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ЭтаКнига" defaultThemeVersion="124226"/>
  <bookViews>
    <workbookView xWindow="240" yWindow="525" windowWidth="14805" windowHeight="7590" activeTab="9"/>
  </bookViews>
  <sheets>
    <sheet name="1" sheetId="19" r:id="rId1"/>
    <sheet name="2" sheetId="97" r:id="rId2"/>
    <sheet name="3" sheetId="18" r:id="rId3"/>
    <sheet name=" 4" sheetId="4" r:id="rId4"/>
    <sheet name="5" sheetId="113" r:id="rId5"/>
    <sheet name="6" sheetId="114" r:id="rId6"/>
    <sheet name="7" sheetId="111" r:id="rId7"/>
    <sheet name="8" sheetId="112" r:id="rId8"/>
    <sheet name="9" sheetId="7" r:id="rId9"/>
    <sheet name="10" sheetId="8" r:id="rId10"/>
    <sheet name="11" sheetId="98" r:id="rId11"/>
    <sheet name="12" sheetId="99" r:id="rId12"/>
    <sheet name="13" sheetId="100" r:id="rId13"/>
    <sheet name="14" sheetId="86" r:id="rId14"/>
    <sheet name="15" sheetId="87" r:id="rId15"/>
    <sheet name="16" sheetId="88" r:id="rId16"/>
    <sheet name="17-1" sheetId="20" r:id="rId17"/>
    <sheet name="17-2" sheetId="24" r:id="rId18"/>
    <sheet name="17-3" sheetId="26" r:id="rId19"/>
    <sheet name="17-4" sheetId="28" r:id="rId20"/>
    <sheet name="17-5" sheetId="30" r:id="rId21"/>
    <sheet name="17-6" sheetId="34" r:id="rId22"/>
    <sheet name="17-7" sheetId="36" r:id="rId23"/>
    <sheet name="17-8" sheetId="38" r:id="rId24"/>
    <sheet name="17-9" sheetId="40" r:id="rId25"/>
    <sheet name="17-10" sheetId="42" r:id="rId26"/>
    <sheet name="17-11" sheetId="44" r:id="rId27"/>
    <sheet name="17-12" sheetId="46" r:id="rId28"/>
    <sheet name="17-13" sheetId="50" r:id="rId29"/>
    <sheet name="17-14" sheetId="52" r:id="rId30"/>
    <sheet name="17-15" sheetId="54" r:id="rId31"/>
    <sheet name="17-16" sheetId="58" r:id="rId32"/>
    <sheet name="17-17" sheetId="48" r:id="rId33"/>
    <sheet name="17-18" sheetId="105" r:id="rId34"/>
    <sheet name="17-19" sheetId="106" r:id="rId35"/>
    <sheet name="17-20" sheetId="72" r:id="rId36"/>
    <sheet name="17-21" sheetId="74" r:id="rId37"/>
    <sheet name="17-22" sheetId="108" r:id="rId38"/>
    <sheet name="17-23" sheetId="107" r:id="rId39"/>
    <sheet name="17-24" sheetId="101" r:id="rId40"/>
    <sheet name="17-25" sheetId="66" r:id="rId41"/>
    <sheet name="17-26" sheetId="64" r:id="rId42"/>
    <sheet name="18-1" sheetId="21" r:id="rId43"/>
    <sheet name="18-2" sheetId="25" r:id="rId44"/>
    <sheet name="18-3" sheetId="27" r:id="rId45"/>
    <sheet name="18-4" sheetId="29" r:id="rId46"/>
    <sheet name="18-5" sheetId="31" r:id="rId47"/>
    <sheet name="18-6" sheetId="35" r:id="rId48"/>
    <sheet name="18-7" sheetId="37" r:id="rId49"/>
    <sheet name="18-8" sheetId="39" r:id="rId50"/>
    <sheet name="18-9" sheetId="41" r:id="rId51"/>
    <sheet name="18-10" sheetId="43" r:id="rId52"/>
    <sheet name="18-11" sheetId="45" r:id="rId53"/>
    <sheet name="18-12" sheetId="47" r:id="rId54"/>
    <sheet name="18-13" sheetId="51" r:id="rId55"/>
    <sheet name="18-14" sheetId="53" r:id="rId56"/>
    <sheet name="18-15" sheetId="55" r:id="rId57"/>
    <sheet name="18-16" sheetId="59" r:id="rId58"/>
    <sheet name="18-17" sheetId="49" r:id="rId59"/>
    <sheet name="18-18" sheetId="61" r:id="rId60"/>
    <sheet name="18-19" sheetId="63" r:id="rId61"/>
    <sheet name="18-20" sheetId="73" r:id="rId62"/>
    <sheet name="18-21" sheetId="75" r:id="rId63"/>
    <sheet name="18-22" sheetId="109" r:id="rId64"/>
    <sheet name="18-23" sheetId="110" r:id="rId65"/>
    <sheet name="18-24" sheetId="102" r:id="rId66"/>
    <sheet name="18-25" sheetId="103" r:id="rId67"/>
    <sheet name="18-26" sheetId="104" r:id="rId68"/>
    <sheet name="19-1" sheetId="78" r:id="rId69"/>
    <sheet name="19-2" sheetId="22" r:id="rId70"/>
    <sheet name="19-3" sheetId="32" r:id="rId71"/>
    <sheet name="19-4" sheetId="76" r:id="rId72"/>
    <sheet name="19-5" sheetId="57" r:id="rId73"/>
    <sheet name="19-6" sheetId="80" r:id="rId74"/>
    <sheet name="19-7" sheetId="81" r:id="rId75"/>
    <sheet name="19-8" sheetId="82" r:id="rId76"/>
    <sheet name="19-9" sheetId="122" r:id="rId77"/>
    <sheet name="19-10" sheetId="123" r:id="rId78"/>
    <sheet name="19-11" sheetId="125" r:id="rId79"/>
    <sheet name="20-1" sheetId="79" r:id="rId80"/>
    <sheet name="20-2" sheetId="23" r:id="rId81"/>
    <sheet name="20-3" sheetId="33" r:id="rId82"/>
    <sheet name="20-4" sheetId="77" r:id="rId83"/>
    <sheet name="20-5" sheetId="124" r:id="rId84"/>
    <sheet name="21-1" sheetId="70" r:id="rId85"/>
    <sheet name="21-2" sheetId="56" r:id="rId86"/>
    <sheet name="21-3" sheetId="65" r:id="rId87"/>
    <sheet name="21-4" sheetId="83" r:id="rId88"/>
    <sheet name="22-1" sheetId="71" r:id="rId89"/>
    <sheet name="22-2" sheetId="84" r:id="rId90"/>
    <sheet name="22-3" sheetId="85" r:id="rId91"/>
    <sheet name="23" sheetId="117" r:id="rId92"/>
    <sheet name="24" sheetId="118" r:id="rId93"/>
    <sheet name="25" sheetId="119" r:id="rId94"/>
    <sheet name="26" sheetId="120" r:id="rId95"/>
    <sheet name="27" sheetId="13" r:id="rId96"/>
    <sheet name="28" sheetId="14" r:id="rId97"/>
    <sheet name="29" sheetId="15" r:id="rId98"/>
    <sheet name="30" sheetId="16" r:id="rId99"/>
    <sheet name="31" sheetId="17" r:id="rId100"/>
  </sheets>
  <definedNames>
    <definedName name="_xlnm._FilterDatabase" localSheetId="2" hidden="1">'3'!$A$7:$C$596</definedName>
    <definedName name="_xlnm._FilterDatabase" localSheetId="4" hidden="1">'5'!$A$6:$J$1206</definedName>
    <definedName name="_xlnm._FilterDatabase" localSheetId="5" hidden="1">'6'!$A$6:$J$1128</definedName>
    <definedName name="_xlnm._FilterDatabase" localSheetId="6" hidden="1">'7'!$A$7:$F$2325</definedName>
    <definedName name="_xlnm._FilterDatabase" localSheetId="7" hidden="1">'8'!$A$8:$G$2109</definedName>
    <definedName name="BEx1IE0ZP7RIFM9FI24S9I6AAJ14" localSheetId="9" hidden="1">#REF!</definedName>
    <definedName name="BEx1IE0ZP7RIFM9FI24S9I6AAJ14" localSheetId="77" hidden="1">#REF!</definedName>
    <definedName name="BEx1IE0ZP7RIFM9FI24S9I6AAJ14" localSheetId="78" hidden="1">#REF!</definedName>
    <definedName name="BEx1IE0ZP7RIFM9FI24S9I6AAJ14" localSheetId="76" hidden="1">#REF!</definedName>
    <definedName name="BEx1IE0ZP7RIFM9FI24S9I6AAJ14" localSheetId="83" hidden="1">#REF!</definedName>
    <definedName name="BEx1IE0ZP7RIFM9FI24S9I6AAJ14" localSheetId="99" hidden="1">#REF!</definedName>
    <definedName name="BEx1IE0ZP7RIFM9FI24S9I6AAJ14" localSheetId="8" hidden="1">#REF!</definedName>
    <definedName name="BEx1IE0ZP7RIFM9FI24S9I6AAJ14" hidden="1">#REF!</definedName>
    <definedName name="BEx1IKRPW8MLB9Y485M1TL2IT9SH" localSheetId="9" hidden="1">#REF!</definedName>
    <definedName name="BEx1IKRPW8MLB9Y485M1TL2IT9SH" localSheetId="77" hidden="1">#REF!</definedName>
    <definedName name="BEx1IKRPW8MLB9Y485M1TL2IT9SH" localSheetId="78" hidden="1">#REF!</definedName>
    <definedName name="BEx1IKRPW8MLB9Y485M1TL2IT9SH" localSheetId="76" hidden="1">#REF!</definedName>
    <definedName name="BEx1IKRPW8MLB9Y485M1TL2IT9SH" localSheetId="83" hidden="1">#REF!</definedName>
    <definedName name="BEx1IKRPW8MLB9Y485M1TL2IT9SH" localSheetId="99" hidden="1">#REF!</definedName>
    <definedName name="BEx1IKRPW8MLB9Y485M1TL2IT9SH" localSheetId="8" hidden="1">#REF!</definedName>
    <definedName name="BEx1IKRPW8MLB9Y485M1TL2IT9SH" hidden="1">#REF!</definedName>
    <definedName name="BEx1J7E8VCGLPYU82QXVUG5N3ZAI" localSheetId="9" hidden="1">#REF!</definedName>
    <definedName name="BEx1J7E8VCGLPYU82QXVUG5N3ZAI" localSheetId="77" hidden="1">#REF!</definedName>
    <definedName name="BEx1J7E8VCGLPYU82QXVUG5N3ZAI" localSheetId="78" hidden="1">#REF!</definedName>
    <definedName name="BEx1J7E8VCGLPYU82QXVUG5N3ZAI" localSheetId="76" hidden="1">#REF!</definedName>
    <definedName name="BEx1J7E8VCGLPYU82QXVUG5N3ZAI" localSheetId="83" hidden="1">#REF!</definedName>
    <definedName name="BEx1J7E8VCGLPYU82QXVUG5N3ZAI" localSheetId="99" hidden="1">#REF!</definedName>
    <definedName name="BEx1J7E8VCGLPYU82QXVUG5N3ZAI" localSheetId="8" hidden="1">#REF!</definedName>
    <definedName name="BEx1J7E8VCGLPYU82QXVUG5N3ZAI" hidden="1">#REF!</definedName>
    <definedName name="BEx1KUVWMB0QCWA3RBE4CADFVRIS" localSheetId="9" hidden="1">#REF!</definedName>
    <definedName name="BEx1KUVWMB0QCWA3RBE4CADFVRIS" localSheetId="77" hidden="1">#REF!</definedName>
    <definedName name="BEx1KUVWMB0QCWA3RBE4CADFVRIS" localSheetId="78" hidden="1">#REF!</definedName>
    <definedName name="BEx1KUVWMB0QCWA3RBE4CADFVRIS" localSheetId="76" hidden="1">#REF!</definedName>
    <definedName name="BEx1KUVWMB0QCWA3RBE4CADFVRIS" localSheetId="83" hidden="1">#REF!</definedName>
    <definedName name="BEx1KUVWMB0QCWA3RBE4CADFVRIS" localSheetId="99" hidden="1">#REF!</definedName>
    <definedName name="BEx1KUVWMB0QCWA3RBE4CADFVRIS" localSheetId="8" hidden="1">#REF!</definedName>
    <definedName name="BEx1KUVWMB0QCWA3RBE4CADFVRIS" hidden="1">#REF!</definedName>
    <definedName name="BEx1MEHB0NCT3BFY32C93HRRNR61" localSheetId="9" hidden="1">#REF!</definedName>
    <definedName name="BEx1MEHB0NCT3BFY32C93HRRNR61" localSheetId="77" hidden="1">#REF!</definedName>
    <definedName name="BEx1MEHB0NCT3BFY32C93HRRNR61" localSheetId="78" hidden="1">#REF!</definedName>
    <definedName name="BEx1MEHB0NCT3BFY32C93HRRNR61" localSheetId="76" hidden="1">#REF!</definedName>
    <definedName name="BEx1MEHB0NCT3BFY32C93HRRNR61" localSheetId="83" hidden="1">#REF!</definedName>
    <definedName name="BEx1MEHB0NCT3BFY32C93HRRNR61" localSheetId="99" hidden="1">#REF!</definedName>
    <definedName name="BEx1MEHB0NCT3BFY32C93HRRNR61" localSheetId="8" hidden="1">#REF!</definedName>
    <definedName name="BEx1MEHB0NCT3BFY32C93HRRNR61" hidden="1">#REF!</definedName>
    <definedName name="BEx1MTRKKVCHOZ0YGID6HZ49LJTO" localSheetId="9" hidden="1">#REF!</definedName>
    <definedName name="BEx1MTRKKVCHOZ0YGID6HZ49LJTO" localSheetId="77" hidden="1">#REF!</definedName>
    <definedName name="BEx1MTRKKVCHOZ0YGID6HZ49LJTO" localSheetId="78" hidden="1">#REF!</definedName>
    <definedName name="BEx1MTRKKVCHOZ0YGID6HZ49LJTO" localSheetId="76" hidden="1">#REF!</definedName>
    <definedName name="BEx1MTRKKVCHOZ0YGID6HZ49LJTO" localSheetId="83" hidden="1">#REF!</definedName>
    <definedName name="BEx1MTRKKVCHOZ0YGID6HZ49LJTO" localSheetId="8" hidden="1">#REF!</definedName>
    <definedName name="BEx1MTRKKVCHOZ0YGID6HZ49LJTO" hidden="1">#REF!</definedName>
    <definedName name="BEx1NM34KQTO1LDNSAFD1L82UZFG" localSheetId="9" hidden="1">#REF!</definedName>
    <definedName name="BEx1NM34KQTO1LDNSAFD1L82UZFG" localSheetId="77" hidden="1">#REF!</definedName>
    <definedName name="BEx1NM34KQTO1LDNSAFD1L82UZFG" localSheetId="78" hidden="1">#REF!</definedName>
    <definedName name="BEx1NM34KQTO1LDNSAFD1L82UZFG" localSheetId="76" hidden="1">#REF!</definedName>
    <definedName name="BEx1NM34KQTO1LDNSAFD1L82UZFG" localSheetId="83" hidden="1">#REF!</definedName>
    <definedName name="BEx1NM34KQTO1LDNSAFD1L82UZFG" localSheetId="8" hidden="1">#REF!</definedName>
    <definedName name="BEx1NM34KQTO1LDNSAFD1L82UZFG" hidden="1">#REF!</definedName>
    <definedName name="BEx1NRMTKOP28N5MIXZQLGARK6G3" localSheetId="9" hidden="1">#REF!</definedName>
    <definedName name="BEx1NRMTKOP28N5MIXZQLGARK6G3" localSheetId="77" hidden="1">#REF!</definedName>
    <definedName name="BEx1NRMTKOP28N5MIXZQLGARK6G3" localSheetId="78" hidden="1">#REF!</definedName>
    <definedName name="BEx1NRMTKOP28N5MIXZQLGARK6G3" localSheetId="76" hidden="1">#REF!</definedName>
    <definedName name="BEx1NRMTKOP28N5MIXZQLGARK6G3" localSheetId="83" hidden="1">#REF!</definedName>
    <definedName name="BEx1NRMTKOP28N5MIXZQLGARK6G3" localSheetId="8" hidden="1">#REF!</definedName>
    <definedName name="BEx1NRMTKOP28N5MIXZQLGARK6G3" hidden="1">#REF!</definedName>
    <definedName name="BEx1NZ4K1L8UON80Y2A4RASKWGNP" localSheetId="9" hidden="1">#REF!</definedName>
    <definedName name="BEx1NZ4K1L8UON80Y2A4RASKWGNP" localSheetId="77" hidden="1">#REF!</definedName>
    <definedName name="BEx1NZ4K1L8UON80Y2A4RASKWGNP" localSheetId="78" hidden="1">#REF!</definedName>
    <definedName name="BEx1NZ4K1L8UON80Y2A4RASKWGNP" localSheetId="76" hidden="1">#REF!</definedName>
    <definedName name="BEx1NZ4K1L8UON80Y2A4RASKWGNP" localSheetId="83" hidden="1">#REF!</definedName>
    <definedName name="BEx1NZ4K1L8UON80Y2A4RASKWGNP" localSheetId="8" hidden="1">#REF!</definedName>
    <definedName name="BEx1NZ4K1L8UON80Y2A4RASKWGNP" hidden="1">#REF!</definedName>
    <definedName name="BEx1QSFA79US1A0WBGK6SPCPMIKP" localSheetId="9" hidden="1">#REF!</definedName>
    <definedName name="BEx1QSFA79US1A0WBGK6SPCPMIKP" localSheetId="77" hidden="1">#REF!</definedName>
    <definedName name="BEx1QSFA79US1A0WBGK6SPCPMIKP" localSheetId="78" hidden="1">#REF!</definedName>
    <definedName name="BEx1QSFA79US1A0WBGK6SPCPMIKP" localSheetId="76" hidden="1">#REF!</definedName>
    <definedName name="BEx1QSFA79US1A0WBGK6SPCPMIKP" localSheetId="83" hidden="1">#REF!</definedName>
    <definedName name="BEx1QSFA79US1A0WBGK6SPCPMIKP" localSheetId="8" hidden="1">#REF!</definedName>
    <definedName name="BEx1QSFA79US1A0WBGK6SPCPMIKP" hidden="1">#REF!</definedName>
    <definedName name="BEx1TJ0WLS9O7KNSGIPWTYHDYI1D" localSheetId="9" hidden="1">#REF!</definedName>
    <definedName name="BEx1TJ0WLS9O7KNSGIPWTYHDYI1D" localSheetId="77" hidden="1">#REF!</definedName>
    <definedName name="BEx1TJ0WLS9O7KNSGIPWTYHDYI1D" localSheetId="78" hidden="1">#REF!</definedName>
    <definedName name="BEx1TJ0WLS9O7KNSGIPWTYHDYI1D" localSheetId="76" hidden="1">#REF!</definedName>
    <definedName name="BEx1TJ0WLS9O7KNSGIPWTYHDYI1D" localSheetId="83" hidden="1">#REF!</definedName>
    <definedName name="BEx1TJ0WLS9O7KNSGIPWTYHDYI1D" localSheetId="8" hidden="1">#REF!</definedName>
    <definedName name="BEx1TJ0WLS9O7KNSGIPWTYHDYI1D" hidden="1">#REF!</definedName>
    <definedName name="BEx1WGYTKZZIPM1577W5FEYKFH3V" localSheetId="9" hidden="1">#REF!</definedName>
    <definedName name="BEx1WGYTKZZIPM1577W5FEYKFH3V" localSheetId="77" hidden="1">#REF!</definedName>
    <definedName name="BEx1WGYTKZZIPM1577W5FEYKFH3V" localSheetId="78" hidden="1">#REF!</definedName>
    <definedName name="BEx1WGYTKZZIPM1577W5FEYKFH3V" localSheetId="76" hidden="1">#REF!</definedName>
    <definedName name="BEx1WGYTKZZIPM1577W5FEYKFH3V" localSheetId="83" hidden="1">#REF!</definedName>
    <definedName name="BEx1WGYTKZZIPM1577W5FEYKFH3V" localSheetId="8" hidden="1">#REF!</definedName>
    <definedName name="BEx1WGYTKZZIPM1577W5FEYKFH3V" hidden="1">#REF!</definedName>
    <definedName name="BEx1Y2IGS2K95E1M51PEF9KJZ0KB" localSheetId="9" hidden="1">#REF!</definedName>
    <definedName name="BEx1Y2IGS2K95E1M51PEF9KJZ0KB" localSheetId="77" hidden="1">#REF!</definedName>
    <definedName name="BEx1Y2IGS2K95E1M51PEF9KJZ0KB" localSheetId="78" hidden="1">#REF!</definedName>
    <definedName name="BEx1Y2IGS2K95E1M51PEF9KJZ0KB" localSheetId="76" hidden="1">#REF!</definedName>
    <definedName name="BEx1Y2IGS2K95E1M51PEF9KJZ0KB" localSheetId="83" hidden="1">#REF!</definedName>
    <definedName name="BEx1Y2IGS2K95E1M51PEF9KJZ0KB" localSheetId="8" hidden="1">#REF!</definedName>
    <definedName name="BEx1Y2IGS2K95E1M51PEF9KJZ0KB" hidden="1">#REF!</definedName>
    <definedName name="BEx1YL3DJ7Y4AZ01ERCOGW0FJ26T" localSheetId="9" hidden="1">#REF!</definedName>
    <definedName name="BEx1YL3DJ7Y4AZ01ERCOGW0FJ26T" localSheetId="77" hidden="1">#REF!</definedName>
    <definedName name="BEx1YL3DJ7Y4AZ01ERCOGW0FJ26T" localSheetId="78" hidden="1">#REF!</definedName>
    <definedName name="BEx1YL3DJ7Y4AZ01ERCOGW0FJ26T" localSheetId="76" hidden="1">#REF!</definedName>
    <definedName name="BEx1YL3DJ7Y4AZ01ERCOGW0FJ26T" localSheetId="83" hidden="1">#REF!</definedName>
    <definedName name="BEx1YL3DJ7Y4AZ01ERCOGW0FJ26T" localSheetId="8" hidden="1">#REF!</definedName>
    <definedName name="BEx1YL3DJ7Y4AZ01ERCOGW0FJ26T" hidden="1">#REF!</definedName>
    <definedName name="BEx3BQR5VZXNQ4H949ORM8ESU3B3" localSheetId="9" hidden="1">#REF!</definedName>
    <definedName name="BEx3BQR5VZXNQ4H949ORM8ESU3B3" localSheetId="77" hidden="1">#REF!</definedName>
    <definedName name="BEx3BQR5VZXNQ4H949ORM8ESU3B3" localSheetId="78" hidden="1">#REF!</definedName>
    <definedName name="BEx3BQR5VZXNQ4H949ORM8ESU3B3" localSheetId="76" hidden="1">#REF!</definedName>
    <definedName name="BEx3BQR5VZXNQ4H949ORM8ESU3B3" localSheetId="83" hidden="1">#REF!</definedName>
    <definedName name="BEx3BQR5VZXNQ4H949ORM8ESU3B3" localSheetId="8" hidden="1">#REF!</definedName>
    <definedName name="BEx3BQR5VZXNQ4H949ORM8ESU3B3" hidden="1">#REF!</definedName>
    <definedName name="BEx3CO0SVO4WLH0DO43DCHYDTH1P" localSheetId="9" hidden="1">#REF!</definedName>
    <definedName name="BEx3CO0SVO4WLH0DO43DCHYDTH1P" localSheetId="77" hidden="1">#REF!</definedName>
    <definedName name="BEx3CO0SVO4WLH0DO43DCHYDTH1P" localSheetId="78" hidden="1">#REF!</definedName>
    <definedName name="BEx3CO0SVO4WLH0DO43DCHYDTH1P" localSheetId="76" hidden="1">#REF!</definedName>
    <definedName name="BEx3CO0SVO4WLH0DO43DCHYDTH1P" localSheetId="83" hidden="1">#REF!</definedName>
    <definedName name="BEx3CO0SVO4WLH0DO43DCHYDTH1P" localSheetId="8" hidden="1">#REF!</definedName>
    <definedName name="BEx3CO0SVO4WLH0DO43DCHYDTH1P" hidden="1">#REF!</definedName>
    <definedName name="BEx3FX7EJL47JSLSWP3EOC265WAE" localSheetId="9" hidden="1">#REF!</definedName>
    <definedName name="BEx3FX7EJL47JSLSWP3EOC265WAE" localSheetId="77" hidden="1">#REF!</definedName>
    <definedName name="BEx3FX7EJL47JSLSWP3EOC265WAE" localSheetId="78" hidden="1">#REF!</definedName>
    <definedName name="BEx3FX7EJL47JSLSWP3EOC265WAE" localSheetId="76" hidden="1">#REF!</definedName>
    <definedName name="BEx3FX7EJL47JSLSWP3EOC265WAE" localSheetId="83" hidden="1">#REF!</definedName>
    <definedName name="BEx3FX7EJL47JSLSWP3EOC265WAE" localSheetId="8" hidden="1">#REF!</definedName>
    <definedName name="BEx3FX7EJL47JSLSWP3EOC265WAE" hidden="1">#REF!</definedName>
    <definedName name="BEx3GCXR6IAS0B6WJ03GJVH7CO52" localSheetId="9" hidden="1">#REF!</definedName>
    <definedName name="BEx3GCXR6IAS0B6WJ03GJVH7CO52" localSheetId="77" hidden="1">#REF!</definedName>
    <definedName name="BEx3GCXR6IAS0B6WJ03GJVH7CO52" localSheetId="78" hidden="1">#REF!</definedName>
    <definedName name="BEx3GCXR6IAS0B6WJ03GJVH7CO52" localSheetId="76" hidden="1">#REF!</definedName>
    <definedName name="BEx3GCXR6IAS0B6WJ03GJVH7CO52" localSheetId="83" hidden="1">#REF!</definedName>
    <definedName name="BEx3GCXR6IAS0B6WJ03GJVH7CO52" localSheetId="8" hidden="1">#REF!</definedName>
    <definedName name="BEx3GCXR6IAS0B6WJ03GJVH7CO52" hidden="1">#REF!</definedName>
    <definedName name="BEx3GMJ1Y6UU02DLRL0QXCEKDA6C" localSheetId="9" hidden="1">#REF!</definedName>
    <definedName name="BEx3GMJ1Y6UU02DLRL0QXCEKDA6C" localSheetId="77" hidden="1">#REF!</definedName>
    <definedName name="BEx3GMJ1Y6UU02DLRL0QXCEKDA6C" localSheetId="78" hidden="1">#REF!</definedName>
    <definedName name="BEx3GMJ1Y6UU02DLRL0QXCEKDA6C" localSheetId="76" hidden="1">#REF!</definedName>
    <definedName name="BEx3GMJ1Y6UU02DLRL0QXCEKDA6C" localSheetId="83" hidden="1">#REF!</definedName>
    <definedName name="BEx3GMJ1Y6UU02DLRL0QXCEKDA6C" localSheetId="8" hidden="1">#REF!</definedName>
    <definedName name="BEx3GMJ1Y6UU02DLRL0QXCEKDA6C" hidden="1">#REF!</definedName>
    <definedName name="BEx3H5UX2GZFZZT657YR76RHW5I6" localSheetId="9" hidden="1">#REF!</definedName>
    <definedName name="BEx3H5UX2GZFZZT657YR76RHW5I6" localSheetId="77" hidden="1">#REF!</definedName>
    <definedName name="BEx3H5UX2GZFZZT657YR76RHW5I6" localSheetId="78" hidden="1">#REF!</definedName>
    <definedName name="BEx3H5UX2GZFZZT657YR76RHW5I6" localSheetId="76" hidden="1">#REF!</definedName>
    <definedName name="BEx3H5UX2GZFZZT657YR76RHW5I6" localSheetId="83" hidden="1">#REF!</definedName>
    <definedName name="BEx3H5UX2GZFZZT657YR76RHW5I6" localSheetId="8" hidden="1">#REF!</definedName>
    <definedName name="BEx3H5UX2GZFZZT657YR76RHW5I6" hidden="1">#REF!</definedName>
    <definedName name="BEx3HWZB1R034H19UO7ML5GAQJSJ" localSheetId="9" hidden="1">#REF!</definedName>
    <definedName name="BEx3HWZB1R034H19UO7ML5GAQJSJ" localSheetId="77" hidden="1">#REF!</definedName>
    <definedName name="BEx3HWZB1R034H19UO7ML5GAQJSJ" localSheetId="78" hidden="1">#REF!</definedName>
    <definedName name="BEx3HWZB1R034H19UO7ML5GAQJSJ" localSheetId="76" hidden="1">#REF!</definedName>
    <definedName name="BEx3HWZB1R034H19UO7ML5GAQJSJ" localSheetId="83" hidden="1">#REF!</definedName>
    <definedName name="BEx3HWZB1R034H19UO7ML5GAQJSJ" localSheetId="8" hidden="1">#REF!</definedName>
    <definedName name="BEx3HWZB1R034H19UO7ML5GAQJSJ" hidden="1">#REF!</definedName>
    <definedName name="BEx3IYAH2DEBFWO8F94H4MXE3RLY" localSheetId="9" hidden="1">#REF!</definedName>
    <definedName name="BEx3IYAH2DEBFWO8F94H4MXE3RLY" localSheetId="77" hidden="1">#REF!</definedName>
    <definedName name="BEx3IYAH2DEBFWO8F94H4MXE3RLY" localSheetId="78" hidden="1">#REF!</definedName>
    <definedName name="BEx3IYAH2DEBFWO8F94H4MXE3RLY" localSheetId="76" hidden="1">#REF!</definedName>
    <definedName name="BEx3IYAH2DEBFWO8F94H4MXE3RLY" localSheetId="83" hidden="1">#REF!</definedName>
    <definedName name="BEx3IYAH2DEBFWO8F94H4MXE3RLY" localSheetId="8" hidden="1">#REF!</definedName>
    <definedName name="BEx3IYAH2DEBFWO8F94H4MXE3RLY" hidden="1">#REF!</definedName>
    <definedName name="BEx3L4IN3LI4C26SITKTGAH27CDU" localSheetId="9" hidden="1">#REF!</definedName>
    <definedName name="BEx3L4IN3LI4C26SITKTGAH27CDU" localSheetId="77" hidden="1">#REF!</definedName>
    <definedName name="BEx3L4IN3LI4C26SITKTGAH27CDU" localSheetId="78" hidden="1">#REF!</definedName>
    <definedName name="BEx3L4IN3LI4C26SITKTGAH27CDU" localSheetId="76" hidden="1">#REF!</definedName>
    <definedName name="BEx3L4IN3LI4C26SITKTGAH27CDU" localSheetId="83" hidden="1">#REF!</definedName>
    <definedName name="BEx3L4IN3LI4C26SITKTGAH27CDU" localSheetId="8" hidden="1">#REF!</definedName>
    <definedName name="BEx3L4IN3LI4C26SITKTGAH27CDU" hidden="1">#REF!</definedName>
    <definedName name="BEx3M1MR1K1NQD03H74BFWOK4MWQ" localSheetId="9" hidden="1">#REF!</definedName>
    <definedName name="BEx3M1MR1K1NQD03H74BFWOK4MWQ" localSheetId="77" hidden="1">#REF!</definedName>
    <definedName name="BEx3M1MR1K1NQD03H74BFWOK4MWQ" localSheetId="78" hidden="1">#REF!</definedName>
    <definedName name="BEx3M1MR1K1NQD03H74BFWOK4MWQ" localSheetId="76" hidden="1">#REF!</definedName>
    <definedName name="BEx3M1MR1K1NQD03H74BFWOK4MWQ" localSheetId="83" hidden="1">#REF!</definedName>
    <definedName name="BEx3M1MR1K1NQD03H74BFWOK4MWQ" localSheetId="8" hidden="1">#REF!</definedName>
    <definedName name="BEx3M1MR1K1NQD03H74BFWOK4MWQ" hidden="1">#REF!</definedName>
    <definedName name="BEx3NKXF7GYXHBK75UI6MDRUSU0J" localSheetId="9" hidden="1">#REF!</definedName>
    <definedName name="BEx3NKXF7GYXHBK75UI6MDRUSU0J" localSheetId="77" hidden="1">#REF!</definedName>
    <definedName name="BEx3NKXF7GYXHBK75UI6MDRUSU0J" localSheetId="78" hidden="1">#REF!</definedName>
    <definedName name="BEx3NKXF7GYXHBK75UI6MDRUSU0J" localSheetId="76" hidden="1">#REF!</definedName>
    <definedName name="BEx3NKXF7GYXHBK75UI6MDRUSU0J" localSheetId="83" hidden="1">#REF!</definedName>
    <definedName name="BEx3NKXF7GYXHBK75UI6MDRUSU0J" localSheetId="8" hidden="1">#REF!</definedName>
    <definedName name="BEx3NKXF7GYXHBK75UI6MDRUSU0J" hidden="1">#REF!</definedName>
    <definedName name="BEx3NMQ4BVC94728AUM7CCX7UHTU" localSheetId="9" hidden="1">#REF!</definedName>
    <definedName name="BEx3NMQ4BVC94728AUM7CCX7UHTU" localSheetId="77" hidden="1">#REF!</definedName>
    <definedName name="BEx3NMQ4BVC94728AUM7CCX7UHTU" localSheetId="78" hidden="1">#REF!</definedName>
    <definedName name="BEx3NMQ4BVC94728AUM7CCX7UHTU" localSheetId="76" hidden="1">#REF!</definedName>
    <definedName name="BEx3NMQ4BVC94728AUM7CCX7UHTU" localSheetId="83" hidden="1">#REF!</definedName>
    <definedName name="BEx3NMQ4BVC94728AUM7CCX7UHTU" localSheetId="8" hidden="1">#REF!</definedName>
    <definedName name="BEx3NMQ4BVC94728AUM7CCX7UHTU" hidden="1">#REF!</definedName>
    <definedName name="BEx3O19B8FTTAPVT5DZXQGQXWFR8" localSheetId="9" hidden="1">#REF!</definedName>
    <definedName name="BEx3O19B8FTTAPVT5DZXQGQXWFR8" localSheetId="77" hidden="1">#REF!</definedName>
    <definedName name="BEx3O19B8FTTAPVT5DZXQGQXWFR8" localSheetId="78" hidden="1">#REF!</definedName>
    <definedName name="BEx3O19B8FTTAPVT5DZXQGQXWFR8" localSheetId="76" hidden="1">#REF!</definedName>
    <definedName name="BEx3O19B8FTTAPVT5DZXQGQXWFR8" localSheetId="83" hidden="1">#REF!</definedName>
    <definedName name="BEx3O19B8FTTAPVT5DZXQGQXWFR8" localSheetId="8" hidden="1">#REF!</definedName>
    <definedName name="BEx3O19B8FTTAPVT5DZXQGQXWFR8" hidden="1">#REF!</definedName>
    <definedName name="BEx3O85IKWARA6NCJOLRBRJFMEWW" localSheetId="9" hidden="1">#REF!</definedName>
    <definedName name="BEx3O85IKWARA6NCJOLRBRJFMEWW" localSheetId="77" hidden="1">#REF!</definedName>
    <definedName name="BEx3O85IKWARA6NCJOLRBRJFMEWW" localSheetId="78" hidden="1">#REF!</definedName>
    <definedName name="BEx3O85IKWARA6NCJOLRBRJFMEWW" localSheetId="76" hidden="1">#REF!</definedName>
    <definedName name="BEx3O85IKWARA6NCJOLRBRJFMEWW" localSheetId="83" hidden="1">#REF!</definedName>
    <definedName name="BEx3O85IKWARA6NCJOLRBRJFMEWW" localSheetId="8" hidden="1">#REF!</definedName>
    <definedName name="BEx3O85IKWARA6NCJOLRBRJFMEWW" hidden="1">#REF!</definedName>
    <definedName name="BEx3OAULZWOG4KCP4357NRIF0UD8" localSheetId="9" hidden="1">#REF!</definedName>
    <definedName name="BEx3OAULZWOG4KCP4357NRIF0UD8" localSheetId="77" hidden="1">#REF!</definedName>
    <definedName name="BEx3OAULZWOG4KCP4357NRIF0UD8" localSheetId="78" hidden="1">#REF!</definedName>
    <definedName name="BEx3OAULZWOG4KCP4357NRIF0UD8" localSheetId="76" hidden="1">#REF!</definedName>
    <definedName name="BEx3OAULZWOG4KCP4357NRIF0UD8" localSheetId="83" hidden="1">#REF!</definedName>
    <definedName name="BEx3OAULZWOG4KCP4357NRIF0UD8" localSheetId="8" hidden="1">#REF!</definedName>
    <definedName name="BEx3OAULZWOG4KCP4357NRIF0UD8" hidden="1">#REF!</definedName>
    <definedName name="BEx3PKEMDW8KZEP11IL927C5O7I2" localSheetId="9" hidden="1">#REF!</definedName>
    <definedName name="BEx3PKEMDW8KZEP11IL927C5O7I2" localSheetId="77" hidden="1">#REF!</definedName>
    <definedName name="BEx3PKEMDW8KZEP11IL927C5O7I2" localSheetId="78" hidden="1">#REF!</definedName>
    <definedName name="BEx3PKEMDW8KZEP11IL927C5O7I2" localSheetId="76" hidden="1">#REF!</definedName>
    <definedName name="BEx3PKEMDW8KZEP11IL927C5O7I2" localSheetId="83" hidden="1">#REF!</definedName>
    <definedName name="BEx3PKEMDW8KZEP11IL927C5O7I2" localSheetId="8" hidden="1">#REF!</definedName>
    <definedName name="BEx3PKEMDW8KZEP11IL927C5O7I2" hidden="1">#REF!</definedName>
    <definedName name="BEx3Q0VWPU5EQECK7MQ47TYJ3SWW" localSheetId="9" hidden="1">#REF!</definedName>
    <definedName name="BEx3Q0VWPU5EQECK7MQ47TYJ3SWW" localSheetId="77" hidden="1">#REF!</definedName>
    <definedName name="BEx3Q0VWPU5EQECK7MQ47TYJ3SWW" localSheetId="78" hidden="1">#REF!</definedName>
    <definedName name="BEx3Q0VWPU5EQECK7MQ47TYJ3SWW" localSheetId="76" hidden="1">#REF!</definedName>
    <definedName name="BEx3Q0VWPU5EQECK7MQ47TYJ3SWW" localSheetId="83" hidden="1">#REF!</definedName>
    <definedName name="BEx3Q0VWPU5EQECK7MQ47TYJ3SWW" localSheetId="8" hidden="1">#REF!</definedName>
    <definedName name="BEx3Q0VWPU5EQECK7MQ47TYJ3SWW" hidden="1">#REF!</definedName>
    <definedName name="BEx3RHC2ZD5UFS6QD4OPFCNNMWH1" localSheetId="9" hidden="1">#REF!</definedName>
    <definedName name="BEx3RHC2ZD5UFS6QD4OPFCNNMWH1" localSheetId="77" hidden="1">#REF!</definedName>
    <definedName name="BEx3RHC2ZD5UFS6QD4OPFCNNMWH1" localSheetId="78" hidden="1">#REF!</definedName>
    <definedName name="BEx3RHC2ZD5UFS6QD4OPFCNNMWH1" localSheetId="76" hidden="1">#REF!</definedName>
    <definedName name="BEx3RHC2ZD5UFS6QD4OPFCNNMWH1" localSheetId="83" hidden="1">#REF!</definedName>
    <definedName name="BEx3RHC2ZD5UFS6QD4OPFCNNMWH1" localSheetId="8" hidden="1">#REF!</definedName>
    <definedName name="BEx3RHC2ZD5UFS6QD4OPFCNNMWH1" hidden="1">#REF!</definedName>
    <definedName name="BEx58XHO7ZULLF2EUD7YIS0MGQJ5" localSheetId="9" hidden="1">#REF!</definedName>
    <definedName name="BEx58XHO7ZULLF2EUD7YIS0MGQJ5" localSheetId="77" hidden="1">#REF!</definedName>
    <definedName name="BEx58XHO7ZULLF2EUD7YIS0MGQJ5" localSheetId="78" hidden="1">#REF!</definedName>
    <definedName name="BEx58XHO7ZULLF2EUD7YIS0MGQJ5" localSheetId="76" hidden="1">#REF!</definedName>
    <definedName name="BEx58XHO7ZULLF2EUD7YIS0MGQJ5" localSheetId="83" hidden="1">#REF!</definedName>
    <definedName name="BEx58XHO7ZULLF2EUD7YIS0MGQJ5" localSheetId="8" hidden="1">#REF!</definedName>
    <definedName name="BEx58XHO7ZULLF2EUD7YIS0MGQJ5" hidden="1">#REF!</definedName>
    <definedName name="BEx59P7MAPNU129ZTC5H3EH892G1" localSheetId="9" hidden="1">#REF!</definedName>
    <definedName name="BEx59P7MAPNU129ZTC5H3EH892G1" localSheetId="77" hidden="1">#REF!</definedName>
    <definedName name="BEx59P7MAPNU129ZTC5H3EH892G1" localSheetId="78" hidden="1">#REF!</definedName>
    <definedName name="BEx59P7MAPNU129ZTC5H3EH892G1" localSheetId="76" hidden="1">#REF!</definedName>
    <definedName name="BEx59P7MAPNU129ZTC5H3EH892G1" localSheetId="83" hidden="1">#REF!</definedName>
    <definedName name="BEx59P7MAPNU129ZTC5H3EH892G1" localSheetId="8" hidden="1">#REF!</definedName>
    <definedName name="BEx59P7MAPNU129ZTC5H3EH892G1" hidden="1">#REF!</definedName>
    <definedName name="BEx5B825RW35M5H0UB2IZGGRS4ER" localSheetId="9" hidden="1">#REF!</definedName>
    <definedName name="BEx5B825RW35M5H0UB2IZGGRS4ER" localSheetId="77" hidden="1">#REF!</definedName>
    <definedName name="BEx5B825RW35M5H0UB2IZGGRS4ER" localSheetId="78" hidden="1">#REF!</definedName>
    <definedName name="BEx5B825RW35M5H0UB2IZGGRS4ER" localSheetId="76" hidden="1">#REF!</definedName>
    <definedName name="BEx5B825RW35M5H0UB2IZGGRS4ER" localSheetId="83" hidden="1">#REF!</definedName>
    <definedName name="BEx5B825RW35M5H0UB2IZGGRS4ER" localSheetId="8" hidden="1">#REF!</definedName>
    <definedName name="BEx5B825RW35M5H0UB2IZGGRS4ER" hidden="1">#REF!</definedName>
    <definedName name="BEx5BHSQ42B50IU1TEQFUXFX9XQD" localSheetId="9" hidden="1">#REF!</definedName>
    <definedName name="BEx5BHSQ42B50IU1TEQFUXFX9XQD" localSheetId="77" hidden="1">#REF!</definedName>
    <definedName name="BEx5BHSQ42B50IU1TEQFUXFX9XQD" localSheetId="78" hidden="1">#REF!</definedName>
    <definedName name="BEx5BHSQ42B50IU1TEQFUXFX9XQD" localSheetId="76" hidden="1">#REF!</definedName>
    <definedName name="BEx5BHSQ42B50IU1TEQFUXFX9XQD" localSheetId="83" hidden="1">#REF!</definedName>
    <definedName name="BEx5BHSQ42B50IU1TEQFUXFX9XQD" localSheetId="8" hidden="1">#REF!</definedName>
    <definedName name="BEx5BHSQ42B50IU1TEQFUXFX9XQD" hidden="1">#REF!</definedName>
    <definedName name="BEx5BYFMZ80TDDN2EZO8CF39AIAC" localSheetId="9" hidden="1">#REF!</definedName>
    <definedName name="BEx5BYFMZ80TDDN2EZO8CF39AIAC" localSheetId="77" hidden="1">#REF!</definedName>
    <definedName name="BEx5BYFMZ80TDDN2EZO8CF39AIAC" localSheetId="78" hidden="1">#REF!</definedName>
    <definedName name="BEx5BYFMZ80TDDN2EZO8CF39AIAC" localSheetId="76" hidden="1">#REF!</definedName>
    <definedName name="BEx5BYFMZ80TDDN2EZO8CF39AIAC" localSheetId="83" hidden="1">#REF!</definedName>
    <definedName name="BEx5BYFMZ80TDDN2EZO8CF39AIAC" localSheetId="8" hidden="1">#REF!</definedName>
    <definedName name="BEx5BYFMZ80TDDN2EZO8CF39AIAC" hidden="1">#REF!</definedName>
    <definedName name="BEx5CFYQ0F1Z6P8SCVJ0I3UPVFE4" localSheetId="9" hidden="1">#REF!</definedName>
    <definedName name="BEx5CFYQ0F1Z6P8SCVJ0I3UPVFE4" localSheetId="77" hidden="1">#REF!</definedName>
    <definedName name="BEx5CFYQ0F1Z6P8SCVJ0I3UPVFE4" localSheetId="78" hidden="1">#REF!</definedName>
    <definedName name="BEx5CFYQ0F1Z6P8SCVJ0I3UPVFE4" localSheetId="76" hidden="1">#REF!</definedName>
    <definedName name="BEx5CFYQ0F1Z6P8SCVJ0I3UPVFE4" localSheetId="83" hidden="1">#REF!</definedName>
    <definedName name="BEx5CFYQ0F1Z6P8SCVJ0I3UPVFE4" localSheetId="8" hidden="1">#REF!</definedName>
    <definedName name="BEx5CFYQ0F1Z6P8SCVJ0I3UPVFE4" hidden="1">#REF!</definedName>
    <definedName name="BEx5E123OLO9WQUOIRIDJ967KAGK" localSheetId="9" hidden="1">#REF!</definedName>
    <definedName name="BEx5E123OLO9WQUOIRIDJ967KAGK" localSheetId="77" hidden="1">#REF!</definedName>
    <definedName name="BEx5E123OLO9WQUOIRIDJ967KAGK" localSheetId="78" hidden="1">#REF!</definedName>
    <definedName name="BEx5E123OLO9WQUOIRIDJ967KAGK" localSheetId="76" hidden="1">#REF!</definedName>
    <definedName name="BEx5E123OLO9WQUOIRIDJ967KAGK" localSheetId="83" hidden="1">#REF!</definedName>
    <definedName name="BEx5E123OLO9WQUOIRIDJ967KAGK" localSheetId="8" hidden="1">#REF!</definedName>
    <definedName name="BEx5E123OLO9WQUOIRIDJ967KAGK" hidden="1">#REF!</definedName>
    <definedName name="BEx5G1A8TFN4C4QII35U9DKYNIS8" localSheetId="9" hidden="1">#REF!</definedName>
    <definedName name="BEx5G1A8TFN4C4QII35U9DKYNIS8" localSheetId="77" hidden="1">#REF!</definedName>
    <definedName name="BEx5G1A8TFN4C4QII35U9DKYNIS8" localSheetId="78" hidden="1">#REF!</definedName>
    <definedName name="BEx5G1A8TFN4C4QII35U9DKYNIS8" localSheetId="76" hidden="1">#REF!</definedName>
    <definedName name="BEx5G1A8TFN4C4QII35U9DKYNIS8" localSheetId="83" hidden="1">#REF!</definedName>
    <definedName name="BEx5G1A8TFN4C4QII35U9DKYNIS8" localSheetId="8" hidden="1">#REF!</definedName>
    <definedName name="BEx5G1A8TFN4C4QII35U9DKYNIS8" hidden="1">#REF!</definedName>
    <definedName name="BEx5GID9MVBUPFFT9M8K8B5MO9NV" localSheetId="9" hidden="1">#REF!</definedName>
    <definedName name="BEx5GID9MVBUPFFT9M8K8B5MO9NV" localSheetId="77" hidden="1">#REF!</definedName>
    <definedName name="BEx5GID9MVBUPFFT9M8K8B5MO9NV" localSheetId="78" hidden="1">#REF!</definedName>
    <definedName name="BEx5GID9MVBUPFFT9M8K8B5MO9NV" localSheetId="76" hidden="1">#REF!</definedName>
    <definedName name="BEx5GID9MVBUPFFT9M8K8B5MO9NV" localSheetId="83" hidden="1">#REF!</definedName>
    <definedName name="BEx5GID9MVBUPFFT9M8K8B5MO9NV" localSheetId="8" hidden="1">#REF!</definedName>
    <definedName name="BEx5GID9MVBUPFFT9M8K8B5MO9NV" hidden="1">#REF!</definedName>
    <definedName name="BEx5HWKGSGUFMQTV743HSDTZEVXB" localSheetId="9" hidden="1">#REF!</definedName>
    <definedName name="BEx5HWKGSGUFMQTV743HSDTZEVXB" localSheetId="77" hidden="1">#REF!</definedName>
    <definedName name="BEx5HWKGSGUFMQTV743HSDTZEVXB" localSheetId="78" hidden="1">#REF!</definedName>
    <definedName name="BEx5HWKGSGUFMQTV743HSDTZEVXB" localSheetId="76" hidden="1">#REF!</definedName>
    <definedName name="BEx5HWKGSGUFMQTV743HSDTZEVXB" localSheetId="83" hidden="1">#REF!</definedName>
    <definedName name="BEx5HWKGSGUFMQTV743HSDTZEVXB" localSheetId="8" hidden="1">#REF!</definedName>
    <definedName name="BEx5HWKGSGUFMQTV743HSDTZEVXB" hidden="1">#REF!</definedName>
    <definedName name="BEx5I244LQHZTF3XI66J8705R9XX" localSheetId="9" hidden="1">#REF!</definedName>
    <definedName name="BEx5I244LQHZTF3XI66J8705R9XX" localSheetId="77" hidden="1">#REF!</definedName>
    <definedName name="BEx5I244LQHZTF3XI66J8705R9XX" localSheetId="78" hidden="1">#REF!</definedName>
    <definedName name="BEx5I244LQHZTF3XI66J8705R9XX" localSheetId="76" hidden="1">#REF!</definedName>
    <definedName name="BEx5I244LQHZTF3XI66J8705R9XX" localSheetId="83" hidden="1">#REF!</definedName>
    <definedName name="BEx5I244LQHZTF3XI66J8705R9XX" localSheetId="8" hidden="1">#REF!</definedName>
    <definedName name="BEx5I244LQHZTF3XI66J8705R9XX" hidden="1">#REF!</definedName>
    <definedName name="BEx5I8PBP4LIXDGID5BP0THLO0AQ" localSheetId="9" hidden="1">#REF!</definedName>
    <definedName name="BEx5I8PBP4LIXDGID5BP0THLO0AQ" localSheetId="77" hidden="1">#REF!</definedName>
    <definedName name="BEx5I8PBP4LIXDGID5BP0THLO0AQ" localSheetId="78" hidden="1">#REF!</definedName>
    <definedName name="BEx5I8PBP4LIXDGID5BP0THLO0AQ" localSheetId="76" hidden="1">#REF!</definedName>
    <definedName name="BEx5I8PBP4LIXDGID5BP0THLO0AQ" localSheetId="83" hidden="1">#REF!</definedName>
    <definedName name="BEx5I8PBP4LIXDGID5BP0THLO0AQ" localSheetId="8" hidden="1">#REF!</definedName>
    <definedName name="BEx5I8PBP4LIXDGID5BP0THLO0AQ" hidden="1">#REF!</definedName>
    <definedName name="BEx5JNCT8Z7XSSPD5EMNAJELCU2V" localSheetId="9" hidden="1">#REF!</definedName>
    <definedName name="BEx5JNCT8Z7XSSPD5EMNAJELCU2V" localSheetId="77" hidden="1">#REF!</definedName>
    <definedName name="BEx5JNCT8Z7XSSPD5EMNAJELCU2V" localSheetId="78" hidden="1">#REF!</definedName>
    <definedName name="BEx5JNCT8Z7XSSPD5EMNAJELCU2V" localSheetId="76" hidden="1">#REF!</definedName>
    <definedName name="BEx5JNCT8Z7XSSPD5EMNAJELCU2V" localSheetId="83" hidden="1">#REF!</definedName>
    <definedName name="BEx5JNCT8Z7XSSPD5EMNAJELCU2V" localSheetId="8" hidden="1">#REF!</definedName>
    <definedName name="BEx5JNCT8Z7XSSPD5EMNAJELCU2V" hidden="1">#REF!</definedName>
    <definedName name="BEx5JQCNT9Y4RM306CHC8IPY3HBZ" localSheetId="9" hidden="1">#REF!</definedName>
    <definedName name="BEx5JQCNT9Y4RM306CHC8IPY3HBZ" localSheetId="77" hidden="1">#REF!</definedName>
    <definedName name="BEx5JQCNT9Y4RM306CHC8IPY3HBZ" localSheetId="78" hidden="1">#REF!</definedName>
    <definedName name="BEx5JQCNT9Y4RM306CHC8IPY3HBZ" localSheetId="76" hidden="1">#REF!</definedName>
    <definedName name="BEx5JQCNT9Y4RM306CHC8IPY3HBZ" localSheetId="83" hidden="1">#REF!</definedName>
    <definedName name="BEx5JQCNT9Y4RM306CHC8IPY3HBZ" localSheetId="8" hidden="1">#REF!</definedName>
    <definedName name="BEx5JQCNT9Y4RM306CHC8IPY3HBZ" hidden="1">#REF!</definedName>
    <definedName name="BEx5LTKQ8RQWJE4BC88OP928893U" localSheetId="9" hidden="1">#REF!</definedName>
    <definedName name="BEx5LTKQ8RQWJE4BC88OP928893U" localSheetId="77" hidden="1">#REF!</definedName>
    <definedName name="BEx5LTKQ8RQWJE4BC88OP928893U" localSheetId="78" hidden="1">#REF!</definedName>
    <definedName name="BEx5LTKQ8RQWJE4BC88OP928893U" localSheetId="76" hidden="1">#REF!</definedName>
    <definedName name="BEx5LTKQ8RQWJE4BC88OP928893U" localSheetId="83" hidden="1">#REF!</definedName>
    <definedName name="BEx5LTKQ8RQWJE4BC88OP928893U" localSheetId="8" hidden="1">#REF!</definedName>
    <definedName name="BEx5LTKQ8RQWJE4BC88OP928893U" hidden="1">#REF!</definedName>
    <definedName name="BEx5MBUW955HYXNO9YP2QVK5C39P" localSheetId="9" hidden="1">#REF!</definedName>
    <definedName name="BEx5MBUW955HYXNO9YP2QVK5C39P" localSheetId="77" hidden="1">#REF!</definedName>
    <definedName name="BEx5MBUW955HYXNO9YP2QVK5C39P" localSheetId="78" hidden="1">#REF!</definedName>
    <definedName name="BEx5MBUW955HYXNO9YP2QVK5C39P" localSheetId="76" hidden="1">#REF!</definedName>
    <definedName name="BEx5MBUW955HYXNO9YP2QVK5C39P" localSheetId="83" hidden="1">#REF!</definedName>
    <definedName name="BEx5MBUW955HYXNO9YP2QVK5C39P" localSheetId="8" hidden="1">#REF!</definedName>
    <definedName name="BEx5MBUW955HYXNO9YP2QVK5C39P" hidden="1">#REF!</definedName>
    <definedName name="BEx5MLQZM68YQSKARVWTTPINFQ2C" localSheetId="9" hidden="1">#REF!</definedName>
    <definedName name="BEx5MLQZM68YQSKARVWTTPINFQ2C" localSheetId="77" hidden="1">#REF!</definedName>
    <definedName name="BEx5MLQZM68YQSKARVWTTPINFQ2C" localSheetId="78" hidden="1">#REF!</definedName>
    <definedName name="BEx5MLQZM68YQSKARVWTTPINFQ2C" localSheetId="76" hidden="1">#REF!</definedName>
    <definedName name="BEx5MLQZM68YQSKARVWTTPINFQ2C" localSheetId="83" hidden="1">#REF!</definedName>
    <definedName name="BEx5MLQZM68YQSKARVWTTPINFQ2C" localSheetId="8" hidden="1">#REF!</definedName>
    <definedName name="BEx5MLQZM68YQSKARVWTTPINFQ2C" hidden="1">#REF!</definedName>
    <definedName name="BEx5MVXTKNBXHNWTL43C670E4KXC" localSheetId="9" hidden="1">#REF!</definedName>
    <definedName name="BEx5MVXTKNBXHNWTL43C670E4KXC" localSheetId="77" hidden="1">#REF!</definedName>
    <definedName name="BEx5MVXTKNBXHNWTL43C670E4KXC" localSheetId="78" hidden="1">#REF!</definedName>
    <definedName name="BEx5MVXTKNBXHNWTL43C670E4KXC" localSheetId="76" hidden="1">#REF!</definedName>
    <definedName name="BEx5MVXTKNBXHNWTL43C670E4KXC" localSheetId="83" hidden="1">#REF!</definedName>
    <definedName name="BEx5MVXTKNBXHNWTL43C670E4KXC" localSheetId="8" hidden="1">#REF!</definedName>
    <definedName name="BEx5MVXTKNBXHNWTL43C670E4KXC" hidden="1">#REF!</definedName>
    <definedName name="BEx5NTCRKG3MCO16Q0MJSA6DPSDX" localSheetId="9" hidden="1">#REF!</definedName>
    <definedName name="BEx5NTCRKG3MCO16Q0MJSA6DPSDX" localSheetId="77" hidden="1">#REF!</definedName>
    <definedName name="BEx5NTCRKG3MCO16Q0MJSA6DPSDX" localSheetId="78" hidden="1">#REF!</definedName>
    <definedName name="BEx5NTCRKG3MCO16Q0MJSA6DPSDX" localSheetId="76" hidden="1">#REF!</definedName>
    <definedName name="BEx5NTCRKG3MCO16Q0MJSA6DPSDX" localSheetId="83" hidden="1">#REF!</definedName>
    <definedName name="BEx5NTCRKG3MCO16Q0MJSA6DPSDX" localSheetId="8" hidden="1">#REF!</definedName>
    <definedName name="BEx5NTCRKG3MCO16Q0MJSA6DPSDX" hidden="1">#REF!</definedName>
    <definedName name="BEx5ONH1F6GHNI7M2DIURXTY5XSI" localSheetId="9" hidden="1">#REF!</definedName>
    <definedName name="BEx5ONH1F6GHNI7M2DIURXTY5XSI" localSheetId="77" hidden="1">#REF!</definedName>
    <definedName name="BEx5ONH1F6GHNI7M2DIURXTY5XSI" localSheetId="78" hidden="1">#REF!</definedName>
    <definedName name="BEx5ONH1F6GHNI7M2DIURXTY5XSI" localSheetId="76" hidden="1">#REF!</definedName>
    <definedName name="BEx5ONH1F6GHNI7M2DIURXTY5XSI" localSheetId="83" hidden="1">#REF!</definedName>
    <definedName name="BEx5ONH1F6GHNI7M2DIURXTY5XSI" localSheetId="8" hidden="1">#REF!</definedName>
    <definedName name="BEx5ONH1F6GHNI7M2DIURXTY5XSI" hidden="1">#REF!</definedName>
    <definedName name="BEx774N83DXLJZ54Q42PWIJZ2DN1" localSheetId="9" hidden="1">#REF!</definedName>
    <definedName name="BEx774N83DXLJZ54Q42PWIJZ2DN1" localSheetId="77" hidden="1">#REF!</definedName>
    <definedName name="BEx774N83DXLJZ54Q42PWIJZ2DN1" localSheetId="78" hidden="1">#REF!</definedName>
    <definedName name="BEx774N83DXLJZ54Q42PWIJZ2DN1" localSheetId="76" hidden="1">#REF!</definedName>
    <definedName name="BEx774N83DXLJZ54Q42PWIJZ2DN1" localSheetId="83" hidden="1">#REF!</definedName>
    <definedName name="BEx774N83DXLJZ54Q42PWIJZ2DN1" localSheetId="8" hidden="1">#REF!</definedName>
    <definedName name="BEx774N83DXLJZ54Q42PWIJZ2DN1" hidden="1">#REF!</definedName>
    <definedName name="BEx78226TN58UE0CTY98YEDU0LSL" localSheetId="9" hidden="1">#REF!</definedName>
    <definedName name="BEx78226TN58UE0CTY98YEDU0LSL" localSheetId="77" hidden="1">#REF!</definedName>
    <definedName name="BEx78226TN58UE0CTY98YEDU0LSL" localSheetId="78" hidden="1">#REF!</definedName>
    <definedName name="BEx78226TN58UE0CTY98YEDU0LSL" localSheetId="76" hidden="1">#REF!</definedName>
    <definedName name="BEx78226TN58UE0CTY98YEDU0LSL" localSheetId="83" hidden="1">#REF!</definedName>
    <definedName name="BEx78226TN58UE0CTY98YEDU0LSL" localSheetId="8" hidden="1">#REF!</definedName>
    <definedName name="BEx78226TN58UE0CTY98YEDU0LSL" hidden="1">#REF!</definedName>
    <definedName name="BEx79OCP4HQ6XP8EWNGEUDLOZBBS" localSheetId="9" hidden="1">#REF!</definedName>
    <definedName name="BEx79OCP4HQ6XP8EWNGEUDLOZBBS" localSheetId="77" hidden="1">#REF!</definedName>
    <definedName name="BEx79OCP4HQ6XP8EWNGEUDLOZBBS" localSheetId="78" hidden="1">#REF!</definedName>
    <definedName name="BEx79OCP4HQ6XP8EWNGEUDLOZBBS" localSheetId="76" hidden="1">#REF!</definedName>
    <definedName name="BEx79OCP4HQ6XP8EWNGEUDLOZBBS" localSheetId="83" hidden="1">#REF!</definedName>
    <definedName name="BEx79OCP4HQ6XP8EWNGEUDLOZBBS" localSheetId="8" hidden="1">#REF!</definedName>
    <definedName name="BEx79OCP4HQ6XP8EWNGEUDLOZBBS" hidden="1">#REF!</definedName>
    <definedName name="BEx7ABA2C9IWH5VSLVLLLCY62161" localSheetId="9" hidden="1">#REF!</definedName>
    <definedName name="BEx7ABA2C9IWH5VSLVLLLCY62161" localSheetId="77" hidden="1">#REF!</definedName>
    <definedName name="BEx7ABA2C9IWH5VSLVLLLCY62161" localSheetId="78" hidden="1">#REF!</definedName>
    <definedName name="BEx7ABA2C9IWH5VSLVLLLCY62161" localSheetId="76" hidden="1">#REF!</definedName>
    <definedName name="BEx7ABA2C9IWH5VSLVLLLCY62161" localSheetId="83" hidden="1">#REF!</definedName>
    <definedName name="BEx7ABA2C9IWH5VSLVLLLCY62161" localSheetId="8" hidden="1">#REF!</definedName>
    <definedName name="BEx7ABA2C9IWH5VSLVLLLCY62161" hidden="1">#REF!</definedName>
    <definedName name="BEx7ASD1I654MEDCO6GGWA95PXSC" localSheetId="9" hidden="1">#REF!</definedName>
    <definedName name="BEx7ASD1I654MEDCO6GGWA95PXSC" localSheetId="77" hidden="1">#REF!</definedName>
    <definedName name="BEx7ASD1I654MEDCO6GGWA95PXSC" localSheetId="78" hidden="1">#REF!</definedName>
    <definedName name="BEx7ASD1I654MEDCO6GGWA95PXSC" localSheetId="76" hidden="1">#REF!</definedName>
    <definedName name="BEx7ASD1I654MEDCO6GGWA95PXSC" localSheetId="83" hidden="1">#REF!</definedName>
    <definedName name="BEx7ASD1I654MEDCO6GGWA95PXSC" localSheetId="8" hidden="1">#REF!</definedName>
    <definedName name="BEx7ASD1I654MEDCO6GGWA95PXSC" hidden="1">#REF!</definedName>
    <definedName name="BEx7AVCX9S5RJP3NSZ4QM4E6ERDT" localSheetId="9" hidden="1">#REF!</definedName>
    <definedName name="BEx7AVCX9S5RJP3NSZ4QM4E6ERDT" localSheetId="77" hidden="1">#REF!</definedName>
    <definedName name="BEx7AVCX9S5RJP3NSZ4QM4E6ERDT" localSheetId="78" hidden="1">#REF!</definedName>
    <definedName name="BEx7AVCX9S5RJP3NSZ4QM4E6ERDT" localSheetId="76" hidden="1">#REF!</definedName>
    <definedName name="BEx7AVCX9S5RJP3NSZ4QM4E6ERDT" localSheetId="83" hidden="1">#REF!</definedName>
    <definedName name="BEx7AVCX9S5RJP3NSZ4QM4E6ERDT" localSheetId="8" hidden="1">#REF!</definedName>
    <definedName name="BEx7AVCX9S5RJP3NSZ4QM4E6ERDT" hidden="1">#REF!</definedName>
    <definedName name="BEx7B6LH6917TXOSAAQ6U7HVF018" localSheetId="9" hidden="1">#REF!</definedName>
    <definedName name="BEx7B6LH6917TXOSAAQ6U7HVF018" localSheetId="77" hidden="1">#REF!</definedName>
    <definedName name="BEx7B6LH6917TXOSAAQ6U7HVF018" localSheetId="78" hidden="1">#REF!</definedName>
    <definedName name="BEx7B6LH6917TXOSAAQ6U7HVF018" localSheetId="76" hidden="1">#REF!</definedName>
    <definedName name="BEx7B6LH6917TXOSAAQ6U7HVF018" localSheetId="83" hidden="1">#REF!</definedName>
    <definedName name="BEx7B6LH6917TXOSAAQ6U7HVF018" localSheetId="8" hidden="1">#REF!</definedName>
    <definedName name="BEx7B6LH6917TXOSAAQ6U7HVF018" hidden="1">#REF!</definedName>
    <definedName name="BEx7D5RWKRS4W71J4NZ6ZSFHPKFT" localSheetId="9" hidden="1">#REF!</definedName>
    <definedName name="BEx7D5RWKRS4W71J4NZ6ZSFHPKFT" localSheetId="77" hidden="1">#REF!</definedName>
    <definedName name="BEx7D5RWKRS4W71J4NZ6ZSFHPKFT" localSheetId="78" hidden="1">#REF!</definedName>
    <definedName name="BEx7D5RWKRS4W71J4NZ6ZSFHPKFT" localSheetId="76" hidden="1">#REF!</definedName>
    <definedName name="BEx7D5RWKRS4W71J4NZ6ZSFHPKFT" localSheetId="83" hidden="1">#REF!</definedName>
    <definedName name="BEx7D5RWKRS4W71J4NZ6ZSFHPKFT" localSheetId="8" hidden="1">#REF!</definedName>
    <definedName name="BEx7D5RWKRS4W71J4NZ6ZSFHPKFT" hidden="1">#REF!</definedName>
    <definedName name="BEx7DVJTRV44IMJIBFXELE67SZ7S" localSheetId="9" hidden="1">#REF!</definedName>
    <definedName name="BEx7DVJTRV44IMJIBFXELE67SZ7S" localSheetId="77" hidden="1">#REF!</definedName>
    <definedName name="BEx7DVJTRV44IMJIBFXELE67SZ7S" localSheetId="78" hidden="1">#REF!</definedName>
    <definedName name="BEx7DVJTRV44IMJIBFXELE67SZ7S" localSheetId="76" hidden="1">#REF!</definedName>
    <definedName name="BEx7DVJTRV44IMJIBFXELE67SZ7S" localSheetId="83" hidden="1">#REF!</definedName>
    <definedName name="BEx7DVJTRV44IMJIBFXELE67SZ7S" localSheetId="8" hidden="1">#REF!</definedName>
    <definedName name="BEx7DVJTRV44IMJIBFXELE67SZ7S" hidden="1">#REF!</definedName>
    <definedName name="BEx7E2QT2U8THYOKBPXONB1B47WH" localSheetId="9" hidden="1">#REF!</definedName>
    <definedName name="BEx7E2QT2U8THYOKBPXONB1B47WH" localSheetId="77" hidden="1">#REF!</definedName>
    <definedName name="BEx7E2QT2U8THYOKBPXONB1B47WH" localSheetId="78" hidden="1">#REF!</definedName>
    <definedName name="BEx7E2QT2U8THYOKBPXONB1B47WH" localSheetId="76" hidden="1">#REF!</definedName>
    <definedName name="BEx7E2QT2U8THYOKBPXONB1B47WH" localSheetId="83" hidden="1">#REF!</definedName>
    <definedName name="BEx7E2QT2U8THYOKBPXONB1B47WH" localSheetId="8" hidden="1">#REF!</definedName>
    <definedName name="BEx7E2QT2U8THYOKBPXONB1B47WH" hidden="1">#REF!</definedName>
    <definedName name="BEx7EI6DL1Z6UWLFBXAKVGZTKHWJ" localSheetId="9" hidden="1">#REF!</definedName>
    <definedName name="BEx7EI6DL1Z6UWLFBXAKVGZTKHWJ" localSheetId="77" hidden="1">#REF!</definedName>
    <definedName name="BEx7EI6DL1Z6UWLFBXAKVGZTKHWJ" localSheetId="78" hidden="1">#REF!</definedName>
    <definedName name="BEx7EI6DL1Z6UWLFBXAKVGZTKHWJ" localSheetId="76" hidden="1">#REF!</definedName>
    <definedName name="BEx7EI6DL1Z6UWLFBXAKVGZTKHWJ" localSheetId="83" hidden="1">#REF!</definedName>
    <definedName name="BEx7EI6DL1Z6UWLFBXAKVGZTKHWJ" localSheetId="8" hidden="1">#REF!</definedName>
    <definedName name="BEx7EI6DL1Z6UWLFBXAKVGZTKHWJ" hidden="1">#REF!</definedName>
    <definedName name="BEx7EQF0QX3L29JFJ5XBW8UOSD0R" localSheetId="9" hidden="1">#REF!</definedName>
    <definedName name="BEx7EQF0QX3L29JFJ5XBW8UOSD0R" localSheetId="77" hidden="1">#REF!</definedName>
    <definedName name="BEx7EQF0QX3L29JFJ5XBW8UOSD0R" localSheetId="78" hidden="1">#REF!</definedName>
    <definedName name="BEx7EQF0QX3L29JFJ5XBW8UOSD0R" localSheetId="76" hidden="1">#REF!</definedName>
    <definedName name="BEx7EQF0QX3L29JFJ5XBW8UOSD0R" localSheetId="83" hidden="1">#REF!</definedName>
    <definedName name="BEx7EQF0QX3L29JFJ5XBW8UOSD0R" localSheetId="8" hidden="1">#REF!</definedName>
    <definedName name="BEx7EQF0QX3L29JFJ5XBW8UOSD0R" hidden="1">#REF!</definedName>
    <definedName name="BEx7GR3ENYWRXXS5IT0UMEGOLGUH" localSheetId="9" hidden="1">#REF!</definedName>
    <definedName name="BEx7GR3ENYWRXXS5IT0UMEGOLGUH" localSheetId="77" hidden="1">#REF!</definedName>
    <definedName name="BEx7GR3ENYWRXXS5IT0UMEGOLGUH" localSheetId="78" hidden="1">#REF!</definedName>
    <definedName name="BEx7GR3ENYWRXXS5IT0UMEGOLGUH" localSheetId="76" hidden="1">#REF!</definedName>
    <definedName name="BEx7GR3ENYWRXXS5IT0UMEGOLGUH" localSheetId="83" hidden="1">#REF!</definedName>
    <definedName name="BEx7GR3ENYWRXXS5IT0UMEGOLGUH" localSheetId="8" hidden="1">#REF!</definedName>
    <definedName name="BEx7GR3ENYWRXXS5IT0UMEGOLGUH" hidden="1">#REF!</definedName>
    <definedName name="BEx7H14XCXH7WEXEY1HVO53A6AGH" localSheetId="9" hidden="1">#REF!</definedName>
    <definedName name="BEx7H14XCXH7WEXEY1HVO53A6AGH" localSheetId="77" hidden="1">#REF!</definedName>
    <definedName name="BEx7H14XCXH7WEXEY1HVO53A6AGH" localSheetId="78" hidden="1">#REF!</definedName>
    <definedName name="BEx7H14XCXH7WEXEY1HVO53A6AGH" localSheetId="76" hidden="1">#REF!</definedName>
    <definedName name="BEx7H14XCXH7WEXEY1HVO53A6AGH" localSheetId="83" hidden="1">#REF!</definedName>
    <definedName name="BEx7H14XCXH7WEXEY1HVO53A6AGH" localSheetId="8" hidden="1">#REF!</definedName>
    <definedName name="BEx7H14XCXH7WEXEY1HVO53A6AGH" hidden="1">#REF!</definedName>
    <definedName name="BEx7HFTIA8AC8BR8HKIN81VE1SGW" localSheetId="9" hidden="1">#REF!</definedName>
    <definedName name="BEx7HFTIA8AC8BR8HKIN81VE1SGW" localSheetId="77" hidden="1">#REF!</definedName>
    <definedName name="BEx7HFTIA8AC8BR8HKIN81VE1SGW" localSheetId="78" hidden="1">#REF!</definedName>
    <definedName name="BEx7HFTIA8AC8BR8HKIN81VE1SGW" localSheetId="76" hidden="1">#REF!</definedName>
    <definedName name="BEx7HFTIA8AC8BR8HKIN81VE1SGW" localSheetId="83" hidden="1">#REF!</definedName>
    <definedName name="BEx7HFTIA8AC8BR8HKIN81VE1SGW" localSheetId="8" hidden="1">#REF!</definedName>
    <definedName name="BEx7HFTIA8AC8BR8HKIN81VE1SGW" hidden="1">#REF!</definedName>
    <definedName name="BEx7L8XOV64OMS15ZFURFEUXLMWF" localSheetId="9" hidden="1">#REF!</definedName>
    <definedName name="BEx7L8XOV64OMS15ZFURFEUXLMWF" localSheetId="77" hidden="1">#REF!</definedName>
    <definedName name="BEx7L8XOV64OMS15ZFURFEUXLMWF" localSheetId="78" hidden="1">#REF!</definedName>
    <definedName name="BEx7L8XOV64OMS15ZFURFEUXLMWF" localSheetId="76" hidden="1">#REF!</definedName>
    <definedName name="BEx7L8XOV64OMS15ZFURFEUXLMWF" localSheetId="83" hidden="1">#REF!</definedName>
    <definedName name="BEx7L8XOV64OMS15ZFURFEUXLMWF" localSheetId="8" hidden="1">#REF!</definedName>
    <definedName name="BEx7L8XOV64OMS15ZFURFEUXLMWF" hidden="1">#REF!</definedName>
    <definedName name="BEx7LCOFPPG5CAI9OO09DCBE07P4" localSheetId="9" hidden="1">#REF!</definedName>
    <definedName name="BEx7LCOFPPG5CAI9OO09DCBE07P4" localSheetId="77" hidden="1">#REF!</definedName>
    <definedName name="BEx7LCOFPPG5CAI9OO09DCBE07P4" localSheetId="78" hidden="1">#REF!</definedName>
    <definedName name="BEx7LCOFPPG5CAI9OO09DCBE07P4" localSheetId="76" hidden="1">#REF!</definedName>
    <definedName name="BEx7LCOFPPG5CAI9OO09DCBE07P4" localSheetId="83" hidden="1">#REF!</definedName>
    <definedName name="BEx7LCOFPPG5CAI9OO09DCBE07P4" localSheetId="8" hidden="1">#REF!</definedName>
    <definedName name="BEx7LCOFPPG5CAI9OO09DCBE07P4" hidden="1">#REF!</definedName>
    <definedName name="BEx91QH5JRZKQP1GPN2SQMR3CKAG" localSheetId="9" hidden="1">#REF!</definedName>
    <definedName name="BEx91QH5JRZKQP1GPN2SQMR3CKAG" localSheetId="77" hidden="1">#REF!</definedName>
    <definedName name="BEx91QH5JRZKQP1GPN2SQMR3CKAG" localSheetId="78" hidden="1">#REF!</definedName>
    <definedName name="BEx91QH5JRZKQP1GPN2SQMR3CKAG" localSheetId="76" hidden="1">#REF!</definedName>
    <definedName name="BEx91QH5JRZKQP1GPN2SQMR3CKAG" localSheetId="83" hidden="1">#REF!</definedName>
    <definedName name="BEx91QH5JRZKQP1GPN2SQMR3CKAG" localSheetId="8" hidden="1">#REF!</definedName>
    <definedName name="BEx91QH5JRZKQP1GPN2SQMR3CKAG" hidden="1">#REF!</definedName>
    <definedName name="BEx92S8MHFFIVRQ2YSHZNQGOFUHD" localSheetId="9" hidden="1">#REF!</definedName>
    <definedName name="BEx92S8MHFFIVRQ2YSHZNQGOFUHD" localSheetId="77" hidden="1">#REF!</definedName>
    <definedName name="BEx92S8MHFFIVRQ2YSHZNQGOFUHD" localSheetId="78" hidden="1">#REF!</definedName>
    <definedName name="BEx92S8MHFFIVRQ2YSHZNQGOFUHD" localSheetId="76" hidden="1">#REF!</definedName>
    <definedName name="BEx92S8MHFFIVRQ2YSHZNQGOFUHD" localSheetId="83" hidden="1">#REF!</definedName>
    <definedName name="BEx92S8MHFFIVRQ2YSHZNQGOFUHD" localSheetId="8" hidden="1">#REF!</definedName>
    <definedName name="BEx92S8MHFFIVRQ2YSHZNQGOFUHD" hidden="1">#REF!</definedName>
    <definedName name="BEx93SY9RWG3HUV4YXQKXJH9FH14" localSheetId="9" hidden="1">#REF!</definedName>
    <definedName name="BEx93SY9RWG3HUV4YXQKXJH9FH14" localSheetId="77" hidden="1">#REF!</definedName>
    <definedName name="BEx93SY9RWG3HUV4YXQKXJH9FH14" localSheetId="78" hidden="1">#REF!</definedName>
    <definedName name="BEx93SY9RWG3HUV4YXQKXJH9FH14" localSheetId="76" hidden="1">#REF!</definedName>
    <definedName name="BEx93SY9RWG3HUV4YXQKXJH9FH14" localSheetId="83" hidden="1">#REF!</definedName>
    <definedName name="BEx93SY9RWG3HUV4YXQKXJH9FH14" localSheetId="8" hidden="1">#REF!</definedName>
    <definedName name="BEx93SY9RWG3HUV4YXQKXJH9FH14" hidden="1">#REF!</definedName>
    <definedName name="BEx94GXG30CIVB6ZQN3X3IK6BZXQ" localSheetId="9" hidden="1">#REF!</definedName>
    <definedName name="BEx94GXG30CIVB6ZQN3X3IK6BZXQ" localSheetId="77" hidden="1">#REF!</definedName>
    <definedName name="BEx94GXG30CIVB6ZQN3X3IK6BZXQ" localSheetId="78" hidden="1">#REF!</definedName>
    <definedName name="BEx94GXG30CIVB6ZQN3X3IK6BZXQ" localSheetId="76" hidden="1">#REF!</definedName>
    <definedName name="BEx94GXG30CIVB6ZQN3X3IK6BZXQ" localSheetId="83" hidden="1">#REF!</definedName>
    <definedName name="BEx94GXG30CIVB6ZQN3X3IK6BZXQ" localSheetId="8" hidden="1">#REF!</definedName>
    <definedName name="BEx94GXG30CIVB6ZQN3X3IK6BZXQ" hidden="1">#REF!</definedName>
    <definedName name="BEx94HZ5LURYM9ST744ALV6ZCKYP" localSheetId="9" hidden="1">#REF!</definedName>
    <definedName name="BEx94HZ5LURYM9ST744ALV6ZCKYP" localSheetId="77" hidden="1">#REF!</definedName>
    <definedName name="BEx94HZ5LURYM9ST744ALV6ZCKYP" localSheetId="78" hidden="1">#REF!</definedName>
    <definedName name="BEx94HZ5LURYM9ST744ALV6ZCKYP" localSheetId="76" hidden="1">#REF!</definedName>
    <definedName name="BEx94HZ5LURYM9ST744ALV6ZCKYP" localSheetId="83" hidden="1">#REF!</definedName>
    <definedName name="BEx94HZ5LURYM9ST744ALV6ZCKYP" localSheetId="8" hidden="1">#REF!</definedName>
    <definedName name="BEx94HZ5LURYM9ST744ALV6ZCKYP" hidden="1">#REF!</definedName>
    <definedName name="BEx94IQ75E90YUMWJ9N591LR7DQQ" localSheetId="9" hidden="1">#REF!</definedName>
    <definedName name="BEx94IQ75E90YUMWJ9N591LR7DQQ" localSheetId="77" hidden="1">#REF!</definedName>
    <definedName name="BEx94IQ75E90YUMWJ9N591LR7DQQ" localSheetId="78" hidden="1">#REF!</definedName>
    <definedName name="BEx94IQ75E90YUMWJ9N591LR7DQQ" localSheetId="76" hidden="1">#REF!</definedName>
    <definedName name="BEx94IQ75E90YUMWJ9N591LR7DQQ" localSheetId="83" hidden="1">#REF!</definedName>
    <definedName name="BEx94IQ75E90YUMWJ9N591LR7DQQ" localSheetId="8" hidden="1">#REF!</definedName>
    <definedName name="BEx94IQ75E90YUMWJ9N591LR7DQQ" hidden="1">#REF!</definedName>
    <definedName name="BEx955NIAWX5OLAHMTV6QFUZPR30" localSheetId="9" hidden="1">#REF!</definedName>
    <definedName name="BEx955NIAWX5OLAHMTV6QFUZPR30" localSheetId="77" hidden="1">#REF!</definedName>
    <definedName name="BEx955NIAWX5OLAHMTV6QFUZPR30" localSheetId="78" hidden="1">#REF!</definedName>
    <definedName name="BEx955NIAWX5OLAHMTV6QFUZPR30" localSheetId="76" hidden="1">#REF!</definedName>
    <definedName name="BEx955NIAWX5OLAHMTV6QFUZPR30" localSheetId="83" hidden="1">#REF!</definedName>
    <definedName name="BEx955NIAWX5OLAHMTV6QFUZPR30" localSheetId="8" hidden="1">#REF!</definedName>
    <definedName name="BEx955NIAWX5OLAHMTV6QFUZPR30" hidden="1">#REF!</definedName>
    <definedName name="BEx97NPQBACJVD9K1YXI08RTW9E2" localSheetId="9" hidden="1">#REF!</definedName>
    <definedName name="BEx97NPQBACJVD9K1YXI08RTW9E2" localSheetId="77" hidden="1">#REF!</definedName>
    <definedName name="BEx97NPQBACJVD9K1YXI08RTW9E2" localSheetId="78" hidden="1">#REF!</definedName>
    <definedName name="BEx97NPQBACJVD9K1YXI08RTW9E2" localSheetId="76" hidden="1">#REF!</definedName>
    <definedName name="BEx97NPQBACJVD9K1YXI08RTW9E2" localSheetId="83" hidden="1">#REF!</definedName>
    <definedName name="BEx97NPQBACJVD9K1YXI08RTW9E2" localSheetId="8" hidden="1">#REF!</definedName>
    <definedName name="BEx97NPQBACJVD9K1YXI08RTW9E2" hidden="1">#REF!</definedName>
    <definedName name="BEx9871KU0N99P0900EAK69VFYT2" localSheetId="9" hidden="1">#REF!</definedName>
    <definedName name="BEx9871KU0N99P0900EAK69VFYT2" localSheetId="77" hidden="1">#REF!</definedName>
    <definedName name="BEx9871KU0N99P0900EAK69VFYT2" localSheetId="78" hidden="1">#REF!</definedName>
    <definedName name="BEx9871KU0N99P0900EAK69VFYT2" localSheetId="76" hidden="1">#REF!</definedName>
    <definedName name="BEx9871KU0N99P0900EAK69VFYT2" localSheetId="83" hidden="1">#REF!</definedName>
    <definedName name="BEx9871KU0N99P0900EAK69VFYT2" localSheetId="8" hidden="1">#REF!</definedName>
    <definedName name="BEx9871KU0N99P0900EAK69VFYT2" hidden="1">#REF!</definedName>
    <definedName name="BEx99YFI2XJ23DE94815HFUG4YNW" localSheetId="9" hidden="1">#REF!</definedName>
    <definedName name="BEx99YFI2XJ23DE94815HFUG4YNW" localSheetId="77" hidden="1">#REF!</definedName>
    <definedName name="BEx99YFI2XJ23DE94815HFUG4YNW" localSheetId="78" hidden="1">#REF!</definedName>
    <definedName name="BEx99YFI2XJ23DE94815HFUG4YNW" localSheetId="76" hidden="1">#REF!</definedName>
    <definedName name="BEx99YFI2XJ23DE94815HFUG4YNW" localSheetId="83" hidden="1">#REF!</definedName>
    <definedName name="BEx99YFI2XJ23DE94815HFUG4YNW" localSheetId="8" hidden="1">#REF!</definedName>
    <definedName name="BEx99YFI2XJ23DE94815HFUG4YNW" hidden="1">#REF!</definedName>
    <definedName name="BEx9AV8W1FAWF5BHATYEN47X12JN" localSheetId="9" hidden="1">#REF!</definedName>
    <definedName name="BEx9AV8W1FAWF5BHATYEN47X12JN" localSheetId="77" hidden="1">#REF!</definedName>
    <definedName name="BEx9AV8W1FAWF5BHATYEN47X12JN" localSheetId="78" hidden="1">#REF!</definedName>
    <definedName name="BEx9AV8W1FAWF5BHATYEN47X12JN" localSheetId="76" hidden="1">#REF!</definedName>
    <definedName name="BEx9AV8W1FAWF5BHATYEN47X12JN" localSheetId="83" hidden="1">#REF!</definedName>
    <definedName name="BEx9AV8W1FAWF5BHATYEN47X12JN" localSheetId="8" hidden="1">#REF!</definedName>
    <definedName name="BEx9AV8W1FAWF5BHATYEN47X12JN" hidden="1">#REF!</definedName>
    <definedName name="BEx9E2BZ2B1R41FMGJCJ7JLGLUAJ" localSheetId="9" hidden="1">#REF!</definedName>
    <definedName name="BEx9E2BZ2B1R41FMGJCJ7JLGLUAJ" localSheetId="77" hidden="1">#REF!</definedName>
    <definedName name="BEx9E2BZ2B1R41FMGJCJ7JLGLUAJ" localSheetId="78" hidden="1">#REF!</definedName>
    <definedName name="BEx9E2BZ2B1R41FMGJCJ7JLGLUAJ" localSheetId="76" hidden="1">#REF!</definedName>
    <definedName name="BEx9E2BZ2B1R41FMGJCJ7JLGLUAJ" localSheetId="83" hidden="1">#REF!</definedName>
    <definedName name="BEx9E2BZ2B1R41FMGJCJ7JLGLUAJ" localSheetId="8" hidden="1">#REF!</definedName>
    <definedName name="BEx9E2BZ2B1R41FMGJCJ7JLGLUAJ" hidden="1">#REF!</definedName>
    <definedName name="BEx9GY6BVFQGCLMOWVT6PIC9WP5X" localSheetId="9" hidden="1">#REF!</definedName>
    <definedName name="BEx9GY6BVFQGCLMOWVT6PIC9WP5X" localSheetId="77" hidden="1">#REF!</definedName>
    <definedName name="BEx9GY6BVFQGCLMOWVT6PIC9WP5X" localSheetId="78" hidden="1">#REF!</definedName>
    <definedName name="BEx9GY6BVFQGCLMOWVT6PIC9WP5X" localSheetId="76" hidden="1">#REF!</definedName>
    <definedName name="BEx9GY6BVFQGCLMOWVT6PIC9WP5X" localSheetId="83" hidden="1">#REF!</definedName>
    <definedName name="BEx9GY6BVFQGCLMOWVT6PIC9WP5X" localSheetId="8" hidden="1">#REF!</definedName>
    <definedName name="BEx9GY6BVFQGCLMOWVT6PIC9WP5X" hidden="1">#REF!</definedName>
    <definedName name="BEx9H04IB14E1437FF2OIRRWBSD7" localSheetId="9" hidden="1">#REF!</definedName>
    <definedName name="BEx9H04IB14E1437FF2OIRRWBSD7" localSheetId="77" hidden="1">#REF!</definedName>
    <definedName name="BEx9H04IB14E1437FF2OIRRWBSD7" localSheetId="78" hidden="1">#REF!</definedName>
    <definedName name="BEx9H04IB14E1437FF2OIRRWBSD7" localSheetId="76" hidden="1">#REF!</definedName>
    <definedName name="BEx9H04IB14E1437FF2OIRRWBSD7" localSheetId="83" hidden="1">#REF!</definedName>
    <definedName name="BEx9H04IB14E1437FF2OIRRWBSD7" localSheetId="8" hidden="1">#REF!</definedName>
    <definedName name="BEx9H04IB14E1437FF2OIRRWBSD7" hidden="1">#REF!</definedName>
    <definedName name="BEx9JLBYK239B3F841C7YG1GT7ST" localSheetId="9" hidden="1">#REF!</definedName>
    <definedName name="BEx9JLBYK239B3F841C7YG1GT7ST" localSheetId="77" hidden="1">#REF!</definedName>
    <definedName name="BEx9JLBYK239B3F841C7YG1GT7ST" localSheetId="78" hidden="1">#REF!</definedName>
    <definedName name="BEx9JLBYK239B3F841C7YG1GT7ST" localSheetId="76" hidden="1">#REF!</definedName>
    <definedName name="BEx9JLBYK239B3F841C7YG1GT7ST" localSheetId="83" hidden="1">#REF!</definedName>
    <definedName name="BEx9JLBYK239B3F841C7YG1GT7ST" localSheetId="8" hidden="1">#REF!</definedName>
    <definedName name="BEx9JLBYK239B3F841C7YG1GT7ST" hidden="1">#REF!</definedName>
    <definedName name="BExAW8PKKAU1ST51JMUXE6TDPT3Q" localSheetId="9" hidden="1">#REF!</definedName>
    <definedName name="BExAW8PKKAU1ST51JMUXE6TDPT3Q" localSheetId="77" hidden="1">#REF!</definedName>
    <definedName name="BExAW8PKKAU1ST51JMUXE6TDPT3Q" localSheetId="78" hidden="1">#REF!</definedName>
    <definedName name="BExAW8PKKAU1ST51JMUXE6TDPT3Q" localSheetId="76" hidden="1">#REF!</definedName>
    <definedName name="BExAW8PKKAU1ST51JMUXE6TDPT3Q" localSheetId="83" hidden="1">#REF!</definedName>
    <definedName name="BExAW8PKKAU1ST51JMUXE6TDPT3Q" localSheetId="8" hidden="1">#REF!</definedName>
    <definedName name="BExAW8PKKAU1ST51JMUXE6TDPT3Q" hidden="1">#REF!</definedName>
    <definedName name="BExAZGUGQNHWJLLGTRWMKC4HGUMD" localSheetId="9" hidden="1">#REF!</definedName>
    <definedName name="BExAZGUGQNHWJLLGTRWMKC4HGUMD" localSheetId="77" hidden="1">#REF!</definedName>
    <definedName name="BExAZGUGQNHWJLLGTRWMKC4HGUMD" localSheetId="78" hidden="1">#REF!</definedName>
    <definedName name="BExAZGUGQNHWJLLGTRWMKC4HGUMD" localSheetId="76" hidden="1">#REF!</definedName>
    <definedName name="BExAZGUGQNHWJLLGTRWMKC4HGUMD" localSheetId="83" hidden="1">#REF!</definedName>
    <definedName name="BExAZGUGQNHWJLLGTRWMKC4HGUMD" localSheetId="8" hidden="1">#REF!</definedName>
    <definedName name="BExAZGUGQNHWJLLGTRWMKC4HGUMD" hidden="1">#REF!</definedName>
    <definedName name="BExB072HHXVMUC0VYNGG48GRSH5Q" localSheetId="9" hidden="1">#REF!</definedName>
    <definedName name="BExB072HHXVMUC0VYNGG48GRSH5Q" localSheetId="77" hidden="1">#REF!</definedName>
    <definedName name="BExB072HHXVMUC0VYNGG48GRSH5Q" localSheetId="78" hidden="1">#REF!</definedName>
    <definedName name="BExB072HHXVMUC0VYNGG48GRSH5Q" localSheetId="76" hidden="1">#REF!</definedName>
    <definedName name="BExB072HHXVMUC0VYNGG48GRSH5Q" localSheetId="83" hidden="1">#REF!</definedName>
    <definedName name="BExB072HHXVMUC0VYNGG48GRSH5Q" localSheetId="8" hidden="1">#REF!</definedName>
    <definedName name="BExB072HHXVMUC0VYNGG48GRSH5Q" hidden="1">#REF!</definedName>
    <definedName name="BExB1GMD0PIDGTFBGQOPRWQSP9I4" localSheetId="9" hidden="1">#REF!</definedName>
    <definedName name="BExB1GMD0PIDGTFBGQOPRWQSP9I4" localSheetId="77" hidden="1">#REF!</definedName>
    <definedName name="BExB1GMD0PIDGTFBGQOPRWQSP9I4" localSheetId="78" hidden="1">#REF!</definedName>
    <definedName name="BExB1GMD0PIDGTFBGQOPRWQSP9I4" localSheetId="76" hidden="1">#REF!</definedName>
    <definedName name="BExB1GMD0PIDGTFBGQOPRWQSP9I4" localSheetId="83" hidden="1">#REF!</definedName>
    <definedName name="BExB1GMD0PIDGTFBGQOPRWQSP9I4" localSheetId="8" hidden="1">#REF!</definedName>
    <definedName name="BExB1GMD0PIDGTFBGQOPRWQSP9I4" hidden="1">#REF!</definedName>
    <definedName name="BExB1WI6M8I0EEP1ANUQZCFY24EV" localSheetId="9" hidden="1">#REF!</definedName>
    <definedName name="BExB1WI6M8I0EEP1ANUQZCFY24EV" localSheetId="77" hidden="1">#REF!</definedName>
    <definedName name="BExB1WI6M8I0EEP1ANUQZCFY24EV" localSheetId="78" hidden="1">#REF!</definedName>
    <definedName name="BExB1WI6M8I0EEP1ANUQZCFY24EV" localSheetId="76" hidden="1">#REF!</definedName>
    <definedName name="BExB1WI6M8I0EEP1ANUQZCFY24EV" localSheetId="83" hidden="1">#REF!</definedName>
    <definedName name="BExB1WI6M8I0EEP1ANUQZCFY24EV" localSheetId="8" hidden="1">#REF!</definedName>
    <definedName name="BExB1WI6M8I0EEP1ANUQZCFY24EV" hidden="1">#REF!</definedName>
    <definedName name="BExB442RX0T3L6HUL6X5T21CENW6" localSheetId="9" hidden="1">#REF!</definedName>
    <definedName name="BExB442RX0T3L6HUL6X5T21CENW6" localSheetId="77" hidden="1">#REF!</definedName>
    <definedName name="BExB442RX0T3L6HUL6X5T21CENW6" localSheetId="78" hidden="1">#REF!</definedName>
    <definedName name="BExB442RX0T3L6HUL6X5T21CENW6" localSheetId="76" hidden="1">#REF!</definedName>
    <definedName name="BExB442RX0T3L6HUL6X5T21CENW6" localSheetId="83" hidden="1">#REF!</definedName>
    <definedName name="BExB442RX0T3L6HUL6X5T21CENW6" localSheetId="8" hidden="1">#REF!</definedName>
    <definedName name="BExB442RX0T3L6HUL6X5T21CENW6" hidden="1">#REF!</definedName>
    <definedName name="BExB5833OAOJ22VK1YK47FHUSVK2" localSheetId="9" hidden="1">#REF!</definedName>
    <definedName name="BExB5833OAOJ22VK1YK47FHUSVK2" localSheetId="77" hidden="1">#REF!</definedName>
    <definedName name="BExB5833OAOJ22VK1YK47FHUSVK2" localSheetId="78" hidden="1">#REF!</definedName>
    <definedName name="BExB5833OAOJ22VK1YK47FHUSVK2" localSheetId="76" hidden="1">#REF!</definedName>
    <definedName name="BExB5833OAOJ22VK1YK47FHUSVK2" localSheetId="83" hidden="1">#REF!</definedName>
    <definedName name="BExB5833OAOJ22VK1YK47FHUSVK2" localSheetId="8" hidden="1">#REF!</definedName>
    <definedName name="BExB5833OAOJ22VK1YK47FHUSVK2" hidden="1">#REF!</definedName>
    <definedName name="BExB806PAXX70XUTA3ZI7OORD78R" localSheetId="9" hidden="1">#REF!</definedName>
    <definedName name="BExB806PAXX70XUTA3ZI7OORD78R" localSheetId="77" hidden="1">#REF!</definedName>
    <definedName name="BExB806PAXX70XUTA3ZI7OORD78R" localSheetId="78" hidden="1">#REF!</definedName>
    <definedName name="BExB806PAXX70XUTA3ZI7OORD78R" localSheetId="76" hidden="1">#REF!</definedName>
    <definedName name="BExB806PAXX70XUTA3ZI7OORD78R" localSheetId="83" hidden="1">#REF!</definedName>
    <definedName name="BExB806PAXX70XUTA3ZI7OORD78R" localSheetId="8" hidden="1">#REF!</definedName>
    <definedName name="BExB806PAXX70XUTA3ZI7OORD78R" hidden="1">#REF!</definedName>
    <definedName name="BExB8U5N0D85YR8APKN3PPKG0FWP" localSheetId="9" hidden="1">#REF!</definedName>
    <definedName name="BExB8U5N0D85YR8APKN3PPKG0FWP" localSheetId="77" hidden="1">#REF!</definedName>
    <definedName name="BExB8U5N0D85YR8APKN3PPKG0FWP" localSheetId="78" hidden="1">#REF!</definedName>
    <definedName name="BExB8U5N0D85YR8APKN3PPKG0FWP" localSheetId="76" hidden="1">#REF!</definedName>
    <definedName name="BExB8U5N0D85YR8APKN3PPKG0FWP" localSheetId="83" hidden="1">#REF!</definedName>
    <definedName name="BExB8U5N0D85YR8APKN3PPKG0FWP" localSheetId="8" hidden="1">#REF!</definedName>
    <definedName name="BExB8U5N0D85YR8APKN3PPKG0FWP" hidden="1">#REF!</definedName>
    <definedName name="BExBBV8XVMD9CKZY711T0BN7H3PM" localSheetId="9" hidden="1">#REF!</definedName>
    <definedName name="BExBBV8XVMD9CKZY711T0BN7H3PM" localSheetId="77" hidden="1">#REF!</definedName>
    <definedName name="BExBBV8XVMD9CKZY711T0BN7H3PM" localSheetId="78" hidden="1">#REF!</definedName>
    <definedName name="BExBBV8XVMD9CKZY711T0BN7H3PM" localSheetId="76" hidden="1">#REF!</definedName>
    <definedName name="BExBBV8XVMD9CKZY711T0BN7H3PM" localSheetId="83" hidden="1">#REF!</definedName>
    <definedName name="BExBBV8XVMD9CKZY711T0BN7H3PM" localSheetId="8" hidden="1">#REF!</definedName>
    <definedName name="BExBBV8XVMD9CKZY711T0BN7H3PM" hidden="1">#REF!</definedName>
    <definedName name="BExBCRBEYR2KZ8FAQFZ2NHY13WIY" localSheetId="9" hidden="1">#REF!</definedName>
    <definedName name="BExBCRBEYR2KZ8FAQFZ2NHY13WIY" localSheetId="77" hidden="1">#REF!</definedName>
    <definedName name="BExBCRBEYR2KZ8FAQFZ2NHY13WIY" localSheetId="78" hidden="1">#REF!</definedName>
    <definedName name="BExBCRBEYR2KZ8FAQFZ2NHY13WIY" localSheetId="76" hidden="1">#REF!</definedName>
    <definedName name="BExBCRBEYR2KZ8FAQFZ2NHY13WIY" localSheetId="83" hidden="1">#REF!</definedName>
    <definedName name="BExBCRBEYR2KZ8FAQFZ2NHY13WIY" localSheetId="8" hidden="1">#REF!</definedName>
    <definedName name="BExBCRBEYR2KZ8FAQFZ2NHY13WIY" hidden="1">#REF!</definedName>
    <definedName name="BExBDJS9TUEU8Z84IV59E5V4T8K6" localSheetId="9" hidden="1">#REF!</definedName>
    <definedName name="BExBDJS9TUEU8Z84IV59E5V4T8K6" localSheetId="77" hidden="1">#REF!</definedName>
    <definedName name="BExBDJS9TUEU8Z84IV59E5V4T8K6" localSheetId="78" hidden="1">#REF!</definedName>
    <definedName name="BExBDJS9TUEU8Z84IV59E5V4T8K6" localSheetId="76" hidden="1">#REF!</definedName>
    <definedName name="BExBDJS9TUEU8Z84IV59E5V4T8K6" localSheetId="83" hidden="1">#REF!</definedName>
    <definedName name="BExBDJS9TUEU8Z84IV59E5V4T8K6" localSheetId="8" hidden="1">#REF!</definedName>
    <definedName name="BExBDJS9TUEU8Z84IV59E5V4T8K6" hidden="1">#REF!</definedName>
    <definedName name="BExBDNDQQG5KYZDAQPCYL10479JI" localSheetId="9" hidden="1">#REF!</definedName>
    <definedName name="BExBDNDQQG5KYZDAQPCYL10479JI" localSheetId="77" hidden="1">#REF!</definedName>
    <definedName name="BExBDNDQQG5KYZDAQPCYL10479JI" localSheetId="78" hidden="1">#REF!</definedName>
    <definedName name="BExBDNDQQG5KYZDAQPCYL10479JI" localSheetId="76" hidden="1">#REF!</definedName>
    <definedName name="BExBDNDQQG5KYZDAQPCYL10479JI" localSheetId="83" hidden="1">#REF!</definedName>
    <definedName name="BExBDNDQQG5KYZDAQPCYL10479JI" localSheetId="8" hidden="1">#REF!</definedName>
    <definedName name="BExBDNDQQG5KYZDAQPCYL10479JI" hidden="1">#REF!</definedName>
    <definedName name="BExBE5YPUY1T7N7DHMMIGGXK8TMP" localSheetId="9" hidden="1">#REF!</definedName>
    <definedName name="BExBE5YPUY1T7N7DHMMIGGXK8TMP" localSheetId="77" hidden="1">#REF!</definedName>
    <definedName name="BExBE5YPUY1T7N7DHMMIGGXK8TMP" localSheetId="78" hidden="1">#REF!</definedName>
    <definedName name="BExBE5YPUY1T7N7DHMMIGGXK8TMP" localSheetId="76" hidden="1">#REF!</definedName>
    <definedName name="BExBE5YPUY1T7N7DHMMIGGXK8TMP" localSheetId="83" hidden="1">#REF!</definedName>
    <definedName name="BExBE5YPUY1T7N7DHMMIGGXK8TMP" localSheetId="8" hidden="1">#REF!</definedName>
    <definedName name="BExBE5YPUY1T7N7DHMMIGGXK8TMP" hidden="1">#REF!</definedName>
    <definedName name="BExCS7ZPMHFJ4UJDAL8CQOLSZ13B" localSheetId="9" hidden="1">#REF!</definedName>
    <definedName name="BExCS7ZPMHFJ4UJDAL8CQOLSZ13B" localSheetId="77" hidden="1">#REF!</definedName>
    <definedName name="BExCS7ZPMHFJ4UJDAL8CQOLSZ13B" localSheetId="78" hidden="1">#REF!</definedName>
    <definedName name="BExCS7ZPMHFJ4UJDAL8CQOLSZ13B" localSheetId="76" hidden="1">#REF!</definedName>
    <definedName name="BExCS7ZPMHFJ4UJDAL8CQOLSZ13B" localSheetId="83" hidden="1">#REF!</definedName>
    <definedName name="BExCS7ZPMHFJ4UJDAL8CQOLSZ13B" localSheetId="8" hidden="1">#REF!</definedName>
    <definedName name="BExCS7ZPMHFJ4UJDAL8CQOLSZ13B" hidden="1">#REF!</definedName>
    <definedName name="BExCT4NSDT61OCH04Y2QIFIOP75H" localSheetId="9" hidden="1">#REF!</definedName>
    <definedName name="BExCT4NSDT61OCH04Y2QIFIOP75H" localSheetId="77" hidden="1">#REF!</definedName>
    <definedName name="BExCT4NSDT61OCH04Y2QIFIOP75H" localSheetId="78" hidden="1">#REF!</definedName>
    <definedName name="BExCT4NSDT61OCH04Y2QIFIOP75H" localSheetId="76" hidden="1">#REF!</definedName>
    <definedName name="BExCT4NSDT61OCH04Y2QIFIOP75H" localSheetId="83" hidden="1">#REF!</definedName>
    <definedName name="BExCT4NSDT61OCH04Y2QIFIOP75H" localSheetId="8" hidden="1">#REF!</definedName>
    <definedName name="BExCT4NSDT61OCH04Y2QIFIOP75H" hidden="1">#REF!</definedName>
    <definedName name="BExCTYS2KX0QANOLT8LGZ9WV3S3T" localSheetId="9" hidden="1">#REF!</definedName>
    <definedName name="BExCTYS2KX0QANOLT8LGZ9WV3S3T" localSheetId="77" hidden="1">#REF!</definedName>
    <definedName name="BExCTYS2KX0QANOLT8LGZ9WV3S3T" localSheetId="78" hidden="1">#REF!</definedName>
    <definedName name="BExCTYS2KX0QANOLT8LGZ9WV3S3T" localSheetId="76" hidden="1">#REF!</definedName>
    <definedName name="BExCTYS2KX0QANOLT8LGZ9WV3S3T" localSheetId="83" hidden="1">#REF!</definedName>
    <definedName name="BExCTYS2KX0QANOLT8LGZ9WV3S3T" localSheetId="8" hidden="1">#REF!</definedName>
    <definedName name="BExCTYS2KX0QANOLT8LGZ9WV3S3T" hidden="1">#REF!</definedName>
    <definedName name="BExCVHBNLOHNFS0JAV3I1XGPNH9W" localSheetId="9" hidden="1">#REF!</definedName>
    <definedName name="BExCVHBNLOHNFS0JAV3I1XGPNH9W" localSheetId="77" hidden="1">#REF!</definedName>
    <definedName name="BExCVHBNLOHNFS0JAV3I1XGPNH9W" localSheetId="78" hidden="1">#REF!</definedName>
    <definedName name="BExCVHBNLOHNFS0JAV3I1XGPNH9W" localSheetId="76" hidden="1">#REF!</definedName>
    <definedName name="BExCVHBNLOHNFS0JAV3I1XGPNH9W" localSheetId="83" hidden="1">#REF!</definedName>
    <definedName name="BExCVHBNLOHNFS0JAV3I1XGPNH9W" localSheetId="8" hidden="1">#REF!</definedName>
    <definedName name="BExCVHBNLOHNFS0JAV3I1XGPNH9W" hidden="1">#REF!</definedName>
    <definedName name="BExCVZ5PN4V6MRBZ04PZJW3GEF8S" localSheetId="9" hidden="1">#REF!</definedName>
    <definedName name="BExCVZ5PN4V6MRBZ04PZJW3GEF8S" localSheetId="77" hidden="1">#REF!</definedName>
    <definedName name="BExCVZ5PN4V6MRBZ04PZJW3GEF8S" localSheetId="78" hidden="1">#REF!</definedName>
    <definedName name="BExCVZ5PN4V6MRBZ04PZJW3GEF8S" localSheetId="76" hidden="1">#REF!</definedName>
    <definedName name="BExCVZ5PN4V6MRBZ04PZJW3GEF8S" localSheetId="83" hidden="1">#REF!</definedName>
    <definedName name="BExCVZ5PN4V6MRBZ04PZJW3GEF8S" localSheetId="8" hidden="1">#REF!</definedName>
    <definedName name="BExCVZ5PN4V6MRBZ04PZJW3GEF8S" hidden="1">#REF!</definedName>
    <definedName name="BExCX2KGRZBRVLZNM8SUSIE6A0RL" localSheetId="9" hidden="1">#REF!</definedName>
    <definedName name="BExCX2KGRZBRVLZNM8SUSIE6A0RL" localSheetId="77" hidden="1">#REF!</definedName>
    <definedName name="BExCX2KGRZBRVLZNM8SUSIE6A0RL" localSheetId="78" hidden="1">#REF!</definedName>
    <definedName name="BExCX2KGRZBRVLZNM8SUSIE6A0RL" localSheetId="76" hidden="1">#REF!</definedName>
    <definedName name="BExCX2KGRZBRVLZNM8SUSIE6A0RL" localSheetId="83" hidden="1">#REF!</definedName>
    <definedName name="BExCX2KGRZBRVLZNM8SUSIE6A0RL" localSheetId="8" hidden="1">#REF!</definedName>
    <definedName name="BExCX2KGRZBRVLZNM8SUSIE6A0RL" hidden="1">#REF!</definedName>
    <definedName name="BExCXQUFBMXQ1650735H48B1AZT3" localSheetId="9" hidden="1">#REF!</definedName>
    <definedName name="BExCXQUFBMXQ1650735H48B1AZT3" localSheetId="77" hidden="1">#REF!</definedName>
    <definedName name="BExCXQUFBMXQ1650735H48B1AZT3" localSheetId="78" hidden="1">#REF!</definedName>
    <definedName name="BExCXQUFBMXQ1650735H48B1AZT3" localSheetId="76" hidden="1">#REF!</definedName>
    <definedName name="BExCXQUFBMXQ1650735H48B1AZT3" localSheetId="83" hidden="1">#REF!</definedName>
    <definedName name="BExCXQUFBMXQ1650735H48B1AZT3" localSheetId="8" hidden="1">#REF!</definedName>
    <definedName name="BExCXQUFBMXQ1650735H48B1AZT3" hidden="1">#REF!</definedName>
    <definedName name="BExCYUK0I3UEXZNFDW71G6Z6D8XR" localSheetId="9" hidden="1">#REF!</definedName>
    <definedName name="BExCYUK0I3UEXZNFDW71G6Z6D8XR" localSheetId="77" hidden="1">#REF!</definedName>
    <definedName name="BExCYUK0I3UEXZNFDW71G6Z6D8XR" localSheetId="78" hidden="1">#REF!</definedName>
    <definedName name="BExCYUK0I3UEXZNFDW71G6Z6D8XR" localSheetId="76" hidden="1">#REF!</definedName>
    <definedName name="BExCYUK0I3UEXZNFDW71G6Z6D8XR" localSheetId="83" hidden="1">#REF!</definedName>
    <definedName name="BExCYUK0I3UEXZNFDW71G6Z6D8XR" localSheetId="8" hidden="1">#REF!</definedName>
    <definedName name="BExCYUK0I3UEXZNFDW71G6Z6D8XR" hidden="1">#REF!</definedName>
    <definedName name="BExD4JJSS3QDBLABCJCHD45SRNPI" localSheetId="9" hidden="1">#REF!</definedName>
    <definedName name="BExD4JJSS3QDBLABCJCHD45SRNPI" localSheetId="77" hidden="1">#REF!</definedName>
    <definedName name="BExD4JJSS3QDBLABCJCHD45SRNPI" localSheetId="78" hidden="1">#REF!</definedName>
    <definedName name="BExD4JJSS3QDBLABCJCHD45SRNPI" localSheetId="76" hidden="1">#REF!</definedName>
    <definedName name="BExD4JJSS3QDBLABCJCHD45SRNPI" localSheetId="83" hidden="1">#REF!</definedName>
    <definedName name="BExD4JJSS3QDBLABCJCHD45SRNPI" localSheetId="8" hidden="1">#REF!</definedName>
    <definedName name="BExD4JJSS3QDBLABCJCHD45SRNPI" hidden="1">#REF!</definedName>
    <definedName name="BExD4R1I0MKF033I5LPUYIMTZ6E8" localSheetId="9" hidden="1">#REF!</definedName>
    <definedName name="BExD4R1I0MKF033I5LPUYIMTZ6E8" localSheetId="77" hidden="1">#REF!</definedName>
    <definedName name="BExD4R1I0MKF033I5LPUYIMTZ6E8" localSheetId="78" hidden="1">#REF!</definedName>
    <definedName name="BExD4R1I0MKF033I5LPUYIMTZ6E8" localSheetId="76" hidden="1">#REF!</definedName>
    <definedName name="BExD4R1I0MKF033I5LPUYIMTZ6E8" localSheetId="83" hidden="1">#REF!</definedName>
    <definedName name="BExD4R1I0MKF033I5LPUYIMTZ6E8" localSheetId="8" hidden="1">#REF!</definedName>
    <definedName name="BExD4R1I0MKF033I5LPUYIMTZ6E8" hidden="1">#REF!</definedName>
    <definedName name="BExD623C9LRX18BE0W2V6SZLQUXX" localSheetId="9" hidden="1">#REF!</definedName>
    <definedName name="BExD623C9LRX18BE0W2V6SZLQUXX" localSheetId="77" hidden="1">#REF!</definedName>
    <definedName name="BExD623C9LRX18BE0W2V6SZLQUXX" localSheetId="78" hidden="1">#REF!</definedName>
    <definedName name="BExD623C9LRX18BE0W2V6SZLQUXX" localSheetId="76" hidden="1">#REF!</definedName>
    <definedName name="BExD623C9LRX18BE0W2V6SZLQUXX" localSheetId="83" hidden="1">#REF!</definedName>
    <definedName name="BExD623C9LRX18BE0W2V6SZLQUXX" localSheetId="8" hidden="1">#REF!</definedName>
    <definedName name="BExD623C9LRX18BE0W2V6SZLQUXX" hidden="1">#REF!</definedName>
    <definedName name="BExD6GMP0LK8WKVWMIT1NNH8CHLF" localSheetId="9" hidden="1">#REF!</definedName>
    <definedName name="BExD6GMP0LK8WKVWMIT1NNH8CHLF" localSheetId="77" hidden="1">#REF!</definedName>
    <definedName name="BExD6GMP0LK8WKVWMIT1NNH8CHLF" localSheetId="78" hidden="1">#REF!</definedName>
    <definedName name="BExD6GMP0LK8WKVWMIT1NNH8CHLF" localSheetId="76" hidden="1">#REF!</definedName>
    <definedName name="BExD6GMP0LK8WKVWMIT1NNH8CHLF" localSheetId="83" hidden="1">#REF!</definedName>
    <definedName name="BExD6GMP0LK8WKVWMIT1NNH8CHLF" localSheetId="8" hidden="1">#REF!</definedName>
    <definedName name="BExD6GMP0LK8WKVWMIT1NNH8CHLF" hidden="1">#REF!</definedName>
    <definedName name="BExD8OCLZMFN5K3VZYI4Q4ITVKUA" localSheetId="9" hidden="1">#REF!</definedName>
    <definedName name="BExD8OCLZMFN5K3VZYI4Q4ITVKUA" localSheetId="77" hidden="1">#REF!</definedName>
    <definedName name="BExD8OCLZMFN5K3VZYI4Q4ITVKUA" localSheetId="78" hidden="1">#REF!</definedName>
    <definedName name="BExD8OCLZMFN5K3VZYI4Q4ITVKUA" localSheetId="76" hidden="1">#REF!</definedName>
    <definedName name="BExD8OCLZMFN5K3VZYI4Q4ITVKUA" localSheetId="83" hidden="1">#REF!</definedName>
    <definedName name="BExD8OCLZMFN5K3VZYI4Q4ITVKUA" localSheetId="8" hidden="1">#REF!</definedName>
    <definedName name="BExD8OCLZMFN5K3VZYI4Q4ITVKUA" hidden="1">#REF!</definedName>
    <definedName name="BExD9P7OURSYFOYT90T0CUK1YOC2" localSheetId="9" hidden="1">#REF!</definedName>
    <definedName name="BExD9P7OURSYFOYT90T0CUK1YOC2" localSheetId="77" hidden="1">#REF!</definedName>
    <definedName name="BExD9P7OURSYFOYT90T0CUK1YOC2" localSheetId="78" hidden="1">#REF!</definedName>
    <definedName name="BExD9P7OURSYFOYT90T0CUK1YOC2" localSheetId="76" hidden="1">#REF!</definedName>
    <definedName name="BExD9P7OURSYFOYT90T0CUK1YOC2" localSheetId="83" hidden="1">#REF!</definedName>
    <definedName name="BExD9P7OURSYFOYT90T0CUK1YOC2" localSheetId="8" hidden="1">#REF!</definedName>
    <definedName name="BExD9P7OURSYFOYT90T0CUK1YOC2" hidden="1">#REF!</definedName>
    <definedName name="BExEPCHG51CQZ5MGYA8E9KVMDRUJ" localSheetId="9" hidden="1">#REF!</definedName>
    <definedName name="BExEPCHG51CQZ5MGYA8E9KVMDRUJ" localSheetId="77" hidden="1">#REF!</definedName>
    <definedName name="BExEPCHG51CQZ5MGYA8E9KVMDRUJ" localSheetId="78" hidden="1">#REF!</definedName>
    <definedName name="BExEPCHG51CQZ5MGYA8E9KVMDRUJ" localSheetId="76" hidden="1">#REF!</definedName>
    <definedName name="BExEPCHG51CQZ5MGYA8E9KVMDRUJ" localSheetId="83" hidden="1">#REF!</definedName>
    <definedName name="BExEPCHG51CQZ5MGYA8E9KVMDRUJ" localSheetId="8" hidden="1">#REF!</definedName>
    <definedName name="BExEPCHG51CQZ5MGYA8E9KVMDRUJ" hidden="1">#REF!</definedName>
    <definedName name="BExEQB8ZWXO6IIGOEPWTLOJGE2NR" localSheetId="9" hidden="1">#REF!</definedName>
    <definedName name="BExEQB8ZWXO6IIGOEPWTLOJGE2NR" localSheetId="77" hidden="1">#REF!</definedName>
    <definedName name="BExEQB8ZWXO6IIGOEPWTLOJGE2NR" localSheetId="78" hidden="1">#REF!</definedName>
    <definedName name="BExEQB8ZWXO6IIGOEPWTLOJGE2NR" localSheetId="76" hidden="1">#REF!</definedName>
    <definedName name="BExEQB8ZWXO6IIGOEPWTLOJGE2NR" localSheetId="83" hidden="1">#REF!</definedName>
    <definedName name="BExEQB8ZWXO6IIGOEPWTLOJGE2NR" localSheetId="8" hidden="1">#REF!</definedName>
    <definedName name="BExEQB8ZWXO6IIGOEPWTLOJGE2NR" hidden="1">#REF!</definedName>
    <definedName name="BExERSANFNM1O7T65PC5MJ301YET" localSheetId="9" hidden="1">#REF!</definedName>
    <definedName name="BExERSANFNM1O7T65PC5MJ301YET" localSheetId="77" hidden="1">#REF!</definedName>
    <definedName name="BExERSANFNM1O7T65PC5MJ301YET" localSheetId="78" hidden="1">#REF!</definedName>
    <definedName name="BExERSANFNM1O7T65PC5MJ301YET" localSheetId="76" hidden="1">#REF!</definedName>
    <definedName name="BExERSANFNM1O7T65PC5MJ301YET" localSheetId="83" hidden="1">#REF!</definedName>
    <definedName name="BExERSANFNM1O7T65PC5MJ301YET" localSheetId="8" hidden="1">#REF!</definedName>
    <definedName name="BExERSANFNM1O7T65PC5MJ301YET" hidden="1">#REF!</definedName>
    <definedName name="BExERWCEBKQRYWRQLYJ4UCMMKTHG" localSheetId="9" hidden="1">#REF!</definedName>
    <definedName name="BExERWCEBKQRYWRQLYJ4UCMMKTHG" localSheetId="77" hidden="1">#REF!</definedName>
    <definedName name="BExERWCEBKQRYWRQLYJ4UCMMKTHG" localSheetId="78" hidden="1">#REF!</definedName>
    <definedName name="BExERWCEBKQRYWRQLYJ4UCMMKTHG" localSheetId="76" hidden="1">#REF!</definedName>
    <definedName name="BExERWCEBKQRYWRQLYJ4UCMMKTHG" localSheetId="83" hidden="1">#REF!</definedName>
    <definedName name="BExERWCEBKQRYWRQLYJ4UCMMKTHG" localSheetId="8" hidden="1">#REF!</definedName>
    <definedName name="BExERWCEBKQRYWRQLYJ4UCMMKTHG" hidden="1">#REF!</definedName>
    <definedName name="BExEWNBGQS1U2LW3W84T4LSJ9K00" localSheetId="9" hidden="1">#REF!</definedName>
    <definedName name="BExEWNBGQS1U2LW3W84T4LSJ9K00" localSheetId="77" hidden="1">#REF!</definedName>
    <definedName name="BExEWNBGQS1U2LW3W84T4LSJ9K00" localSheetId="78" hidden="1">#REF!</definedName>
    <definedName name="BExEWNBGQS1U2LW3W84T4LSJ9K00" localSheetId="76" hidden="1">#REF!</definedName>
    <definedName name="BExEWNBGQS1U2LW3W84T4LSJ9K00" localSheetId="83" hidden="1">#REF!</definedName>
    <definedName name="BExEWNBGQS1U2LW3W84T4LSJ9K00" localSheetId="8" hidden="1">#REF!</definedName>
    <definedName name="BExEWNBGQS1U2LW3W84T4LSJ9K00" hidden="1">#REF!</definedName>
    <definedName name="BExEX9HWY2G6928ZVVVQF77QCM2C" localSheetId="9" hidden="1">#REF!</definedName>
    <definedName name="BExEX9HWY2G6928ZVVVQF77QCM2C" localSheetId="77" hidden="1">#REF!</definedName>
    <definedName name="BExEX9HWY2G6928ZVVVQF77QCM2C" localSheetId="78" hidden="1">#REF!</definedName>
    <definedName name="BExEX9HWY2G6928ZVVVQF77QCM2C" localSheetId="76" hidden="1">#REF!</definedName>
    <definedName name="BExEX9HWY2G6928ZVVVQF77QCM2C" localSheetId="83" hidden="1">#REF!</definedName>
    <definedName name="BExEX9HWY2G6928ZVVVQF77QCM2C" localSheetId="8" hidden="1">#REF!</definedName>
    <definedName name="BExEX9HWY2G6928ZVVVQF77QCM2C" hidden="1">#REF!</definedName>
    <definedName name="BExF2UQWQFBLFXALZW0V5ZLXEJS8" localSheetId="9" hidden="1">#REF!</definedName>
    <definedName name="BExF2UQWQFBLFXALZW0V5ZLXEJS8" localSheetId="77" hidden="1">#REF!</definedName>
    <definedName name="BExF2UQWQFBLFXALZW0V5ZLXEJS8" localSheetId="78" hidden="1">#REF!</definedName>
    <definedName name="BExF2UQWQFBLFXALZW0V5ZLXEJS8" localSheetId="76" hidden="1">#REF!</definedName>
    <definedName name="BExF2UQWQFBLFXALZW0V5ZLXEJS8" localSheetId="83" hidden="1">#REF!</definedName>
    <definedName name="BExF2UQWQFBLFXALZW0V5ZLXEJS8" localSheetId="8" hidden="1">#REF!</definedName>
    <definedName name="BExF2UQWQFBLFXALZW0V5ZLXEJS8" hidden="1">#REF!</definedName>
    <definedName name="BExF37C1YKBT79Z9SOJAG5MXQGTU" localSheetId="9" hidden="1">#REF!</definedName>
    <definedName name="BExF37C1YKBT79Z9SOJAG5MXQGTU" localSheetId="77" hidden="1">#REF!</definedName>
    <definedName name="BExF37C1YKBT79Z9SOJAG5MXQGTU" localSheetId="78" hidden="1">#REF!</definedName>
    <definedName name="BExF37C1YKBT79Z9SOJAG5MXQGTU" localSheetId="76" hidden="1">#REF!</definedName>
    <definedName name="BExF37C1YKBT79Z9SOJAG5MXQGTU" localSheetId="83" hidden="1">#REF!</definedName>
    <definedName name="BExF37C1YKBT79Z9SOJAG5MXQGTU" localSheetId="8" hidden="1">#REF!</definedName>
    <definedName name="BExF37C1YKBT79Z9SOJAG5MXQGTU" hidden="1">#REF!</definedName>
    <definedName name="BExF4PVMZYV36E8HOYY06J81AMBI" localSheetId="9" hidden="1">#REF!</definedName>
    <definedName name="BExF4PVMZYV36E8HOYY06J81AMBI" localSheetId="77" hidden="1">#REF!</definedName>
    <definedName name="BExF4PVMZYV36E8HOYY06J81AMBI" localSheetId="78" hidden="1">#REF!</definedName>
    <definedName name="BExF4PVMZYV36E8HOYY06J81AMBI" localSheetId="76" hidden="1">#REF!</definedName>
    <definedName name="BExF4PVMZYV36E8HOYY06J81AMBI" localSheetId="83" hidden="1">#REF!</definedName>
    <definedName name="BExF4PVMZYV36E8HOYY06J81AMBI" localSheetId="8" hidden="1">#REF!</definedName>
    <definedName name="BExF4PVMZYV36E8HOYY06J81AMBI" hidden="1">#REF!</definedName>
    <definedName name="BExF5L72GS9PK2F11EIY8X7N9TH8" localSheetId="9" hidden="1">#REF!</definedName>
    <definedName name="BExF5L72GS9PK2F11EIY8X7N9TH8" localSheetId="77" hidden="1">#REF!</definedName>
    <definedName name="BExF5L72GS9PK2F11EIY8X7N9TH8" localSheetId="78" hidden="1">#REF!</definedName>
    <definedName name="BExF5L72GS9PK2F11EIY8X7N9TH8" localSheetId="76" hidden="1">#REF!</definedName>
    <definedName name="BExF5L72GS9PK2F11EIY8X7N9TH8" localSheetId="83" hidden="1">#REF!</definedName>
    <definedName name="BExF5L72GS9PK2F11EIY8X7N9TH8" localSheetId="8" hidden="1">#REF!</definedName>
    <definedName name="BExF5L72GS9PK2F11EIY8X7N9TH8" hidden="1">#REF!</definedName>
    <definedName name="BExF6RR76KNVIXGJOVFO8GDILKGZ" localSheetId="9" hidden="1">#REF!</definedName>
    <definedName name="BExF6RR76KNVIXGJOVFO8GDILKGZ" localSheetId="77" hidden="1">#REF!</definedName>
    <definedName name="BExF6RR76KNVIXGJOVFO8GDILKGZ" localSheetId="78" hidden="1">#REF!</definedName>
    <definedName name="BExF6RR76KNVIXGJOVFO8GDILKGZ" localSheetId="76" hidden="1">#REF!</definedName>
    <definedName name="BExF6RR76KNVIXGJOVFO8GDILKGZ" localSheetId="83" hidden="1">#REF!</definedName>
    <definedName name="BExF6RR76KNVIXGJOVFO8GDILKGZ" localSheetId="8" hidden="1">#REF!</definedName>
    <definedName name="BExF6RR76KNVIXGJOVFO8GDILKGZ" hidden="1">#REF!</definedName>
    <definedName name="BExGLVP1IU8K5A8J1340XFMYPR88" localSheetId="9" hidden="1">#REF!</definedName>
    <definedName name="BExGLVP1IU8K5A8J1340XFMYPR88" localSheetId="77" hidden="1">#REF!</definedName>
    <definedName name="BExGLVP1IU8K5A8J1340XFMYPR88" localSheetId="78" hidden="1">#REF!</definedName>
    <definedName name="BExGLVP1IU8K5A8J1340XFMYPR88" localSheetId="76" hidden="1">#REF!</definedName>
    <definedName name="BExGLVP1IU8K5A8J1340XFMYPR88" localSheetId="83" hidden="1">#REF!</definedName>
    <definedName name="BExGLVP1IU8K5A8J1340XFMYPR88" localSheetId="8" hidden="1">#REF!</definedName>
    <definedName name="BExGLVP1IU8K5A8J1340XFMYPR88" hidden="1">#REF!</definedName>
    <definedName name="BExGM06V531MEEBCEX0I8L6NEKUH" localSheetId="9" hidden="1">#REF!</definedName>
    <definedName name="BExGM06V531MEEBCEX0I8L6NEKUH" localSheetId="77" hidden="1">#REF!</definedName>
    <definedName name="BExGM06V531MEEBCEX0I8L6NEKUH" localSheetId="78" hidden="1">#REF!</definedName>
    <definedName name="BExGM06V531MEEBCEX0I8L6NEKUH" localSheetId="76" hidden="1">#REF!</definedName>
    <definedName name="BExGM06V531MEEBCEX0I8L6NEKUH" localSheetId="83" hidden="1">#REF!</definedName>
    <definedName name="BExGM06V531MEEBCEX0I8L6NEKUH" localSheetId="8" hidden="1">#REF!</definedName>
    <definedName name="BExGM06V531MEEBCEX0I8L6NEKUH" hidden="1">#REF!</definedName>
    <definedName name="BExGNN2YQ9BDAZXT2GLCSAPXKIM7" localSheetId="9" hidden="1">#REF!</definedName>
    <definedName name="BExGNN2YQ9BDAZXT2GLCSAPXKIM7" localSheetId="77" hidden="1">#REF!</definedName>
    <definedName name="BExGNN2YQ9BDAZXT2GLCSAPXKIM7" localSheetId="78" hidden="1">#REF!</definedName>
    <definedName name="BExGNN2YQ9BDAZXT2GLCSAPXKIM7" localSheetId="76" hidden="1">#REF!</definedName>
    <definedName name="BExGNN2YQ9BDAZXT2GLCSAPXKIM7" localSheetId="83" hidden="1">#REF!</definedName>
    <definedName name="BExGNN2YQ9BDAZXT2GLCSAPXKIM7" localSheetId="8" hidden="1">#REF!</definedName>
    <definedName name="BExGNN2YQ9BDAZXT2GLCSAPXKIM7" hidden="1">#REF!</definedName>
    <definedName name="BExGO2YUBOVLYHY1QSIHRE1KLAFV" localSheetId="9" hidden="1">#REF!</definedName>
    <definedName name="BExGO2YUBOVLYHY1QSIHRE1KLAFV" localSheetId="77" hidden="1">#REF!</definedName>
    <definedName name="BExGO2YUBOVLYHY1QSIHRE1KLAFV" localSheetId="78" hidden="1">#REF!</definedName>
    <definedName name="BExGO2YUBOVLYHY1QSIHRE1KLAFV" localSheetId="76" hidden="1">#REF!</definedName>
    <definedName name="BExGO2YUBOVLYHY1QSIHRE1KLAFV" localSheetId="83" hidden="1">#REF!</definedName>
    <definedName name="BExGO2YUBOVLYHY1QSIHRE1KLAFV" localSheetId="8" hidden="1">#REF!</definedName>
    <definedName name="BExGO2YUBOVLYHY1QSIHRE1KLAFV" hidden="1">#REF!</definedName>
    <definedName name="BExGOPQPCWJIYUZZVIJTYDFMMTGD" localSheetId="9" hidden="1">#REF!</definedName>
    <definedName name="BExGOPQPCWJIYUZZVIJTYDFMMTGD" localSheetId="77" hidden="1">#REF!</definedName>
    <definedName name="BExGOPQPCWJIYUZZVIJTYDFMMTGD" localSheetId="78" hidden="1">#REF!</definedName>
    <definedName name="BExGOPQPCWJIYUZZVIJTYDFMMTGD" localSheetId="76" hidden="1">#REF!</definedName>
    <definedName name="BExGOPQPCWJIYUZZVIJTYDFMMTGD" localSheetId="83" hidden="1">#REF!</definedName>
    <definedName name="BExGOPQPCWJIYUZZVIJTYDFMMTGD" localSheetId="8" hidden="1">#REF!</definedName>
    <definedName name="BExGOPQPCWJIYUZZVIJTYDFMMTGD" hidden="1">#REF!</definedName>
    <definedName name="BExGOT6UXUX5FVTAYL9SOBZ1D0II" localSheetId="9" hidden="1">#REF!</definedName>
    <definedName name="BExGOT6UXUX5FVTAYL9SOBZ1D0II" localSheetId="77" hidden="1">#REF!</definedName>
    <definedName name="BExGOT6UXUX5FVTAYL9SOBZ1D0II" localSheetId="78" hidden="1">#REF!</definedName>
    <definedName name="BExGOT6UXUX5FVTAYL9SOBZ1D0II" localSheetId="76" hidden="1">#REF!</definedName>
    <definedName name="BExGOT6UXUX5FVTAYL9SOBZ1D0II" localSheetId="83" hidden="1">#REF!</definedName>
    <definedName name="BExGOT6UXUX5FVTAYL9SOBZ1D0II" localSheetId="8" hidden="1">#REF!</definedName>
    <definedName name="BExGOT6UXUX5FVTAYL9SOBZ1D0II" hidden="1">#REF!</definedName>
    <definedName name="BExGPID72Y4Y619LWASUQZKZHJNC" localSheetId="9" hidden="1">#REF!</definedName>
    <definedName name="BExGPID72Y4Y619LWASUQZKZHJNC" localSheetId="77" hidden="1">#REF!</definedName>
    <definedName name="BExGPID72Y4Y619LWASUQZKZHJNC" localSheetId="78" hidden="1">#REF!</definedName>
    <definedName name="BExGPID72Y4Y619LWASUQZKZHJNC" localSheetId="76" hidden="1">#REF!</definedName>
    <definedName name="BExGPID72Y4Y619LWASUQZKZHJNC" localSheetId="83" hidden="1">#REF!</definedName>
    <definedName name="BExGPID72Y4Y619LWASUQZKZHJNC" localSheetId="8" hidden="1">#REF!</definedName>
    <definedName name="BExGPID72Y4Y619LWASUQZKZHJNC" hidden="1">#REF!</definedName>
    <definedName name="BExGQX0H4EZMXBJTKJJE4ICJWN5O" localSheetId="9" hidden="1">#REF!</definedName>
    <definedName name="BExGQX0H4EZMXBJTKJJE4ICJWN5O" localSheetId="77" hidden="1">#REF!</definedName>
    <definedName name="BExGQX0H4EZMXBJTKJJE4ICJWN5O" localSheetId="78" hidden="1">#REF!</definedName>
    <definedName name="BExGQX0H4EZMXBJTKJJE4ICJWN5O" localSheetId="76" hidden="1">#REF!</definedName>
    <definedName name="BExGQX0H4EZMXBJTKJJE4ICJWN5O" localSheetId="83" hidden="1">#REF!</definedName>
    <definedName name="BExGQX0H4EZMXBJTKJJE4ICJWN5O" localSheetId="8" hidden="1">#REF!</definedName>
    <definedName name="BExGQX0H4EZMXBJTKJJE4ICJWN5O" hidden="1">#REF!</definedName>
    <definedName name="BExGT0DZJB6LSF6L693UUB9EY1VQ" localSheetId="9" hidden="1">#REF!</definedName>
    <definedName name="BExGT0DZJB6LSF6L693UUB9EY1VQ" localSheetId="77" hidden="1">#REF!</definedName>
    <definedName name="BExGT0DZJB6LSF6L693UUB9EY1VQ" localSheetId="78" hidden="1">#REF!</definedName>
    <definedName name="BExGT0DZJB6LSF6L693UUB9EY1VQ" localSheetId="76" hidden="1">#REF!</definedName>
    <definedName name="BExGT0DZJB6LSF6L693UUB9EY1VQ" localSheetId="83" hidden="1">#REF!</definedName>
    <definedName name="BExGT0DZJB6LSF6L693UUB9EY1VQ" localSheetId="8" hidden="1">#REF!</definedName>
    <definedName name="BExGT0DZJB6LSF6L693UUB9EY1VQ" hidden="1">#REF!</definedName>
    <definedName name="BExGTIYX3OWPIINOGY1E4QQYSKHP" localSheetId="9" hidden="1">#REF!</definedName>
    <definedName name="BExGTIYX3OWPIINOGY1E4QQYSKHP" localSheetId="77" hidden="1">#REF!</definedName>
    <definedName name="BExGTIYX3OWPIINOGY1E4QQYSKHP" localSheetId="78" hidden="1">#REF!</definedName>
    <definedName name="BExGTIYX3OWPIINOGY1E4QQYSKHP" localSheetId="76" hidden="1">#REF!</definedName>
    <definedName name="BExGTIYX3OWPIINOGY1E4QQYSKHP" localSheetId="83" hidden="1">#REF!</definedName>
    <definedName name="BExGTIYX3OWPIINOGY1E4QQYSKHP" localSheetId="8" hidden="1">#REF!</definedName>
    <definedName name="BExGTIYX3OWPIINOGY1E4QQYSKHP" hidden="1">#REF!</definedName>
    <definedName name="BExGUM8D91UNPCOO4TKP9FGX85TF" localSheetId="9" hidden="1">#REF!</definedName>
    <definedName name="BExGUM8D91UNPCOO4TKP9FGX85TF" localSheetId="77" hidden="1">#REF!</definedName>
    <definedName name="BExGUM8D91UNPCOO4TKP9FGX85TF" localSheetId="78" hidden="1">#REF!</definedName>
    <definedName name="BExGUM8D91UNPCOO4TKP9FGX85TF" localSheetId="76" hidden="1">#REF!</definedName>
    <definedName name="BExGUM8D91UNPCOO4TKP9FGX85TF" localSheetId="83" hidden="1">#REF!</definedName>
    <definedName name="BExGUM8D91UNPCOO4TKP9FGX85TF" localSheetId="8" hidden="1">#REF!</definedName>
    <definedName name="BExGUM8D91UNPCOO4TKP9FGX85TF" hidden="1">#REF!</definedName>
    <definedName name="BExGW2Z7AMPG6H9EXA9ML6EZVGGA" localSheetId="9" hidden="1">#REF!</definedName>
    <definedName name="BExGW2Z7AMPG6H9EXA9ML6EZVGGA" localSheetId="77" hidden="1">#REF!</definedName>
    <definedName name="BExGW2Z7AMPG6H9EXA9ML6EZVGGA" localSheetId="78" hidden="1">#REF!</definedName>
    <definedName name="BExGW2Z7AMPG6H9EXA9ML6EZVGGA" localSheetId="76" hidden="1">#REF!</definedName>
    <definedName name="BExGW2Z7AMPG6H9EXA9ML6EZVGGA" localSheetId="83" hidden="1">#REF!</definedName>
    <definedName name="BExGW2Z7AMPG6H9EXA9ML6EZVGGA" localSheetId="8" hidden="1">#REF!</definedName>
    <definedName name="BExGW2Z7AMPG6H9EXA9ML6EZVGGA" hidden="1">#REF!</definedName>
    <definedName name="BExGWEO0JDG84NYLEAV5NSOAGMJZ" localSheetId="9" hidden="1">#REF!</definedName>
    <definedName name="BExGWEO0JDG84NYLEAV5NSOAGMJZ" localSheetId="77" hidden="1">#REF!</definedName>
    <definedName name="BExGWEO0JDG84NYLEAV5NSOAGMJZ" localSheetId="78" hidden="1">#REF!</definedName>
    <definedName name="BExGWEO0JDG84NYLEAV5NSOAGMJZ" localSheetId="76" hidden="1">#REF!</definedName>
    <definedName name="BExGWEO0JDG84NYLEAV5NSOAGMJZ" localSheetId="83" hidden="1">#REF!</definedName>
    <definedName name="BExGWEO0JDG84NYLEAV5NSOAGMJZ" localSheetId="8" hidden="1">#REF!</definedName>
    <definedName name="BExGWEO0JDG84NYLEAV5NSOAGMJZ" hidden="1">#REF!</definedName>
    <definedName name="BExGWNCXLCRTLBVMTXYJ5PHQI6SS" localSheetId="9" hidden="1">#REF!</definedName>
    <definedName name="BExGWNCXLCRTLBVMTXYJ5PHQI6SS" localSheetId="77" hidden="1">#REF!</definedName>
    <definedName name="BExGWNCXLCRTLBVMTXYJ5PHQI6SS" localSheetId="78" hidden="1">#REF!</definedName>
    <definedName name="BExGWNCXLCRTLBVMTXYJ5PHQI6SS" localSheetId="76" hidden="1">#REF!</definedName>
    <definedName name="BExGWNCXLCRTLBVMTXYJ5PHQI6SS" localSheetId="83" hidden="1">#REF!</definedName>
    <definedName name="BExGWNCXLCRTLBVMTXYJ5PHQI6SS" localSheetId="8" hidden="1">#REF!</definedName>
    <definedName name="BExGWNCXLCRTLBVMTXYJ5PHQI6SS" hidden="1">#REF!</definedName>
    <definedName name="BExGY6SU3SYVCJ3AG2ITY59SAZ5A" localSheetId="9" hidden="1">#REF!</definedName>
    <definedName name="BExGY6SU3SYVCJ3AG2ITY59SAZ5A" localSheetId="77" hidden="1">#REF!</definedName>
    <definedName name="BExGY6SU3SYVCJ3AG2ITY59SAZ5A" localSheetId="78" hidden="1">#REF!</definedName>
    <definedName name="BExGY6SU3SYVCJ3AG2ITY59SAZ5A" localSheetId="76" hidden="1">#REF!</definedName>
    <definedName name="BExGY6SU3SYVCJ3AG2ITY59SAZ5A" localSheetId="83" hidden="1">#REF!</definedName>
    <definedName name="BExGY6SU3SYVCJ3AG2ITY59SAZ5A" localSheetId="8" hidden="1">#REF!</definedName>
    <definedName name="BExGY6SU3SYVCJ3AG2ITY59SAZ5A" hidden="1">#REF!</definedName>
    <definedName name="BExGZ7NXZ0IBS44C2NZ9VMD6T6K2" localSheetId="9" hidden="1">#REF!</definedName>
    <definedName name="BExGZ7NXZ0IBS44C2NZ9VMD6T6K2" localSheetId="77" hidden="1">#REF!</definedName>
    <definedName name="BExGZ7NXZ0IBS44C2NZ9VMD6T6K2" localSheetId="78" hidden="1">#REF!</definedName>
    <definedName name="BExGZ7NXZ0IBS44C2NZ9VMD6T6K2" localSheetId="76" hidden="1">#REF!</definedName>
    <definedName name="BExGZ7NXZ0IBS44C2NZ9VMD6T6K2" localSheetId="83" hidden="1">#REF!</definedName>
    <definedName name="BExGZ7NXZ0IBS44C2NZ9VMD6T6K2" localSheetId="8" hidden="1">#REF!</definedName>
    <definedName name="BExGZ7NXZ0IBS44C2NZ9VMD6T6K2" hidden="1">#REF!</definedName>
    <definedName name="BExH02ZD6VAY1KQLAQYBBI6WWIZB" localSheetId="9" hidden="1">#REF!</definedName>
    <definedName name="BExH02ZD6VAY1KQLAQYBBI6WWIZB" localSheetId="77" hidden="1">#REF!</definedName>
    <definedName name="BExH02ZD6VAY1KQLAQYBBI6WWIZB" localSheetId="78" hidden="1">#REF!</definedName>
    <definedName name="BExH02ZD6VAY1KQLAQYBBI6WWIZB" localSheetId="76" hidden="1">#REF!</definedName>
    <definedName name="BExH02ZD6VAY1KQLAQYBBI6WWIZB" localSheetId="83" hidden="1">#REF!</definedName>
    <definedName name="BExH02ZD6VAY1KQLAQYBBI6WWIZB" localSheetId="8" hidden="1">#REF!</definedName>
    <definedName name="BExH02ZD6VAY1KQLAQYBBI6WWIZB" hidden="1">#REF!</definedName>
    <definedName name="BExH1FDTQXR9QQ31WDB7OPXU7MPT" localSheetId="9" hidden="1">#REF!</definedName>
    <definedName name="BExH1FDTQXR9QQ31WDB7OPXU7MPT" localSheetId="77" hidden="1">#REF!</definedName>
    <definedName name="BExH1FDTQXR9QQ31WDB7OPXU7MPT" localSheetId="78" hidden="1">#REF!</definedName>
    <definedName name="BExH1FDTQXR9QQ31WDB7OPXU7MPT" localSheetId="76" hidden="1">#REF!</definedName>
    <definedName name="BExH1FDTQXR9QQ31WDB7OPXU7MPT" localSheetId="83" hidden="1">#REF!</definedName>
    <definedName name="BExH1FDTQXR9QQ31WDB7OPXU7MPT" localSheetId="8" hidden="1">#REF!</definedName>
    <definedName name="BExH1FDTQXR9QQ31WDB7OPXU7MPT" hidden="1">#REF!</definedName>
    <definedName name="BExIJFGZJ5ED9D6KAY4PGQYLELAX" localSheetId="9" hidden="1">#REF!</definedName>
    <definedName name="BExIJFGZJ5ED9D6KAY4PGQYLELAX" localSheetId="77" hidden="1">#REF!</definedName>
    <definedName name="BExIJFGZJ5ED9D6KAY4PGQYLELAX" localSheetId="78" hidden="1">#REF!</definedName>
    <definedName name="BExIJFGZJ5ED9D6KAY4PGQYLELAX" localSheetId="76" hidden="1">#REF!</definedName>
    <definedName name="BExIJFGZJ5ED9D6KAY4PGQYLELAX" localSheetId="83" hidden="1">#REF!</definedName>
    <definedName name="BExIJFGZJ5ED9D6KAY4PGQYLELAX" localSheetId="8" hidden="1">#REF!</definedName>
    <definedName name="BExIJFGZJ5ED9D6KAY4PGQYLELAX" hidden="1">#REF!</definedName>
    <definedName name="BExIJM7PNEENRQMX909L1JOLB7MG" localSheetId="9" hidden="1">#REF!</definedName>
    <definedName name="BExIJM7PNEENRQMX909L1JOLB7MG" localSheetId="77" hidden="1">#REF!</definedName>
    <definedName name="BExIJM7PNEENRQMX909L1JOLB7MG" localSheetId="78" hidden="1">#REF!</definedName>
    <definedName name="BExIJM7PNEENRQMX909L1JOLB7MG" localSheetId="76" hidden="1">#REF!</definedName>
    <definedName name="BExIJM7PNEENRQMX909L1JOLB7MG" localSheetId="83" hidden="1">#REF!</definedName>
    <definedName name="BExIJM7PNEENRQMX909L1JOLB7MG" localSheetId="8" hidden="1">#REF!</definedName>
    <definedName name="BExIJM7PNEENRQMX909L1JOLB7MG" hidden="1">#REF!</definedName>
    <definedName name="BExILG5F338C0FFLMVOKMKF8X5ZP" localSheetId="9" hidden="1">#REF!</definedName>
    <definedName name="BExILG5F338C0FFLMVOKMKF8X5ZP" localSheetId="77" hidden="1">#REF!</definedName>
    <definedName name="BExILG5F338C0FFLMVOKMKF8X5ZP" localSheetId="78" hidden="1">#REF!</definedName>
    <definedName name="BExILG5F338C0FFLMVOKMKF8X5ZP" localSheetId="76" hidden="1">#REF!</definedName>
    <definedName name="BExILG5F338C0FFLMVOKMKF8X5ZP" localSheetId="83" hidden="1">#REF!</definedName>
    <definedName name="BExILG5F338C0FFLMVOKMKF8X5ZP" localSheetId="8" hidden="1">#REF!</definedName>
    <definedName name="BExILG5F338C0FFLMVOKMKF8X5ZP" hidden="1">#REF!</definedName>
    <definedName name="BExINLX401ZKEGWU168DS4JUM2J6" localSheetId="9" hidden="1">#REF!</definedName>
    <definedName name="BExINLX401ZKEGWU168DS4JUM2J6" localSheetId="77" hidden="1">#REF!</definedName>
    <definedName name="BExINLX401ZKEGWU168DS4JUM2J6" localSheetId="78" hidden="1">#REF!</definedName>
    <definedName name="BExINLX401ZKEGWU168DS4JUM2J6" localSheetId="76" hidden="1">#REF!</definedName>
    <definedName name="BExINLX401ZKEGWU168DS4JUM2J6" localSheetId="83" hidden="1">#REF!</definedName>
    <definedName name="BExINLX401ZKEGWU168DS4JUM2J6" localSheetId="8" hidden="1">#REF!</definedName>
    <definedName name="BExINLX401ZKEGWU168DS4JUM2J6" hidden="1">#REF!</definedName>
    <definedName name="BExIORA3GK78T7C7SNBJJUONJ0LS" localSheetId="9" hidden="1">#REF!</definedName>
    <definedName name="BExIORA3GK78T7C7SNBJJUONJ0LS" localSheetId="77" hidden="1">#REF!</definedName>
    <definedName name="BExIORA3GK78T7C7SNBJJUONJ0LS" localSheetId="78" hidden="1">#REF!</definedName>
    <definedName name="BExIORA3GK78T7C7SNBJJUONJ0LS" localSheetId="76" hidden="1">#REF!</definedName>
    <definedName name="BExIORA3GK78T7C7SNBJJUONJ0LS" localSheetId="83" hidden="1">#REF!</definedName>
    <definedName name="BExIORA3GK78T7C7SNBJJUONJ0LS" localSheetId="8" hidden="1">#REF!</definedName>
    <definedName name="BExIORA3GK78T7C7SNBJJUONJ0LS" hidden="1">#REF!</definedName>
    <definedName name="BExIOTZ5EFZ2NASVQ05RH15HRSW6" localSheetId="9" hidden="1">#REF!</definedName>
    <definedName name="BExIOTZ5EFZ2NASVQ05RH15HRSW6" localSheetId="77" hidden="1">#REF!</definedName>
    <definedName name="BExIOTZ5EFZ2NASVQ05RH15HRSW6" localSheetId="78" hidden="1">#REF!</definedName>
    <definedName name="BExIOTZ5EFZ2NASVQ05RH15HRSW6" localSheetId="76" hidden="1">#REF!</definedName>
    <definedName name="BExIOTZ5EFZ2NASVQ05RH15HRSW6" localSheetId="83" hidden="1">#REF!</definedName>
    <definedName name="BExIOTZ5EFZ2NASVQ05RH15HRSW6" localSheetId="8" hidden="1">#REF!</definedName>
    <definedName name="BExIOTZ5EFZ2NASVQ05RH15HRSW6" hidden="1">#REF!</definedName>
    <definedName name="BExIQ5S19ITB0NDRUN4XV7B905ED" localSheetId="9" hidden="1">#REF!</definedName>
    <definedName name="BExIQ5S19ITB0NDRUN4XV7B905ED" localSheetId="77" hidden="1">#REF!</definedName>
    <definedName name="BExIQ5S19ITB0NDRUN4XV7B905ED" localSheetId="78" hidden="1">#REF!</definedName>
    <definedName name="BExIQ5S19ITB0NDRUN4XV7B905ED" localSheetId="76" hidden="1">#REF!</definedName>
    <definedName name="BExIQ5S19ITB0NDRUN4XV7B905ED" localSheetId="83" hidden="1">#REF!</definedName>
    <definedName name="BExIQ5S19ITB0NDRUN4XV7B905ED" localSheetId="8" hidden="1">#REF!</definedName>
    <definedName name="BExIQ5S19ITB0NDRUN4XV7B905ED" hidden="1">#REF!</definedName>
    <definedName name="BExIS4T0DRF57HYO7OGG72KBOFOI" localSheetId="9" hidden="1">#REF!</definedName>
    <definedName name="BExIS4T0DRF57HYO7OGG72KBOFOI" localSheetId="77" hidden="1">#REF!</definedName>
    <definedName name="BExIS4T0DRF57HYO7OGG72KBOFOI" localSheetId="78" hidden="1">#REF!</definedName>
    <definedName name="BExIS4T0DRF57HYO7OGG72KBOFOI" localSheetId="76" hidden="1">#REF!</definedName>
    <definedName name="BExIS4T0DRF57HYO7OGG72KBOFOI" localSheetId="83" hidden="1">#REF!</definedName>
    <definedName name="BExIS4T0DRF57HYO7OGG72KBOFOI" localSheetId="8" hidden="1">#REF!</definedName>
    <definedName name="BExIS4T0DRF57HYO7OGG72KBOFOI" hidden="1">#REF!</definedName>
    <definedName name="BExIUUT2MHIOV6R3WHA0DPM1KBKY" localSheetId="9" hidden="1">#REF!</definedName>
    <definedName name="BExIUUT2MHIOV6R3WHA0DPM1KBKY" localSheetId="77" hidden="1">#REF!</definedName>
    <definedName name="BExIUUT2MHIOV6R3WHA0DPM1KBKY" localSheetId="78" hidden="1">#REF!</definedName>
    <definedName name="BExIUUT2MHIOV6R3WHA0DPM1KBKY" localSheetId="76" hidden="1">#REF!</definedName>
    <definedName name="BExIUUT2MHIOV6R3WHA0DPM1KBKY" localSheetId="83" hidden="1">#REF!</definedName>
    <definedName name="BExIUUT2MHIOV6R3WHA0DPM1KBKY" localSheetId="8" hidden="1">#REF!</definedName>
    <definedName name="BExIUUT2MHIOV6R3WHA0DPM1KBKY" hidden="1">#REF!</definedName>
    <definedName name="BExIV2LM38XPLRTWT0R44TMQ59E5" localSheetId="9" hidden="1">#REF!</definedName>
    <definedName name="BExIV2LM38XPLRTWT0R44TMQ59E5" localSheetId="77" hidden="1">#REF!</definedName>
    <definedName name="BExIV2LM38XPLRTWT0R44TMQ59E5" localSheetId="78" hidden="1">#REF!</definedName>
    <definedName name="BExIV2LM38XPLRTWT0R44TMQ59E5" localSheetId="76" hidden="1">#REF!</definedName>
    <definedName name="BExIV2LM38XPLRTWT0R44TMQ59E5" localSheetId="83" hidden="1">#REF!</definedName>
    <definedName name="BExIV2LM38XPLRTWT0R44TMQ59E5" localSheetId="8" hidden="1">#REF!</definedName>
    <definedName name="BExIV2LM38XPLRTWT0R44TMQ59E5" hidden="1">#REF!</definedName>
    <definedName name="BExIVCXWL6H5LD9DHDIA4F5U9TQL" localSheetId="9" hidden="1">#REF!</definedName>
    <definedName name="BExIVCXWL6H5LD9DHDIA4F5U9TQL" localSheetId="77" hidden="1">#REF!</definedName>
    <definedName name="BExIVCXWL6H5LD9DHDIA4F5U9TQL" localSheetId="78" hidden="1">#REF!</definedName>
    <definedName name="BExIVCXWL6H5LD9DHDIA4F5U9TQL" localSheetId="76" hidden="1">#REF!</definedName>
    <definedName name="BExIVCXWL6H5LD9DHDIA4F5U9TQL" localSheetId="83" hidden="1">#REF!</definedName>
    <definedName name="BExIVCXWL6H5LD9DHDIA4F5U9TQL" localSheetId="8" hidden="1">#REF!</definedName>
    <definedName name="BExIVCXWL6H5LD9DHDIA4F5U9TQL" hidden="1">#REF!</definedName>
    <definedName name="BExIXBTH4DFW38SCDT9T30V4XJC9" localSheetId="9" hidden="1">#REF!</definedName>
    <definedName name="BExIXBTH4DFW38SCDT9T30V4XJC9" localSheetId="77" hidden="1">#REF!</definedName>
    <definedName name="BExIXBTH4DFW38SCDT9T30V4XJC9" localSheetId="78" hidden="1">#REF!</definedName>
    <definedName name="BExIXBTH4DFW38SCDT9T30V4XJC9" localSheetId="76" hidden="1">#REF!</definedName>
    <definedName name="BExIXBTH4DFW38SCDT9T30V4XJC9" localSheetId="83" hidden="1">#REF!</definedName>
    <definedName name="BExIXBTH4DFW38SCDT9T30V4XJC9" localSheetId="8" hidden="1">#REF!</definedName>
    <definedName name="BExIXBTH4DFW38SCDT9T30V4XJC9" hidden="1">#REF!</definedName>
    <definedName name="BExIYI2RH0K4225XO970K2IQ1E79" localSheetId="9" hidden="1">#REF!</definedName>
    <definedName name="BExIYI2RH0K4225XO970K2IQ1E79" localSheetId="77" hidden="1">#REF!</definedName>
    <definedName name="BExIYI2RH0K4225XO970K2IQ1E79" localSheetId="78" hidden="1">#REF!</definedName>
    <definedName name="BExIYI2RH0K4225XO970K2IQ1E79" localSheetId="76" hidden="1">#REF!</definedName>
    <definedName name="BExIYI2RH0K4225XO970K2IQ1E79" localSheetId="83" hidden="1">#REF!</definedName>
    <definedName name="BExIYI2RH0K4225XO970K2IQ1E79" localSheetId="8" hidden="1">#REF!</definedName>
    <definedName name="BExIYI2RH0K4225XO970K2IQ1E79" hidden="1">#REF!</definedName>
    <definedName name="BExIZ4K0EZJK6PW3L8SVKTJFSWW9" localSheetId="9" hidden="1">#REF!</definedName>
    <definedName name="BExIZ4K0EZJK6PW3L8SVKTJFSWW9" localSheetId="77" hidden="1">#REF!</definedName>
    <definedName name="BExIZ4K0EZJK6PW3L8SVKTJFSWW9" localSheetId="78" hidden="1">#REF!</definedName>
    <definedName name="BExIZ4K0EZJK6PW3L8SVKTJFSWW9" localSheetId="76" hidden="1">#REF!</definedName>
    <definedName name="BExIZ4K0EZJK6PW3L8SVKTJFSWW9" localSheetId="83" hidden="1">#REF!</definedName>
    <definedName name="BExIZ4K0EZJK6PW3L8SVKTJFSWW9" localSheetId="8" hidden="1">#REF!</definedName>
    <definedName name="BExIZ4K0EZJK6PW3L8SVKTJFSWW9" hidden="1">#REF!</definedName>
    <definedName name="BExIZY2PUZ0OF9YKK1B13IW0VS6G" localSheetId="9" hidden="1">#REF!</definedName>
    <definedName name="BExIZY2PUZ0OF9YKK1B13IW0VS6G" localSheetId="77" hidden="1">#REF!</definedName>
    <definedName name="BExIZY2PUZ0OF9YKK1B13IW0VS6G" localSheetId="78" hidden="1">#REF!</definedName>
    <definedName name="BExIZY2PUZ0OF9YKK1B13IW0VS6G" localSheetId="76" hidden="1">#REF!</definedName>
    <definedName name="BExIZY2PUZ0OF9YKK1B13IW0VS6G" localSheetId="83" hidden="1">#REF!</definedName>
    <definedName name="BExIZY2PUZ0OF9YKK1B13IW0VS6G" localSheetId="8" hidden="1">#REF!</definedName>
    <definedName name="BExIZY2PUZ0OF9YKK1B13IW0VS6G" hidden="1">#REF!</definedName>
    <definedName name="BExJ0DYJWXGE7DA39PYL3WM05U9O" localSheetId="9" hidden="1">#REF!</definedName>
    <definedName name="BExJ0DYJWXGE7DA39PYL3WM05U9O" localSheetId="77" hidden="1">#REF!</definedName>
    <definedName name="BExJ0DYJWXGE7DA39PYL3WM05U9O" localSheetId="78" hidden="1">#REF!</definedName>
    <definedName name="BExJ0DYJWXGE7DA39PYL3WM05U9O" localSheetId="76" hidden="1">#REF!</definedName>
    <definedName name="BExJ0DYJWXGE7DA39PYL3WM05U9O" localSheetId="83" hidden="1">#REF!</definedName>
    <definedName name="BExJ0DYJWXGE7DA39PYL3WM05U9O" localSheetId="8" hidden="1">#REF!</definedName>
    <definedName name="BExJ0DYJWXGE7DA39PYL3WM05U9O" hidden="1">#REF!</definedName>
    <definedName name="BExKFZQGXWMAIDUD3M5XSFYZY3BD" localSheetId="9" hidden="1">#REF!</definedName>
    <definedName name="BExKFZQGXWMAIDUD3M5XSFYZY3BD" localSheetId="77" hidden="1">#REF!</definedName>
    <definedName name="BExKFZQGXWMAIDUD3M5XSFYZY3BD" localSheetId="78" hidden="1">#REF!</definedName>
    <definedName name="BExKFZQGXWMAIDUD3M5XSFYZY3BD" localSheetId="76" hidden="1">#REF!</definedName>
    <definedName name="BExKFZQGXWMAIDUD3M5XSFYZY3BD" localSheetId="83" hidden="1">#REF!</definedName>
    <definedName name="BExKFZQGXWMAIDUD3M5XSFYZY3BD" localSheetId="8" hidden="1">#REF!</definedName>
    <definedName name="BExKFZQGXWMAIDUD3M5XSFYZY3BD" hidden="1">#REF!</definedName>
    <definedName name="BExKI4076KXCDE5KXL79KT36OKLO" localSheetId="9" hidden="1">#REF!</definedName>
    <definedName name="BExKI4076KXCDE5KXL79KT36OKLO" localSheetId="77" hidden="1">#REF!</definedName>
    <definedName name="BExKI4076KXCDE5KXL79KT36OKLO" localSheetId="78" hidden="1">#REF!</definedName>
    <definedName name="BExKI4076KXCDE5KXL79KT36OKLO" localSheetId="76" hidden="1">#REF!</definedName>
    <definedName name="BExKI4076KXCDE5KXL79KT36OKLO" localSheetId="83" hidden="1">#REF!</definedName>
    <definedName name="BExKI4076KXCDE5KXL79KT36OKLO" localSheetId="8" hidden="1">#REF!</definedName>
    <definedName name="BExKI4076KXCDE5KXL79KT36OKLO" hidden="1">#REF!</definedName>
    <definedName name="BExKINSBB6RS7I489QHMCOMU4Z2X" localSheetId="9" hidden="1">#REF!</definedName>
    <definedName name="BExKINSBB6RS7I489QHMCOMU4Z2X" localSheetId="77" hidden="1">#REF!</definedName>
    <definedName name="BExKINSBB6RS7I489QHMCOMU4Z2X" localSheetId="78" hidden="1">#REF!</definedName>
    <definedName name="BExKINSBB6RS7I489QHMCOMU4Z2X" localSheetId="76" hidden="1">#REF!</definedName>
    <definedName name="BExKINSBB6RS7I489QHMCOMU4Z2X" localSheetId="83" hidden="1">#REF!</definedName>
    <definedName name="BExKINSBB6RS7I489QHMCOMU4Z2X" localSheetId="8" hidden="1">#REF!</definedName>
    <definedName name="BExKINSBB6RS7I489QHMCOMU4Z2X" hidden="1">#REF!</definedName>
    <definedName name="BExKN6IQWOSE5S6O9N4ZB7X0AS3M" localSheetId="9" hidden="1">#REF!</definedName>
    <definedName name="BExKN6IQWOSE5S6O9N4ZB7X0AS3M" localSheetId="77" hidden="1">#REF!</definedName>
    <definedName name="BExKN6IQWOSE5S6O9N4ZB7X0AS3M" localSheetId="78" hidden="1">#REF!</definedName>
    <definedName name="BExKN6IQWOSE5S6O9N4ZB7X0AS3M" localSheetId="76" hidden="1">#REF!</definedName>
    <definedName name="BExKN6IQWOSE5S6O9N4ZB7X0AS3M" localSheetId="83" hidden="1">#REF!</definedName>
    <definedName name="BExKN6IQWOSE5S6O9N4ZB7X0AS3M" localSheetId="8" hidden="1">#REF!</definedName>
    <definedName name="BExKN6IQWOSE5S6O9N4ZB7X0AS3M" hidden="1">#REF!</definedName>
    <definedName name="BExKNSP6Z2JTTT1ZT5CNHIO79MAJ" localSheetId="9" hidden="1">#REF!</definedName>
    <definedName name="BExKNSP6Z2JTTT1ZT5CNHIO79MAJ" localSheetId="77" hidden="1">#REF!</definedName>
    <definedName name="BExKNSP6Z2JTTT1ZT5CNHIO79MAJ" localSheetId="78" hidden="1">#REF!</definedName>
    <definedName name="BExKNSP6Z2JTTT1ZT5CNHIO79MAJ" localSheetId="76" hidden="1">#REF!</definedName>
    <definedName name="BExKNSP6Z2JTTT1ZT5CNHIO79MAJ" localSheetId="83" hidden="1">#REF!</definedName>
    <definedName name="BExKNSP6Z2JTTT1ZT5CNHIO79MAJ" localSheetId="8" hidden="1">#REF!</definedName>
    <definedName name="BExKNSP6Z2JTTT1ZT5CNHIO79MAJ" hidden="1">#REF!</definedName>
    <definedName name="BExKNZLD7UATC1MYRNJD8H2NH4KU" localSheetId="9" hidden="1">#REF!</definedName>
    <definedName name="BExKNZLD7UATC1MYRNJD8H2NH4KU" localSheetId="77" hidden="1">#REF!</definedName>
    <definedName name="BExKNZLD7UATC1MYRNJD8H2NH4KU" localSheetId="78" hidden="1">#REF!</definedName>
    <definedName name="BExKNZLD7UATC1MYRNJD8H2NH4KU" localSheetId="76" hidden="1">#REF!</definedName>
    <definedName name="BExKNZLD7UATC1MYRNJD8H2NH4KU" localSheetId="83" hidden="1">#REF!</definedName>
    <definedName name="BExKNZLD7UATC1MYRNJD8H2NH4KU" localSheetId="8" hidden="1">#REF!</definedName>
    <definedName name="BExKNZLD7UATC1MYRNJD8H2NH4KU" hidden="1">#REF!</definedName>
    <definedName name="BExKPLQJX0HJ8OTXBXH9IC9J2V0W" localSheetId="9" hidden="1">#REF!</definedName>
    <definedName name="BExKPLQJX0HJ8OTXBXH9IC9J2V0W" localSheetId="77" hidden="1">#REF!</definedName>
    <definedName name="BExKPLQJX0HJ8OTXBXH9IC9J2V0W" localSheetId="78" hidden="1">#REF!</definedName>
    <definedName name="BExKPLQJX0HJ8OTXBXH9IC9J2V0W" localSheetId="76" hidden="1">#REF!</definedName>
    <definedName name="BExKPLQJX0HJ8OTXBXH9IC9J2V0W" localSheetId="83" hidden="1">#REF!</definedName>
    <definedName name="BExKPLQJX0HJ8OTXBXH9IC9J2V0W" localSheetId="8" hidden="1">#REF!</definedName>
    <definedName name="BExKPLQJX0HJ8OTXBXH9IC9J2V0W" hidden="1">#REF!</definedName>
    <definedName name="BExKQJGAAWNM3NT19E9I0CQDBTU0" localSheetId="9" hidden="1">#REF!</definedName>
    <definedName name="BExKQJGAAWNM3NT19E9I0CQDBTU0" localSheetId="77" hidden="1">#REF!</definedName>
    <definedName name="BExKQJGAAWNM3NT19E9I0CQDBTU0" localSheetId="78" hidden="1">#REF!</definedName>
    <definedName name="BExKQJGAAWNM3NT19E9I0CQDBTU0" localSheetId="76" hidden="1">#REF!</definedName>
    <definedName name="BExKQJGAAWNM3NT19E9I0CQDBTU0" localSheetId="83" hidden="1">#REF!</definedName>
    <definedName name="BExKQJGAAWNM3NT19E9I0CQDBTU0" localSheetId="8" hidden="1">#REF!</definedName>
    <definedName name="BExKQJGAAWNM3NT19E9I0CQDBTU0" hidden="1">#REF!</definedName>
    <definedName name="BExKR8RZSEHW184G0Z56B4EGNU72" localSheetId="9" hidden="1">#REF!</definedName>
    <definedName name="BExKR8RZSEHW184G0Z56B4EGNU72" localSheetId="77" hidden="1">#REF!</definedName>
    <definedName name="BExKR8RZSEHW184G0Z56B4EGNU72" localSheetId="78" hidden="1">#REF!</definedName>
    <definedName name="BExKR8RZSEHW184G0Z56B4EGNU72" localSheetId="76" hidden="1">#REF!</definedName>
    <definedName name="BExKR8RZSEHW184G0Z56B4EGNU72" localSheetId="83" hidden="1">#REF!</definedName>
    <definedName name="BExKR8RZSEHW184G0Z56B4EGNU72" localSheetId="8" hidden="1">#REF!</definedName>
    <definedName name="BExKR8RZSEHW184G0Z56B4EGNU72" hidden="1">#REF!</definedName>
    <definedName name="BExKSU0MKNAVZYYPKCYTZDWQX4R8" localSheetId="9" hidden="1">#REF!</definedName>
    <definedName name="BExKSU0MKNAVZYYPKCYTZDWQX4R8" localSheetId="77" hidden="1">#REF!</definedName>
    <definedName name="BExKSU0MKNAVZYYPKCYTZDWQX4R8" localSheetId="78" hidden="1">#REF!</definedName>
    <definedName name="BExKSU0MKNAVZYYPKCYTZDWQX4R8" localSheetId="76" hidden="1">#REF!</definedName>
    <definedName name="BExKSU0MKNAVZYYPKCYTZDWQX4R8" localSheetId="83" hidden="1">#REF!</definedName>
    <definedName name="BExKSU0MKNAVZYYPKCYTZDWQX4R8" localSheetId="8" hidden="1">#REF!</definedName>
    <definedName name="BExKSU0MKNAVZYYPKCYTZDWQX4R8" hidden="1">#REF!</definedName>
    <definedName name="BExM9OG182RP30MY23PG49LVPZ1C" localSheetId="9" hidden="1">#REF!</definedName>
    <definedName name="BExM9OG182RP30MY23PG49LVPZ1C" localSheetId="77" hidden="1">#REF!</definedName>
    <definedName name="BExM9OG182RP30MY23PG49LVPZ1C" localSheetId="78" hidden="1">#REF!</definedName>
    <definedName name="BExM9OG182RP30MY23PG49LVPZ1C" localSheetId="76" hidden="1">#REF!</definedName>
    <definedName name="BExM9OG182RP30MY23PG49LVPZ1C" localSheetId="83" hidden="1">#REF!</definedName>
    <definedName name="BExM9OG182RP30MY23PG49LVPZ1C" localSheetId="8" hidden="1">#REF!</definedName>
    <definedName name="BExM9OG182RP30MY23PG49LVPZ1C" hidden="1">#REF!</definedName>
    <definedName name="BExMA8TQU9G70S2XW5RT7C6TAF7O" localSheetId="9" hidden="1">#REF!</definedName>
    <definedName name="BExMA8TQU9G70S2XW5RT7C6TAF7O" localSheetId="77" hidden="1">#REF!</definedName>
    <definedName name="BExMA8TQU9G70S2XW5RT7C6TAF7O" localSheetId="78" hidden="1">#REF!</definedName>
    <definedName name="BExMA8TQU9G70S2XW5RT7C6TAF7O" localSheetId="76" hidden="1">#REF!</definedName>
    <definedName name="BExMA8TQU9G70S2XW5RT7C6TAF7O" localSheetId="83" hidden="1">#REF!</definedName>
    <definedName name="BExMA8TQU9G70S2XW5RT7C6TAF7O" localSheetId="8" hidden="1">#REF!</definedName>
    <definedName name="BExMA8TQU9G70S2XW5RT7C6TAF7O" hidden="1">#REF!</definedName>
    <definedName name="BExMAR3XSK6RSFLHP7ZX1EWGHASI" localSheetId="9" hidden="1">#REF!</definedName>
    <definedName name="BExMAR3XSK6RSFLHP7ZX1EWGHASI" localSheetId="77" hidden="1">#REF!</definedName>
    <definedName name="BExMAR3XSK6RSFLHP7ZX1EWGHASI" localSheetId="78" hidden="1">#REF!</definedName>
    <definedName name="BExMAR3XSK6RSFLHP7ZX1EWGHASI" localSheetId="76" hidden="1">#REF!</definedName>
    <definedName name="BExMAR3XSK6RSFLHP7ZX1EWGHASI" localSheetId="83" hidden="1">#REF!</definedName>
    <definedName name="BExMAR3XSK6RSFLHP7ZX1EWGHASI" localSheetId="8" hidden="1">#REF!</definedName>
    <definedName name="BExMAR3XSK6RSFLHP7ZX1EWGHASI" hidden="1">#REF!</definedName>
    <definedName name="BExMB4QRS0R3MTB4CMUHFZ84LNZQ" localSheetId="9" hidden="1">#REF!</definedName>
    <definedName name="BExMB4QRS0R3MTB4CMUHFZ84LNZQ" localSheetId="77" hidden="1">#REF!</definedName>
    <definedName name="BExMB4QRS0R3MTB4CMUHFZ84LNZQ" localSheetId="78" hidden="1">#REF!</definedName>
    <definedName name="BExMB4QRS0R3MTB4CMUHFZ84LNZQ" localSheetId="76" hidden="1">#REF!</definedName>
    <definedName name="BExMB4QRS0R3MTB4CMUHFZ84LNZQ" localSheetId="83" hidden="1">#REF!</definedName>
    <definedName name="BExMB4QRS0R3MTB4CMUHFZ84LNZQ" localSheetId="8" hidden="1">#REF!</definedName>
    <definedName name="BExMB4QRS0R3MTB4CMUHFZ84LNZQ" hidden="1">#REF!</definedName>
    <definedName name="BExMBFTZV4Q1A5KG25C1N9PHQNSW" localSheetId="9" hidden="1">#REF!</definedName>
    <definedName name="BExMBFTZV4Q1A5KG25C1N9PHQNSW" localSheetId="77" hidden="1">#REF!</definedName>
    <definedName name="BExMBFTZV4Q1A5KG25C1N9PHQNSW" localSheetId="78" hidden="1">#REF!</definedName>
    <definedName name="BExMBFTZV4Q1A5KG25C1N9PHQNSW" localSheetId="76" hidden="1">#REF!</definedName>
    <definedName name="BExMBFTZV4Q1A5KG25C1N9PHQNSW" localSheetId="83" hidden="1">#REF!</definedName>
    <definedName name="BExMBFTZV4Q1A5KG25C1N9PHQNSW" localSheetId="8" hidden="1">#REF!</definedName>
    <definedName name="BExMBFTZV4Q1A5KG25C1N9PHQNSW" hidden="1">#REF!</definedName>
    <definedName name="BExMBYPQDG9AYDQ5E8IECVFREPO6" localSheetId="9" hidden="1">#REF!</definedName>
    <definedName name="BExMBYPQDG9AYDQ5E8IECVFREPO6" localSheetId="77" hidden="1">#REF!</definedName>
    <definedName name="BExMBYPQDG9AYDQ5E8IECVFREPO6" localSheetId="78" hidden="1">#REF!</definedName>
    <definedName name="BExMBYPQDG9AYDQ5E8IECVFREPO6" localSheetId="76" hidden="1">#REF!</definedName>
    <definedName name="BExMBYPQDG9AYDQ5E8IECVFREPO6" localSheetId="83" hidden="1">#REF!</definedName>
    <definedName name="BExMBYPQDG9AYDQ5E8IECVFREPO6" localSheetId="8" hidden="1">#REF!</definedName>
    <definedName name="BExMBYPQDG9AYDQ5E8IECVFREPO6" hidden="1">#REF!</definedName>
    <definedName name="BExMCA96YR10V72G2R0SCIKPZLIZ" localSheetId="9" hidden="1">#REF!</definedName>
    <definedName name="BExMCA96YR10V72G2R0SCIKPZLIZ" localSheetId="77" hidden="1">#REF!</definedName>
    <definedName name="BExMCA96YR10V72G2R0SCIKPZLIZ" localSheetId="78" hidden="1">#REF!</definedName>
    <definedName name="BExMCA96YR10V72G2R0SCIKPZLIZ" localSheetId="76" hidden="1">#REF!</definedName>
    <definedName name="BExMCA96YR10V72G2R0SCIKPZLIZ" localSheetId="83" hidden="1">#REF!</definedName>
    <definedName name="BExMCA96YR10V72G2R0SCIKPZLIZ" localSheetId="8" hidden="1">#REF!</definedName>
    <definedName name="BExMCA96YR10V72G2R0SCIKPZLIZ" hidden="1">#REF!</definedName>
    <definedName name="BExMCIHT5U38JQAJ0URM3OAG60M4" localSheetId="9" hidden="1">#REF!</definedName>
    <definedName name="BExMCIHT5U38JQAJ0URM3OAG60M4" localSheetId="77" hidden="1">#REF!</definedName>
    <definedName name="BExMCIHT5U38JQAJ0URM3OAG60M4" localSheetId="78" hidden="1">#REF!</definedName>
    <definedName name="BExMCIHT5U38JQAJ0URM3OAG60M4" localSheetId="76" hidden="1">#REF!</definedName>
    <definedName name="BExMCIHT5U38JQAJ0URM3OAG60M4" localSheetId="83" hidden="1">#REF!</definedName>
    <definedName name="BExMCIHT5U38JQAJ0URM3OAG60M4" localSheetId="8" hidden="1">#REF!</definedName>
    <definedName name="BExMCIHT5U38JQAJ0URM3OAG60M4" hidden="1">#REF!</definedName>
    <definedName name="BExME2U47N8LZG0BPJ49ANY5QVV2" localSheetId="9" hidden="1">#REF!</definedName>
    <definedName name="BExME2U47N8LZG0BPJ49ANY5QVV2" localSheetId="77" hidden="1">#REF!</definedName>
    <definedName name="BExME2U47N8LZG0BPJ49ANY5QVV2" localSheetId="78" hidden="1">#REF!</definedName>
    <definedName name="BExME2U47N8LZG0BPJ49ANY5QVV2" localSheetId="76" hidden="1">#REF!</definedName>
    <definedName name="BExME2U47N8LZG0BPJ49ANY5QVV2" localSheetId="83" hidden="1">#REF!</definedName>
    <definedName name="BExME2U47N8LZG0BPJ49ANY5QVV2" localSheetId="8" hidden="1">#REF!</definedName>
    <definedName name="BExME2U47N8LZG0BPJ49ANY5QVV2" hidden="1">#REF!</definedName>
    <definedName name="BExME88DH5DUKMUFI9FNVECXFD2E" localSheetId="9" hidden="1">#REF!</definedName>
    <definedName name="BExME88DH5DUKMUFI9FNVECXFD2E" localSheetId="77" hidden="1">#REF!</definedName>
    <definedName name="BExME88DH5DUKMUFI9FNVECXFD2E" localSheetId="78" hidden="1">#REF!</definedName>
    <definedName name="BExME88DH5DUKMUFI9FNVECXFD2E" localSheetId="76" hidden="1">#REF!</definedName>
    <definedName name="BExME88DH5DUKMUFI9FNVECXFD2E" localSheetId="83" hidden="1">#REF!</definedName>
    <definedName name="BExME88DH5DUKMUFI9FNVECXFD2E" localSheetId="8" hidden="1">#REF!</definedName>
    <definedName name="BExME88DH5DUKMUFI9FNVECXFD2E" hidden="1">#REF!</definedName>
    <definedName name="BExMHOWPB34KPZ76M2KIX2C9R2VB" localSheetId="9" hidden="1">#REF!</definedName>
    <definedName name="BExMHOWPB34KPZ76M2KIX2C9R2VB" localSheetId="77" hidden="1">#REF!</definedName>
    <definedName name="BExMHOWPB34KPZ76M2KIX2C9R2VB" localSheetId="78" hidden="1">#REF!</definedName>
    <definedName name="BExMHOWPB34KPZ76M2KIX2C9R2VB" localSheetId="76" hidden="1">#REF!</definedName>
    <definedName name="BExMHOWPB34KPZ76M2KIX2C9R2VB" localSheetId="83" hidden="1">#REF!</definedName>
    <definedName name="BExMHOWPB34KPZ76M2KIX2C9R2VB" localSheetId="8" hidden="1">#REF!</definedName>
    <definedName name="BExMHOWPB34KPZ76M2KIX2C9R2VB" hidden="1">#REF!</definedName>
    <definedName name="BExMI057LQD5NT1JYD55LG3NHDA5" localSheetId="9" hidden="1">#REF!</definedName>
    <definedName name="BExMI057LQD5NT1JYD55LG3NHDA5" localSheetId="77" hidden="1">#REF!</definedName>
    <definedName name="BExMI057LQD5NT1JYD55LG3NHDA5" localSheetId="78" hidden="1">#REF!</definedName>
    <definedName name="BExMI057LQD5NT1JYD55LG3NHDA5" localSheetId="76" hidden="1">#REF!</definedName>
    <definedName name="BExMI057LQD5NT1JYD55LG3NHDA5" localSheetId="83" hidden="1">#REF!</definedName>
    <definedName name="BExMI057LQD5NT1JYD55LG3NHDA5" localSheetId="8" hidden="1">#REF!</definedName>
    <definedName name="BExMI057LQD5NT1JYD55LG3NHDA5" hidden="1">#REF!</definedName>
    <definedName name="BExMI9QH0JWFX4WBZBEE5X1PLIXI" localSheetId="9" hidden="1">#REF!</definedName>
    <definedName name="BExMI9QH0JWFX4WBZBEE5X1PLIXI" localSheetId="77" hidden="1">#REF!</definedName>
    <definedName name="BExMI9QH0JWFX4WBZBEE5X1PLIXI" localSheetId="78" hidden="1">#REF!</definedName>
    <definedName name="BExMI9QH0JWFX4WBZBEE5X1PLIXI" localSheetId="76" hidden="1">#REF!</definedName>
    <definedName name="BExMI9QH0JWFX4WBZBEE5X1PLIXI" localSheetId="83" hidden="1">#REF!</definedName>
    <definedName name="BExMI9QH0JWFX4WBZBEE5X1PLIXI" localSheetId="8" hidden="1">#REF!</definedName>
    <definedName name="BExMI9QH0JWFX4WBZBEE5X1PLIXI" hidden="1">#REF!</definedName>
    <definedName name="BExMIBOOZU40JS3F89OMPSRCE9MM" localSheetId="9" hidden="1">#REF!</definedName>
    <definedName name="BExMIBOOZU40JS3F89OMPSRCE9MM" localSheetId="77" hidden="1">#REF!</definedName>
    <definedName name="BExMIBOOZU40JS3F89OMPSRCE9MM" localSheetId="78" hidden="1">#REF!</definedName>
    <definedName name="BExMIBOOZU40JS3F89OMPSRCE9MM" localSheetId="76" hidden="1">#REF!</definedName>
    <definedName name="BExMIBOOZU40JS3F89OMPSRCE9MM" localSheetId="83" hidden="1">#REF!</definedName>
    <definedName name="BExMIBOOZU40JS3F89OMPSRCE9MM" localSheetId="8" hidden="1">#REF!</definedName>
    <definedName name="BExMIBOOZU40JS3F89OMPSRCE9MM" hidden="1">#REF!</definedName>
    <definedName name="BExMIV0KC8555D5E42ZGWG15Y0MO" localSheetId="9" hidden="1">#REF!</definedName>
    <definedName name="BExMIV0KC8555D5E42ZGWG15Y0MO" localSheetId="77" hidden="1">#REF!</definedName>
    <definedName name="BExMIV0KC8555D5E42ZGWG15Y0MO" localSheetId="78" hidden="1">#REF!</definedName>
    <definedName name="BExMIV0KC8555D5E42ZGWG15Y0MO" localSheetId="76" hidden="1">#REF!</definedName>
    <definedName name="BExMIV0KC8555D5E42ZGWG15Y0MO" localSheetId="83" hidden="1">#REF!</definedName>
    <definedName name="BExMIV0KC8555D5E42ZGWG15Y0MO" localSheetId="8" hidden="1">#REF!</definedName>
    <definedName name="BExMIV0KC8555D5E42ZGWG15Y0MO" hidden="1">#REF!</definedName>
    <definedName name="BExMKUN3WPECJR2XRID2R7GZRGNX" localSheetId="9" hidden="1">#REF!</definedName>
    <definedName name="BExMKUN3WPECJR2XRID2R7GZRGNX" localSheetId="77" hidden="1">#REF!</definedName>
    <definedName name="BExMKUN3WPECJR2XRID2R7GZRGNX" localSheetId="78" hidden="1">#REF!</definedName>
    <definedName name="BExMKUN3WPECJR2XRID2R7GZRGNX" localSheetId="76" hidden="1">#REF!</definedName>
    <definedName name="BExMKUN3WPECJR2XRID2R7GZRGNX" localSheetId="83" hidden="1">#REF!</definedName>
    <definedName name="BExMKUN3WPECJR2XRID2R7GZRGNX" localSheetId="8" hidden="1">#REF!</definedName>
    <definedName name="BExMKUN3WPECJR2XRID2R7GZRGNX" hidden="1">#REF!</definedName>
    <definedName name="BExMLVI7UORSHM9FMO8S2EI0TMTS" localSheetId="9" hidden="1">#REF!</definedName>
    <definedName name="BExMLVI7UORSHM9FMO8S2EI0TMTS" localSheetId="77" hidden="1">#REF!</definedName>
    <definedName name="BExMLVI7UORSHM9FMO8S2EI0TMTS" localSheetId="78" hidden="1">#REF!</definedName>
    <definedName name="BExMLVI7UORSHM9FMO8S2EI0TMTS" localSheetId="76" hidden="1">#REF!</definedName>
    <definedName name="BExMLVI7UORSHM9FMO8S2EI0TMTS" localSheetId="83" hidden="1">#REF!</definedName>
    <definedName name="BExMLVI7UORSHM9FMO8S2EI0TMTS" localSheetId="8" hidden="1">#REF!</definedName>
    <definedName name="BExMLVI7UORSHM9FMO8S2EI0TMTS" hidden="1">#REF!</definedName>
    <definedName name="BExMM5UCOT2HSSN0ZIPZW55GSOVO" localSheetId="9" hidden="1">#REF!</definedName>
    <definedName name="BExMM5UCOT2HSSN0ZIPZW55GSOVO" localSheetId="77" hidden="1">#REF!</definedName>
    <definedName name="BExMM5UCOT2HSSN0ZIPZW55GSOVO" localSheetId="78" hidden="1">#REF!</definedName>
    <definedName name="BExMM5UCOT2HSSN0ZIPZW55GSOVO" localSheetId="76" hidden="1">#REF!</definedName>
    <definedName name="BExMM5UCOT2HSSN0ZIPZW55GSOVO" localSheetId="83" hidden="1">#REF!</definedName>
    <definedName name="BExMM5UCOT2HSSN0ZIPZW55GSOVO" localSheetId="8" hidden="1">#REF!</definedName>
    <definedName name="BExMM5UCOT2HSSN0ZIPZW55GSOVO" hidden="1">#REF!</definedName>
    <definedName name="BExMNRORKSO28FO9TMB7N1B3MTZ3" localSheetId="9" hidden="1">#REF!</definedName>
    <definedName name="BExMNRORKSO28FO9TMB7N1B3MTZ3" localSheetId="77" hidden="1">#REF!</definedName>
    <definedName name="BExMNRORKSO28FO9TMB7N1B3MTZ3" localSheetId="78" hidden="1">#REF!</definedName>
    <definedName name="BExMNRORKSO28FO9TMB7N1B3MTZ3" localSheetId="76" hidden="1">#REF!</definedName>
    <definedName name="BExMNRORKSO28FO9TMB7N1B3MTZ3" localSheetId="83" hidden="1">#REF!</definedName>
    <definedName name="BExMNRORKSO28FO9TMB7N1B3MTZ3" localSheetId="8" hidden="1">#REF!</definedName>
    <definedName name="BExMNRORKSO28FO9TMB7N1B3MTZ3" hidden="1">#REF!</definedName>
    <definedName name="BExMPOBH04JMDO6Z8DMSEJZM4ANN" localSheetId="9" hidden="1">#REF!</definedName>
    <definedName name="BExMPOBH04JMDO6Z8DMSEJZM4ANN" localSheetId="77" hidden="1">#REF!</definedName>
    <definedName name="BExMPOBH04JMDO6Z8DMSEJZM4ANN" localSheetId="78" hidden="1">#REF!</definedName>
    <definedName name="BExMPOBH04JMDO6Z8DMSEJZM4ANN" localSheetId="76" hidden="1">#REF!</definedName>
    <definedName name="BExMPOBH04JMDO6Z8DMSEJZM4ANN" localSheetId="83" hidden="1">#REF!</definedName>
    <definedName name="BExMPOBH04JMDO6Z8DMSEJZM4ANN" localSheetId="8" hidden="1">#REF!</definedName>
    <definedName name="BExMPOBH04JMDO6Z8DMSEJZM4ANN" hidden="1">#REF!</definedName>
    <definedName name="BExMPSD77XQ3HA6A4FZOJK8G2JP3" localSheetId="9" hidden="1">#REF!</definedName>
    <definedName name="BExMPSD77XQ3HA6A4FZOJK8G2JP3" localSheetId="77" hidden="1">#REF!</definedName>
    <definedName name="BExMPSD77XQ3HA6A4FZOJK8G2JP3" localSheetId="78" hidden="1">#REF!</definedName>
    <definedName name="BExMPSD77XQ3HA6A4FZOJK8G2JP3" localSheetId="76" hidden="1">#REF!</definedName>
    <definedName name="BExMPSD77XQ3HA6A4FZOJK8G2JP3" localSheetId="83" hidden="1">#REF!</definedName>
    <definedName name="BExMPSD77XQ3HA6A4FZOJK8G2JP3" localSheetId="8" hidden="1">#REF!</definedName>
    <definedName name="BExMPSD77XQ3HA6A4FZOJK8G2JP3" hidden="1">#REF!</definedName>
    <definedName name="BExMQ71WHW50GVX45JU951AGPLFQ" localSheetId="9" hidden="1">#REF!</definedName>
    <definedName name="BExMQ71WHW50GVX45JU951AGPLFQ" localSheetId="77" hidden="1">#REF!</definedName>
    <definedName name="BExMQ71WHW50GVX45JU951AGPLFQ" localSheetId="78" hidden="1">#REF!</definedName>
    <definedName name="BExMQ71WHW50GVX45JU951AGPLFQ" localSheetId="76" hidden="1">#REF!</definedName>
    <definedName name="BExMQ71WHW50GVX45JU951AGPLFQ" localSheetId="83" hidden="1">#REF!</definedName>
    <definedName name="BExMQ71WHW50GVX45JU951AGPLFQ" localSheetId="8" hidden="1">#REF!</definedName>
    <definedName name="BExMQ71WHW50GVX45JU951AGPLFQ" hidden="1">#REF!</definedName>
    <definedName name="BExMRU3ACIU0RD2BNWO55LH5U2BR" localSheetId="9" hidden="1">#REF!</definedName>
    <definedName name="BExMRU3ACIU0RD2BNWO55LH5U2BR" localSheetId="77" hidden="1">#REF!</definedName>
    <definedName name="BExMRU3ACIU0RD2BNWO55LH5U2BR" localSheetId="78" hidden="1">#REF!</definedName>
    <definedName name="BExMRU3ACIU0RD2BNWO55LH5U2BR" localSheetId="76" hidden="1">#REF!</definedName>
    <definedName name="BExMRU3ACIU0RD2BNWO55LH5U2BR" localSheetId="83" hidden="1">#REF!</definedName>
    <definedName name="BExMRU3ACIU0RD2BNWO55LH5U2BR" localSheetId="8" hidden="1">#REF!</definedName>
    <definedName name="BExMRU3ACIU0RD2BNWO55LH5U2BR" hidden="1">#REF!</definedName>
    <definedName name="BExO937E20IHMGQOZMECL3VZC7OX" localSheetId="9" hidden="1">#REF!</definedName>
    <definedName name="BExO937E20IHMGQOZMECL3VZC7OX" localSheetId="77" hidden="1">#REF!</definedName>
    <definedName name="BExO937E20IHMGQOZMECL3VZC7OX" localSheetId="78" hidden="1">#REF!</definedName>
    <definedName name="BExO937E20IHMGQOZMECL3VZC7OX" localSheetId="76" hidden="1">#REF!</definedName>
    <definedName name="BExO937E20IHMGQOZMECL3VZC7OX" localSheetId="83" hidden="1">#REF!</definedName>
    <definedName name="BExO937E20IHMGQOZMECL3VZC7OX" localSheetId="8" hidden="1">#REF!</definedName>
    <definedName name="BExO937E20IHMGQOZMECL3VZC7OX" hidden="1">#REF!</definedName>
    <definedName name="BExO9SDRI1M6KMHXSG3AE5L0F2U3" localSheetId="9" hidden="1">#REF!</definedName>
    <definedName name="BExO9SDRI1M6KMHXSG3AE5L0F2U3" localSheetId="77" hidden="1">#REF!</definedName>
    <definedName name="BExO9SDRI1M6KMHXSG3AE5L0F2U3" localSheetId="78" hidden="1">#REF!</definedName>
    <definedName name="BExO9SDRI1M6KMHXSG3AE5L0F2U3" localSheetId="76" hidden="1">#REF!</definedName>
    <definedName name="BExO9SDRI1M6KMHXSG3AE5L0F2U3" localSheetId="83" hidden="1">#REF!</definedName>
    <definedName name="BExO9SDRI1M6KMHXSG3AE5L0F2U3" localSheetId="8" hidden="1">#REF!</definedName>
    <definedName name="BExO9SDRI1M6KMHXSG3AE5L0F2U3" hidden="1">#REF!</definedName>
    <definedName name="BExO9Z9W1D46BGEI2OSOEXBI9XOX" localSheetId="9" hidden="1">#REF!</definedName>
    <definedName name="BExO9Z9W1D46BGEI2OSOEXBI9XOX" localSheetId="77" hidden="1">#REF!</definedName>
    <definedName name="BExO9Z9W1D46BGEI2OSOEXBI9XOX" localSheetId="78" hidden="1">#REF!</definedName>
    <definedName name="BExO9Z9W1D46BGEI2OSOEXBI9XOX" localSheetId="76" hidden="1">#REF!</definedName>
    <definedName name="BExO9Z9W1D46BGEI2OSOEXBI9XOX" localSheetId="83" hidden="1">#REF!</definedName>
    <definedName name="BExO9Z9W1D46BGEI2OSOEXBI9XOX" localSheetId="8" hidden="1">#REF!</definedName>
    <definedName name="BExO9Z9W1D46BGEI2OSOEXBI9XOX" hidden="1">#REF!</definedName>
    <definedName name="BExOBEZ0IE2WBEYY3D3CMRI72N1K" localSheetId="9" hidden="1">#REF!</definedName>
    <definedName name="BExOBEZ0IE2WBEYY3D3CMRI72N1K" localSheetId="77" hidden="1">#REF!</definedName>
    <definedName name="BExOBEZ0IE2WBEYY3D3CMRI72N1K" localSheetId="78" hidden="1">#REF!</definedName>
    <definedName name="BExOBEZ0IE2WBEYY3D3CMRI72N1K" localSheetId="76" hidden="1">#REF!</definedName>
    <definedName name="BExOBEZ0IE2WBEYY3D3CMRI72N1K" localSheetId="83" hidden="1">#REF!</definedName>
    <definedName name="BExOBEZ0IE2WBEYY3D3CMRI72N1K" localSheetId="8" hidden="1">#REF!</definedName>
    <definedName name="BExOBEZ0IE2WBEYY3D3CMRI72N1K" hidden="1">#REF!</definedName>
    <definedName name="BExOFVLXVD6RVHSQO8KZOOACSV24" localSheetId="9" hidden="1">#REF!</definedName>
    <definedName name="BExOFVLXVD6RVHSQO8KZOOACSV24" localSheetId="77" hidden="1">#REF!</definedName>
    <definedName name="BExOFVLXVD6RVHSQO8KZOOACSV24" localSheetId="78" hidden="1">#REF!</definedName>
    <definedName name="BExOFVLXVD6RVHSQO8KZOOACSV24" localSheetId="76" hidden="1">#REF!</definedName>
    <definedName name="BExOFVLXVD6RVHSQO8KZOOACSV24" localSheetId="83" hidden="1">#REF!</definedName>
    <definedName name="BExOFVLXVD6RVHSQO8KZOOACSV24" localSheetId="8" hidden="1">#REF!</definedName>
    <definedName name="BExOFVLXVD6RVHSQO8KZOOACSV24" hidden="1">#REF!</definedName>
    <definedName name="BExOHL75H3OT4WAKKPUXIVXWFVDS" localSheetId="9" hidden="1">#REF!</definedName>
    <definedName name="BExOHL75H3OT4WAKKPUXIVXWFVDS" localSheetId="77" hidden="1">#REF!</definedName>
    <definedName name="BExOHL75H3OT4WAKKPUXIVXWFVDS" localSheetId="78" hidden="1">#REF!</definedName>
    <definedName name="BExOHL75H3OT4WAKKPUXIVXWFVDS" localSheetId="76" hidden="1">#REF!</definedName>
    <definedName name="BExOHL75H3OT4WAKKPUXIVXWFVDS" localSheetId="83" hidden="1">#REF!</definedName>
    <definedName name="BExOHL75H3OT4WAKKPUXIVXWFVDS" localSheetId="8" hidden="1">#REF!</definedName>
    <definedName name="BExOHL75H3OT4WAKKPUXIVXWFVDS" hidden="1">#REF!</definedName>
    <definedName name="BExOHLHXXJL6363CC082M9M5VVXQ" localSheetId="9" hidden="1">#REF!</definedName>
    <definedName name="BExOHLHXXJL6363CC082M9M5VVXQ" localSheetId="77" hidden="1">#REF!</definedName>
    <definedName name="BExOHLHXXJL6363CC082M9M5VVXQ" localSheetId="78" hidden="1">#REF!</definedName>
    <definedName name="BExOHLHXXJL6363CC082M9M5VVXQ" localSheetId="76" hidden="1">#REF!</definedName>
    <definedName name="BExOHLHXXJL6363CC082M9M5VVXQ" localSheetId="83" hidden="1">#REF!</definedName>
    <definedName name="BExOHLHXXJL6363CC082M9M5VVXQ" localSheetId="8" hidden="1">#REF!</definedName>
    <definedName name="BExOHLHXXJL6363CC082M9M5VVXQ" hidden="1">#REF!</definedName>
    <definedName name="BExOLICXFHJLILCJVFMJE5MGGWKR" localSheetId="9" hidden="1">#REF!</definedName>
    <definedName name="BExOLICXFHJLILCJVFMJE5MGGWKR" localSheetId="77" hidden="1">#REF!</definedName>
    <definedName name="BExOLICXFHJLILCJVFMJE5MGGWKR" localSheetId="78" hidden="1">#REF!</definedName>
    <definedName name="BExOLICXFHJLILCJVFMJE5MGGWKR" localSheetId="76" hidden="1">#REF!</definedName>
    <definedName name="BExOLICXFHJLILCJVFMJE5MGGWKR" localSheetId="83" hidden="1">#REF!</definedName>
    <definedName name="BExOLICXFHJLILCJVFMJE5MGGWKR" localSheetId="8" hidden="1">#REF!</definedName>
    <definedName name="BExOLICXFHJLILCJVFMJE5MGGWKR" hidden="1">#REF!</definedName>
    <definedName name="BExONB3A7CO4YD8RB41PHC93BQ9M" localSheetId="9" hidden="1">#REF!</definedName>
    <definedName name="BExONB3A7CO4YD8RB41PHC93BQ9M" localSheetId="77" hidden="1">#REF!</definedName>
    <definedName name="BExONB3A7CO4YD8RB41PHC93BQ9M" localSheetId="78" hidden="1">#REF!</definedName>
    <definedName name="BExONB3A7CO4YD8RB41PHC93BQ9M" localSheetId="76" hidden="1">#REF!</definedName>
    <definedName name="BExONB3A7CO4YD8RB41PHC93BQ9M" localSheetId="83" hidden="1">#REF!</definedName>
    <definedName name="BExONB3A7CO4YD8RB41PHC93BQ9M" localSheetId="8" hidden="1">#REF!</definedName>
    <definedName name="BExONB3A7CO4YD8RB41PHC93BQ9M" hidden="1">#REF!</definedName>
    <definedName name="BExOPFNYRBL0BFM23LZBJTADNOE4" localSheetId="9" hidden="1">#REF!</definedName>
    <definedName name="BExOPFNYRBL0BFM23LZBJTADNOE4" localSheetId="77" hidden="1">#REF!</definedName>
    <definedName name="BExOPFNYRBL0BFM23LZBJTADNOE4" localSheetId="78" hidden="1">#REF!</definedName>
    <definedName name="BExOPFNYRBL0BFM23LZBJTADNOE4" localSheetId="76" hidden="1">#REF!</definedName>
    <definedName name="BExOPFNYRBL0BFM23LZBJTADNOE4" localSheetId="83" hidden="1">#REF!</definedName>
    <definedName name="BExOPFNYRBL0BFM23LZBJTADNOE4" localSheetId="8" hidden="1">#REF!</definedName>
    <definedName name="BExOPFNYRBL0BFM23LZBJTADNOE4" hidden="1">#REF!</definedName>
    <definedName name="BExQ3D1P3M5Z3HLMEZ17E0BLEE4U" localSheetId="9" hidden="1">#REF!</definedName>
    <definedName name="BExQ3D1P3M5Z3HLMEZ17E0BLEE4U" localSheetId="77" hidden="1">#REF!</definedName>
    <definedName name="BExQ3D1P3M5Z3HLMEZ17E0BLEE4U" localSheetId="78" hidden="1">#REF!</definedName>
    <definedName name="BExQ3D1P3M5Z3HLMEZ17E0BLEE4U" localSheetId="76" hidden="1">#REF!</definedName>
    <definedName name="BExQ3D1P3M5Z3HLMEZ17E0BLEE4U" localSheetId="83" hidden="1">#REF!</definedName>
    <definedName name="BExQ3D1P3M5Z3HLMEZ17E0BLEE4U" localSheetId="8" hidden="1">#REF!</definedName>
    <definedName name="BExQ3D1P3M5Z3HLMEZ17E0BLEE4U" hidden="1">#REF!</definedName>
    <definedName name="BExQ42IU9MNDYLODP41DL6YTZMAR" localSheetId="9" hidden="1">#REF!</definedName>
    <definedName name="BExQ42IU9MNDYLODP41DL6YTZMAR" localSheetId="77" hidden="1">#REF!</definedName>
    <definedName name="BExQ42IU9MNDYLODP41DL6YTZMAR" localSheetId="78" hidden="1">#REF!</definedName>
    <definedName name="BExQ42IU9MNDYLODP41DL6YTZMAR" localSheetId="76" hidden="1">#REF!</definedName>
    <definedName name="BExQ42IU9MNDYLODP41DL6YTZMAR" localSheetId="83" hidden="1">#REF!</definedName>
    <definedName name="BExQ42IU9MNDYLODP41DL6YTZMAR" localSheetId="8" hidden="1">#REF!</definedName>
    <definedName name="BExQ42IU9MNDYLODP41DL6YTZMAR" hidden="1">#REF!</definedName>
    <definedName name="BExQ4Q1PSM6VRR9I8GIELILNC8G1" localSheetId="9" hidden="1">#REF!</definedName>
    <definedName name="BExQ4Q1PSM6VRR9I8GIELILNC8G1" localSheetId="77" hidden="1">#REF!</definedName>
    <definedName name="BExQ4Q1PSM6VRR9I8GIELILNC8G1" localSheetId="78" hidden="1">#REF!</definedName>
    <definedName name="BExQ4Q1PSM6VRR9I8GIELILNC8G1" localSheetId="76" hidden="1">#REF!</definedName>
    <definedName name="BExQ4Q1PSM6VRR9I8GIELILNC8G1" localSheetId="83" hidden="1">#REF!</definedName>
    <definedName name="BExQ4Q1PSM6VRR9I8GIELILNC8G1" localSheetId="8" hidden="1">#REF!</definedName>
    <definedName name="BExQ4Q1PSM6VRR9I8GIELILNC8G1" hidden="1">#REF!</definedName>
    <definedName name="BExQ5SPMSOCJYLAY20NB5A6O32RE" localSheetId="9" hidden="1">#REF!</definedName>
    <definedName name="BExQ5SPMSOCJYLAY20NB5A6O32RE" localSheetId="77" hidden="1">#REF!</definedName>
    <definedName name="BExQ5SPMSOCJYLAY20NB5A6O32RE" localSheetId="78" hidden="1">#REF!</definedName>
    <definedName name="BExQ5SPMSOCJYLAY20NB5A6O32RE" localSheetId="76" hidden="1">#REF!</definedName>
    <definedName name="BExQ5SPMSOCJYLAY20NB5A6O32RE" localSheetId="83" hidden="1">#REF!</definedName>
    <definedName name="BExQ5SPMSOCJYLAY20NB5A6O32RE" localSheetId="8" hidden="1">#REF!</definedName>
    <definedName name="BExQ5SPMSOCJYLAY20NB5A6O32RE" hidden="1">#REF!</definedName>
    <definedName name="BExQ6M8B0X44N9TV56ATUVHGDI00" localSheetId="9" hidden="1">#REF!</definedName>
    <definedName name="BExQ6M8B0X44N9TV56ATUVHGDI00" localSheetId="77" hidden="1">#REF!</definedName>
    <definedName name="BExQ6M8B0X44N9TV56ATUVHGDI00" localSheetId="78" hidden="1">#REF!</definedName>
    <definedName name="BExQ6M8B0X44N9TV56ATUVHGDI00" localSheetId="76" hidden="1">#REF!</definedName>
    <definedName name="BExQ6M8B0X44N9TV56ATUVHGDI00" localSheetId="83" hidden="1">#REF!</definedName>
    <definedName name="BExQ6M8B0X44N9TV56ATUVHGDI00" localSheetId="8" hidden="1">#REF!</definedName>
    <definedName name="BExQ6M8B0X44N9TV56ATUVHGDI00" hidden="1">#REF!</definedName>
    <definedName name="BExQ7MY3U2Z1IZ71U5LJUD00VVB4" localSheetId="9" hidden="1">#REF!</definedName>
    <definedName name="BExQ7MY3U2Z1IZ71U5LJUD00VVB4" localSheetId="77" hidden="1">#REF!</definedName>
    <definedName name="BExQ7MY3U2Z1IZ71U5LJUD00VVB4" localSheetId="78" hidden="1">#REF!</definedName>
    <definedName name="BExQ7MY3U2Z1IZ71U5LJUD00VVB4" localSheetId="76" hidden="1">#REF!</definedName>
    <definedName name="BExQ7MY3U2Z1IZ71U5LJUD00VVB4" localSheetId="83" hidden="1">#REF!</definedName>
    <definedName name="BExQ7MY3U2Z1IZ71U5LJUD00VVB4" localSheetId="8" hidden="1">#REF!</definedName>
    <definedName name="BExQ7MY3U2Z1IZ71U5LJUD00VVB4" hidden="1">#REF!</definedName>
    <definedName name="BExQ84MJB94HL3BWRN50M4NCB6Z0" localSheetId="9" hidden="1">#REF!</definedName>
    <definedName name="BExQ84MJB94HL3BWRN50M4NCB6Z0" localSheetId="77" hidden="1">#REF!</definedName>
    <definedName name="BExQ84MJB94HL3BWRN50M4NCB6Z0" localSheetId="78" hidden="1">#REF!</definedName>
    <definedName name="BExQ84MJB94HL3BWRN50M4NCB6Z0" localSheetId="76" hidden="1">#REF!</definedName>
    <definedName name="BExQ84MJB94HL3BWRN50M4NCB6Z0" localSheetId="83" hidden="1">#REF!</definedName>
    <definedName name="BExQ84MJB94HL3BWRN50M4NCB6Z0" localSheetId="8" hidden="1">#REF!</definedName>
    <definedName name="BExQ84MJB94HL3BWRN50M4NCB6Z0" hidden="1">#REF!</definedName>
    <definedName name="BExQ8583ZE00NW7T9OF11OT9IA14" localSheetId="9" hidden="1">#REF!</definedName>
    <definedName name="BExQ8583ZE00NW7T9OF11OT9IA14" localSheetId="77" hidden="1">#REF!</definedName>
    <definedName name="BExQ8583ZE00NW7T9OF11OT9IA14" localSheetId="78" hidden="1">#REF!</definedName>
    <definedName name="BExQ8583ZE00NW7T9OF11OT9IA14" localSheetId="76" hidden="1">#REF!</definedName>
    <definedName name="BExQ8583ZE00NW7T9OF11OT9IA14" localSheetId="83" hidden="1">#REF!</definedName>
    <definedName name="BExQ8583ZE00NW7T9OF11OT9IA14" localSheetId="8" hidden="1">#REF!</definedName>
    <definedName name="BExQ8583ZE00NW7T9OF11OT9IA14" hidden="1">#REF!</definedName>
    <definedName name="BExQ8DM90XJ6GCJIK9LC5O82I2TJ" localSheetId="9" hidden="1">#REF!</definedName>
    <definedName name="BExQ8DM90XJ6GCJIK9LC5O82I2TJ" localSheetId="77" hidden="1">#REF!</definedName>
    <definedName name="BExQ8DM90XJ6GCJIK9LC5O82I2TJ" localSheetId="78" hidden="1">#REF!</definedName>
    <definedName name="BExQ8DM90XJ6GCJIK9LC5O82I2TJ" localSheetId="76" hidden="1">#REF!</definedName>
    <definedName name="BExQ8DM90XJ6GCJIK9LC5O82I2TJ" localSheetId="83" hidden="1">#REF!</definedName>
    <definedName name="BExQ8DM90XJ6GCJIK9LC5O82I2TJ" localSheetId="8" hidden="1">#REF!</definedName>
    <definedName name="BExQ8DM90XJ6GCJIK9LC5O82I2TJ" hidden="1">#REF!</definedName>
    <definedName name="BExQ8O3WEU8HNTTGKTW5T0QSKCLP" localSheetId="9" hidden="1">#REF!</definedName>
    <definedName name="BExQ8O3WEU8HNTTGKTW5T0QSKCLP" localSheetId="77" hidden="1">#REF!</definedName>
    <definedName name="BExQ8O3WEU8HNTTGKTW5T0QSKCLP" localSheetId="78" hidden="1">#REF!</definedName>
    <definedName name="BExQ8O3WEU8HNTTGKTW5T0QSKCLP" localSheetId="76" hidden="1">#REF!</definedName>
    <definedName name="BExQ8O3WEU8HNTTGKTW5T0QSKCLP" localSheetId="83" hidden="1">#REF!</definedName>
    <definedName name="BExQ8O3WEU8HNTTGKTW5T0QSKCLP" localSheetId="8" hidden="1">#REF!</definedName>
    <definedName name="BExQ8O3WEU8HNTTGKTW5T0QSKCLP" hidden="1">#REF!</definedName>
    <definedName name="BExQ9ZLYHWABXAA9NJDW8ZS0UQ9P" localSheetId="9" hidden="1">#REF!</definedName>
    <definedName name="BExQ9ZLYHWABXAA9NJDW8ZS0UQ9P" localSheetId="77" hidden="1">#REF!</definedName>
    <definedName name="BExQ9ZLYHWABXAA9NJDW8ZS0UQ9P" localSheetId="78" hidden="1">#REF!</definedName>
    <definedName name="BExQ9ZLYHWABXAA9NJDW8ZS0UQ9P" localSheetId="76" hidden="1">#REF!</definedName>
    <definedName name="BExQ9ZLYHWABXAA9NJDW8ZS0UQ9P" localSheetId="83" hidden="1">#REF!</definedName>
    <definedName name="BExQ9ZLYHWABXAA9NJDW8ZS0UQ9P" localSheetId="8" hidden="1">#REF!</definedName>
    <definedName name="BExQ9ZLYHWABXAA9NJDW8ZS0UQ9P" hidden="1">#REF!</definedName>
    <definedName name="BExQA324HSCK40ENJUT9CS9EC71B" localSheetId="9" hidden="1">#REF!</definedName>
    <definedName name="BExQA324HSCK40ENJUT9CS9EC71B" localSheetId="77" hidden="1">#REF!</definedName>
    <definedName name="BExQA324HSCK40ENJUT9CS9EC71B" localSheetId="78" hidden="1">#REF!</definedName>
    <definedName name="BExQA324HSCK40ENJUT9CS9EC71B" localSheetId="76" hidden="1">#REF!</definedName>
    <definedName name="BExQA324HSCK40ENJUT9CS9EC71B" localSheetId="83" hidden="1">#REF!</definedName>
    <definedName name="BExQA324HSCK40ENJUT9CS9EC71B" localSheetId="8" hidden="1">#REF!</definedName>
    <definedName name="BExQA324HSCK40ENJUT9CS9EC71B" hidden="1">#REF!</definedName>
    <definedName name="BExQAG8PP8R5NJKNQD1U4QOSD6X5" localSheetId="9" hidden="1">#REF!</definedName>
    <definedName name="BExQAG8PP8R5NJKNQD1U4QOSD6X5" localSheetId="77" hidden="1">#REF!</definedName>
    <definedName name="BExQAG8PP8R5NJKNQD1U4QOSD6X5" localSheetId="78" hidden="1">#REF!</definedName>
    <definedName name="BExQAG8PP8R5NJKNQD1U4QOSD6X5" localSheetId="76" hidden="1">#REF!</definedName>
    <definedName name="BExQAG8PP8R5NJKNQD1U4QOSD6X5" localSheetId="83" hidden="1">#REF!</definedName>
    <definedName name="BExQAG8PP8R5NJKNQD1U4QOSD6X5" localSheetId="8" hidden="1">#REF!</definedName>
    <definedName name="BExQAG8PP8R5NJKNQD1U4QOSD6X5" hidden="1">#REF!</definedName>
    <definedName name="BExQBJI68WDPBZSDY2IEW5SD50TR" localSheetId="9" hidden="1">#REF!</definedName>
    <definedName name="BExQBJI68WDPBZSDY2IEW5SD50TR" localSheetId="77" hidden="1">#REF!</definedName>
    <definedName name="BExQBJI68WDPBZSDY2IEW5SD50TR" localSheetId="78" hidden="1">#REF!</definedName>
    <definedName name="BExQBJI68WDPBZSDY2IEW5SD50TR" localSheetId="76" hidden="1">#REF!</definedName>
    <definedName name="BExQBJI68WDPBZSDY2IEW5SD50TR" localSheetId="83" hidden="1">#REF!</definedName>
    <definedName name="BExQBJI68WDPBZSDY2IEW5SD50TR" localSheetId="8" hidden="1">#REF!</definedName>
    <definedName name="BExQBJI68WDPBZSDY2IEW5SD50TR" hidden="1">#REF!</definedName>
    <definedName name="BExQEMUA4HEFM4OVO8M8MA8PIAW1" localSheetId="9" hidden="1">#REF!</definedName>
    <definedName name="BExQEMUA4HEFM4OVO8M8MA8PIAW1" localSheetId="77" hidden="1">#REF!</definedName>
    <definedName name="BExQEMUA4HEFM4OVO8M8MA8PIAW1" localSheetId="78" hidden="1">#REF!</definedName>
    <definedName name="BExQEMUA4HEFM4OVO8M8MA8PIAW1" localSheetId="76" hidden="1">#REF!</definedName>
    <definedName name="BExQEMUA4HEFM4OVO8M8MA8PIAW1" localSheetId="83" hidden="1">#REF!</definedName>
    <definedName name="BExQEMUA4HEFM4OVO8M8MA8PIAW1" localSheetId="8" hidden="1">#REF!</definedName>
    <definedName name="BExQEMUA4HEFM4OVO8M8MA8PIAW1" hidden="1">#REF!</definedName>
    <definedName name="BExQFEEV7627R8TYZCM28C6V6WHE" localSheetId="9" hidden="1">#REF!</definedName>
    <definedName name="BExQFEEV7627R8TYZCM28C6V6WHE" localSheetId="77" hidden="1">#REF!</definedName>
    <definedName name="BExQFEEV7627R8TYZCM28C6V6WHE" localSheetId="78" hidden="1">#REF!</definedName>
    <definedName name="BExQFEEV7627R8TYZCM28C6V6WHE" localSheetId="76" hidden="1">#REF!</definedName>
    <definedName name="BExQFEEV7627R8TYZCM28C6V6WHE" localSheetId="83" hidden="1">#REF!</definedName>
    <definedName name="BExQFEEV7627R8TYZCM28C6V6WHE" localSheetId="8" hidden="1">#REF!</definedName>
    <definedName name="BExQFEEV7627R8TYZCM28C6V6WHE" hidden="1">#REF!</definedName>
    <definedName name="BExQFEK8NUD04X2OBRA275ADPSDL" localSheetId="9" hidden="1">#REF!</definedName>
    <definedName name="BExQFEK8NUD04X2OBRA275ADPSDL" localSheetId="77" hidden="1">#REF!</definedName>
    <definedName name="BExQFEK8NUD04X2OBRA275ADPSDL" localSheetId="78" hidden="1">#REF!</definedName>
    <definedName name="BExQFEK8NUD04X2OBRA275ADPSDL" localSheetId="76" hidden="1">#REF!</definedName>
    <definedName name="BExQFEK8NUD04X2OBRA275ADPSDL" localSheetId="83" hidden="1">#REF!</definedName>
    <definedName name="BExQFEK8NUD04X2OBRA275ADPSDL" localSheetId="8" hidden="1">#REF!</definedName>
    <definedName name="BExQFEK8NUD04X2OBRA275ADPSDL" hidden="1">#REF!</definedName>
    <definedName name="BExQH9P2MCXAJOVEO4GFQT6MNW22" localSheetId="9" hidden="1">#REF!</definedName>
    <definedName name="BExQH9P2MCXAJOVEO4GFQT6MNW22" localSheetId="77" hidden="1">#REF!</definedName>
    <definedName name="BExQH9P2MCXAJOVEO4GFQT6MNW22" localSheetId="78" hidden="1">#REF!</definedName>
    <definedName name="BExQH9P2MCXAJOVEO4GFQT6MNW22" localSheetId="76" hidden="1">#REF!</definedName>
    <definedName name="BExQH9P2MCXAJOVEO4GFQT6MNW22" localSheetId="83" hidden="1">#REF!</definedName>
    <definedName name="BExQH9P2MCXAJOVEO4GFQT6MNW22" localSheetId="8" hidden="1">#REF!</definedName>
    <definedName name="BExQH9P2MCXAJOVEO4GFQT6MNW22" hidden="1">#REF!</definedName>
    <definedName name="BExQIS8O6R36CI01XRY9ISM99TW9" localSheetId="9" hidden="1">#REF!</definedName>
    <definedName name="BExQIS8O6R36CI01XRY9ISM99TW9" localSheetId="77" hidden="1">#REF!</definedName>
    <definedName name="BExQIS8O6R36CI01XRY9ISM99TW9" localSheetId="78" hidden="1">#REF!</definedName>
    <definedName name="BExQIS8O6R36CI01XRY9ISM99TW9" localSheetId="76" hidden="1">#REF!</definedName>
    <definedName name="BExQIS8O6R36CI01XRY9ISM99TW9" localSheetId="83" hidden="1">#REF!</definedName>
    <definedName name="BExQIS8O6R36CI01XRY9ISM99TW9" localSheetId="8" hidden="1">#REF!</definedName>
    <definedName name="BExQIS8O6R36CI01XRY9ISM99TW9" hidden="1">#REF!</definedName>
    <definedName name="BExS5DRER9US6NXY9ATYT41KZII3" localSheetId="9" hidden="1">#REF!</definedName>
    <definedName name="BExS5DRER9US6NXY9ATYT41KZII3" localSheetId="77" hidden="1">#REF!</definedName>
    <definedName name="BExS5DRER9US6NXY9ATYT41KZII3" localSheetId="78" hidden="1">#REF!</definedName>
    <definedName name="BExS5DRER9US6NXY9ATYT41KZII3" localSheetId="76" hidden="1">#REF!</definedName>
    <definedName name="BExS5DRER9US6NXY9ATYT41KZII3" localSheetId="83" hidden="1">#REF!</definedName>
    <definedName name="BExS5DRER9US6NXY9ATYT41KZII3" localSheetId="8" hidden="1">#REF!</definedName>
    <definedName name="BExS5DRER9US6NXY9ATYT41KZII3" hidden="1">#REF!</definedName>
    <definedName name="BExS81TE0EY44Y3W2M4Z4MGNP5OM" localSheetId="9" hidden="1">#REF!</definedName>
    <definedName name="BExS81TE0EY44Y3W2M4Z4MGNP5OM" localSheetId="77" hidden="1">#REF!</definedName>
    <definedName name="BExS81TE0EY44Y3W2M4Z4MGNP5OM" localSheetId="78" hidden="1">#REF!</definedName>
    <definedName name="BExS81TE0EY44Y3W2M4Z4MGNP5OM" localSheetId="76" hidden="1">#REF!</definedName>
    <definedName name="BExS81TE0EY44Y3W2M4Z4MGNP5OM" localSheetId="83" hidden="1">#REF!</definedName>
    <definedName name="BExS81TE0EY44Y3W2M4Z4MGNP5OM" localSheetId="8" hidden="1">#REF!</definedName>
    <definedName name="BExS81TE0EY44Y3W2M4Z4MGNP5OM" hidden="1">#REF!</definedName>
    <definedName name="BExS8R51C8RM2FS6V6IRTYO9GA4A" localSheetId="9" hidden="1">#REF!</definedName>
    <definedName name="BExS8R51C8RM2FS6V6IRTYO9GA4A" localSheetId="77" hidden="1">#REF!</definedName>
    <definedName name="BExS8R51C8RM2FS6V6IRTYO9GA4A" localSheetId="78" hidden="1">#REF!</definedName>
    <definedName name="BExS8R51C8RM2FS6V6IRTYO9GA4A" localSheetId="76" hidden="1">#REF!</definedName>
    <definedName name="BExS8R51C8RM2FS6V6IRTYO9GA4A" localSheetId="83" hidden="1">#REF!</definedName>
    <definedName name="BExS8R51C8RM2FS6V6IRTYO9GA4A" localSheetId="8" hidden="1">#REF!</definedName>
    <definedName name="BExS8R51C8RM2FS6V6IRTYO9GA4A" hidden="1">#REF!</definedName>
    <definedName name="BExSI0K2YL3HTCQAD8A7TR4QCUR6" localSheetId="9" hidden="1">#REF!</definedName>
    <definedName name="BExSI0K2YL3HTCQAD8A7TR4QCUR6" localSheetId="77" hidden="1">#REF!</definedName>
    <definedName name="BExSI0K2YL3HTCQAD8A7TR4QCUR6" localSheetId="78" hidden="1">#REF!</definedName>
    <definedName name="BExSI0K2YL3HTCQAD8A7TR4QCUR6" localSheetId="76" hidden="1">#REF!</definedName>
    <definedName name="BExSI0K2YL3HTCQAD8A7TR4QCUR6" localSheetId="83" hidden="1">#REF!</definedName>
    <definedName name="BExSI0K2YL3HTCQAD8A7TR4QCUR6" localSheetId="8" hidden="1">#REF!</definedName>
    <definedName name="BExSI0K2YL3HTCQAD8A7TR4QCUR6" hidden="1">#REF!</definedName>
    <definedName name="BExTU75IOII1V5O0C9X2VAYYVJUG" localSheetId="9" hidden="1">#REF!</definedName>
    <definedName name="BExTU75IOII1V5O0C9X2VAYYVJUG" localSheetId="77" hidden="1">#REF!</definedName>
    <definedName name="BExTU75IOII1V5O0C9X2VAYYVJUG" localSheetId="78" hidden="1">#REF!</definedName>
    <definedName name="BExTU75IOII1V5O0C9X2VAYYVJUG" localSheetId="76" hidden="1">#REF!</definedName>
    <definedName name="BExTU75IOII1V5O0C9X2VAYYVJUG" localSheetId="83" hidden="1">#REF!</definedName>
    <definedName name="BExTU75IOII1V5O0C9X2VAYYVJUG" localSheetId="8" hidden="1">#REF!</definedName>
    <definedName name="BExTU75IOII1V5O0C9X2VAYYVJUG" hidden="1">#REF!</definedName>
    <definedName name="BExTUWXFQHINU66YG82BI20ATMB5" localSheetId="9" hidden="1">#REF!</definedName>
    <definedName name="BExTUWXFQHINU66YG82BI20ATMB5" localSheetId="77" hidden="1">#REF!</definedName>
    <definedName name="BExTUWXFQHINU66YG82BI20ATMB5" localSheetId="78" hidden="1">#REF!</definedName>
    <definedName name="BExTUWXFQHINU66YG82BI20ATMB5" localSheetId="76" hidden="1">#REF!</definedName>
    <definedName name="BExTUWXFQHINU66YG82BI20ATMB5" localSheetId="83" hidden="1">#REF!</definedName>
    <definedName name="BExTUWXFQHINU66YG82BI20ATMB5" localSheetId="8" hidden="1">#REF!</definedName>
    <definedName name="BExTUWXFQHINU66YG82BI20ATMB5" hidden="1">#REF!</definedName>
    <definedName name="BExTUY9WNSJ91GV8CP0SKJTEIV82" localSheetId="9" hidden="1">#REF!</definedName>
    <definedName name="BExTUY9WNSJ91GV8CP0SKJTEIV82" localSheetId="77" hidden="1">#REF!</definedName>
    <definedName name="BExTUY9WNSJ91GV8CP0SKJTEIV82" localSheetId="78" hidden="1">#REF!</definedName>
    <definedName name="BExTUY9WNSJ91GV8CP0SKJTEIV82" localSheetId="76" hidden="1">#REF!</definedName>
    <definedName name="BExTUY9WNSJ91GV8CP0SKJTEIV82" localSheetId="83" hidden="1">#REF!</definedName>
    <definedName name="BExTUY9WNSJ91GV8CP0SKJTEIV82" localSheetId="8" hidden="1">#REF!</definedName>
    <definedName name="BExTUY9WNSJ91GV8CP0SKJTEIV82" hidden="1">#REF!</definedName>
    <definedName name="BExTV67VIM8PV6KO253M4DUBJQLC" localSheetId="9" hidden="1">#REF!</definedName>
    <definedName name="BExTV67VIM8PV6KO253M4DUBJQLC" localSheetId="77" hidden="1">#REF!</definedName>
    <definedName name="BExTV67VIM8PV6KO253M4DUBJQLC" localSheetId="78" hidden="1">#REF!</definedName>
    <definedName name="BExTV67VIM8PV6KO253M4DUBJQLC" localSheetId="76" hidden="1">#REF!</definedName>
    <definedName name="BExTV67VIM8PV6KO253M4DUBJQLC" localSheetId="83" hidden="1">#REF!</definedName>
    <definedName name="BExTV67VIM8PV6KO253M4DUBJQLC" localSheetId="8" hidden="1">#REF!</definedName>
    <definedName name="BExTV67VIM8PV6KO253M4DUBJQLC" hidden="1">#REF!</definedName>
    <definedName name="BExTVELZCF2YA5L6F23BYZZR6WHF" localSheetId="9" hidden="1">#REF!</definedName>
    <definedName name="BExTVELZCF2YA5L6F23BYZZR6WHF" localSheetId="77" hidden="1">#REF!</definedName>
    <definedName name="BExTVELZCF2YA5L6F23BYZZR6WHF" localSheetId="78" hidden="1">#REF!</definedName>
    <definedName name="BExTVELZCF2YA5L6F23BYZZR6WHF" localSheetId="76" hidden="1">#REF!</definedName>
    <definedName name="BExTVELZCF2YA5L6F23BYZZR6WHF" localSheetId="83" hidden="1">#REF!</definedName>
    <definedName name="BExTVELZCF2YA5L6F23BYZZR6WHF" localSheetId="8" hidden="1">#REF!</definedName>
    <definedName name="BExTVELZCF2YA5L6F23BYZZR6WHF" hidden="1">#REF!</definedName>
    <definedName name="BExTWB4LA1PODQOH4LDTHQKBN16K" localSheetId="9" hidden="1">#REF!</definedName>
    <definedName name="BExTWB4LA1PODQOH4LDTHQKBN16K" localSheetId="77" hidden="1">#REF!</definedName>
    <definedName name="BExTWB4LA1PODQOH4LDTHQKBN16K" localSheetId="78" hidden="1">#REF!</definedName>
    <definedName name="BExTWB4LA1PODQOH4LDTHQKBN16K" localSheetId="76" hidden="1">#REF!</definedName>
    <definedName name="BExTWB4LA1PODQOH4LDTHQKBN16K" localSheetId="83" hidden="1">#REF!</definedName>
    <definedName name="BExTWB4LA1PODQOH4LDTHQKBN16K" localSheetId="8" hidden="1">#REF!</definedName>
    <definedName name="BExTWB4LA1PODQOH4LDTHQKBN16K" hidden="1">#REF!</definedName>
    <definedName name="BExTXT812NQT8GAEGH738U29BI0D" localSheetId="9" hidden="1">#REF!</definedName>
    <definedName name="BExTXT812NQT8GAEGH738U29BI0D" localSheetId="77" hidden="1">#REF!</definedName>
    <definedName name="BExTXT812NQT8GAEGH738U29BI0D" localSheetId="78" hidden="1">#REF!</definedName>
    <definedName name="BExTXT812NQT8GAEGH738U29BI0D" localSheetId="76" hidden="1">#REF!</definedName>
    <definedName name="BExTXT812NQT8GAEGH738U29BI0D" localSheetId="83" hidden="1">#REF!</definedName>
    <definedName name="BExTXT812NQT8GAEGH738U29BI0D" localSheetId="8" hidden="1">#REF!</definedName>
    <definedName name="BExTXT812NQT8GAEGH738U29BI0D" hidden="1">#REF!</definedName>
    <definedName name="BExTZ3OA1Y9X9CZLMEDKKABFCHVG" localSheetId="9" hidden="1">#REF!</definedName>
    <definedName name="BExTZ3OA1Y9X9CZLMEDKKABFCHVG" localSheetId="77" hidden="1">#REF!</definedName>
    <definedName name="BExTZ3OA1Y9X9CZLMEDKKABFCHVG" localSheetId="78" hidden="1">#REF!</definedName>
    <definedName name="BExTZ3OA1Y9X9CZLMEDKKABFCHVG" localSheetId="76" hidden="1">#REF!</definedName>
    <definedName name="BExTZ3OA1Y9X9CZLMEDKKABFCHVG" localSheetId="83" hidden="1">#REF!</definedName>
    <definedName name="BExTZ3OA1Y9X9CZLMEDKKABFCHVG" localSheetId="8" hidden="1">#REF!</definedName>
    <definedName name="BExTZ3OA1Y9X9CZLMEDKKABFCHVG" hidden="1">#REF!</definedName>
    <definedName name="BExTZ8X5G9S3PA4FPSNK7T69W7QT" localSheetId="9" hidden="1">#REF!</definedName>
    <definedName name="BExTZ8X5G9S3PA4FPSNK7T69W7QT" localSheetId="77" hidden="1">#REF!</definedName>
    <definedName name="BExTZ8X5G9S3PA4FPSNK7T69W7QT" localSheetId="78" hidden="1">#REF!</definedName>
    <definedName name="BExTZ8X5G9S3PA4FPSNK7T69W7QT" localSheetId="76" hidden="1">#REF!</definedName>
    <definedName name="BExTZ8X5G9S3PA4FPSNK7T69W7QT" localSheetId="83" hidden="1">#REF!</definedName>
    <definedName name="BExTZ8X5G9S3PA4FPSNK7T69W7QT" localSheetId="8" hidden="1">#REF!</definedName>
    <definedName name="BExTZ8X5G9S3PA4FPSNK7T69W7QT" hidden="1">#REF!</definedName>
    <definedName name="BExU0HKTO8WJDQDWRTUK5TETM3HS" localSheetId="9" hidden="1">#REF!</definedName>
    <definedName name="BExU0HKTO8WJDQDWRTUK5TETM3HS" localSheetId="77" hidden="1">#REF!</definedName>
    <definedName name="BExU0HKTO8WJDQDWRTUK5TETM3HS" localSheetId="78" hidden="1">#REF!</definedName>
    <definedName name="BExU0HKTO8WJDQDWRTUK5TETM3HS" localSheetId="76" hidden="1">#REF!</definedName>
    <definedName name="BExU0HKTO8WJDQDWRTUK5TETM3HS" localSheetId="83" hidden="1">#REF!</definedName>
    <definedName name="BExU0HKTO8WJDQDWRTUK5TETM3HS" localSheetId="8" hidden="1">#REF!</definedName>
    <definedName name="BExU0HKTO8WJDQDWRTUK5TETM3HS" hidden="1">#REF!</definedName>
    <definedName name="BExU1GXUTLRPJN4MRINLAPHSZQFG" localSheetId="9" hidden="1">#REF!</definedName>
    <definedName name="BExU1GXUTLRPJN4MRINLAPHSZQFG" localSheetId="77" hidden="1">#REF!</definedName>
    <definedName name="BExU1GXUTLRPJN4MRINLAPHSZQFG" localSheetId="78" hidden="1">#REF!</definedName>
    <definedName name="BExU1GXUTLRPJN4MRINLAPHSZQFG" localSheetId="76" hidden="1">#REF!</definedName>
    <definedName name="BExU1GXUTLRPJN4MRINLAPHSZQFG" localSheetId="83" hidden="1">#REF!</definedName>
    <definedName name="BExU1GXUTLRPJN4MRINLAPHSZQFG" localSheetId="8" hidden="1">#REF!</definedName>
    <definedName name="BExU1GXUTLRPJN4MRINLAPHSZQFG" hidden="1">#REF!</definedName>
    <definedName name="BExU1NOPS09CLFZL1O31RAF9BQNQ" localSheetId="9" hidden="1">#REF!</definedName>
    <definedName name="BExU1NOPS09CLFZL1O31RAF9BQNQ" localSheetId="77" hidden="1">#REF!</definedName>
    <definedName name="BExU1NOPS09CLFZL1O31RAF9BQNQ" localSheetId="78" hidden="1">#REF!</definedName>
    <definedName name="BExU1NOPS09CLFZL1O31RAF9BQNQ" localSheetId="76" hidden="1">#REF!</definedName>
    <definedName name="BExU1NOPS09CLFZL1O31RAF9BQNQ" localSheetId="83" hidden="1">#REF!</definedName>
    <definedName name="BExU1NOPS09CLFZL1O31RAF9BQNQ" localSheetId="8" hidden="1">#REF!</definedName>
    <definedName name="BExU1NOPS09CLFZL1O31RAF9BQNQ" hidden="1">#REF!</definedName>
    <definedName name="BExU2M5CK6XK55UIHDVYRXJJJRI4" localSheetId="9" hidden="1">#REF!</definedName>
    <definedName name="BExU2M5CK6XK55UIHDVYRXJJJRI4" localSheetId="77" hidden="1">#REF!</definedName>
    <definedName name="BExU2M5CK6XK55UIHDVYRXJJJRI4" localSheetId="78" hidden="1">#REF!</definedName>
    <definedName name="BExU2M5CK6XK55UIHDVYRXJJJRI4" localSheetId="76" hidden="1">#REF!</definedName>
    <definedName name="BExU2M5CK6XK55UIHDVYRXJJJRI4" localSheetId="83" hidden="1">#REF!</definedName>
    <definedName name="BExU2M5CK6XK55UIHDVYRXJJJRI4" localSheetId="8" hidden="1">#REF!</definedName>
    <definedName name="BExU2M5CK6XK55UIHDVYRXJJJRI4" hidden="1">#REF!</definedName>
    <definedName name="BExU4GDVLPUEWBA4MRYRTQAUNO7B" localSheetId="9" hidden="1">#REF!</definedName>
    <definedName name="BExU4GDVLPUEWBA4MRYRTQAUNO7B" localSheetId="77" hidden="1">#REF!</definedName>
    <definedName name="BExU4GDVLPUEWBA4MRYRTQAUNO7B" localSheetId="78" hidden="1">#REF!</definedName>
    <definedName name="BExU4GDVLPUEWBA4MRYRTQAUNO7B" localSheetId="76" hidden="1">#REF!</definedName>
    <definedName name="BExU4GDVLPUEWBA4MRYRTQAUNO7B" localSheetId="83" hidden="1">#REF!</definedName>
    <definedName name="BExU4GDVLPUEWBA4MRYRTQAUNO7B" localSheetId="8" hidden="1">#REF!</definedName>
    <definedName name="BExU4GDVLPUEWBA4MRYRTQAUNO7B" hidden="1">#REF!</definedName>
    <definedName name="BExU80I6AE5OU7P7F5V7HWIZBJ4P" localSheetId="9" hidden="1">#REF!</definedName>
    <definedName name="BExU80I6AE5OU7P7F5V7HWIZBJ4P" localSheetId="77" hidden="1">#REF!</definedName>
    <definedName name="BExU80I6AE5OU7P7F5V7HWIZBJ4P" localSheetId="78" hidden="1">#REF!</definedName>
    <definedName name="BExU80I6AE5OU7P7F5V7HWIZBJ4P" localSheetId="76" hidden="1">#REF!</definedName>
    <definedName name="BExU80I6AE5OU7P7F5V7HWIZBJ4P" localSheetId="83" hidden="1">#REF!</definedName>
    <definedName name="BExU80I6AE5OU7P7F5V7HWIZBJ4P" localSheetId="8" hidden="1">#REF!</definedName>
    <definedName name="BExU80I6AE5OU7P7F5V7HWIZBJ4P" hidden="1">#REF!</definedName>
    <definedName name="BExU930KUPVYJ8BVE3OWVLLVMGLH" localSheetId="9" hidden="1">#REF!</definedName>
    <definedName name="BExU930KUPVYJ8BVE3OWVLLVMGLH" localSheetId="77" hidden="1">#REF!</definedName>
    <definedName name="BExU930KUPVYJ8BVE3OWVLLVMGLH" localSheetId="78" hidden="1">#REF!</definedName>
    <definedName name="BExU930KUPVYJ8BVE3OWVLLVMGLH" localSheetId="76" hidden="1">#REF!</definedName>
    <definedName name="BExU930KUPVYJ8BVE3OWVLLVMGLH" localSheetId="83" hidden="1">#REF!</definedName>
    <definedName name="BExU930KUPVYJ8BVE3OWVLLVMGLH" localSheetId="8" hidden="1">#REF!</definedName>
    <definedName name="BExU930KUPVYJ8BVE3OWVLLVMGLH" hidden="1">#REF!</definedName>
    <definedName name="BExU9GCSO5YILIKG6VAHN13DL75K" localSheetId="9" hidden="1">#REF!</definedName>
    <definedName name="BExU9GCSO5YILIKG6VAHN13DL75K" localSheetId="77" hidden="1">#REF!</definedName>
    <definedName name="BExU9GCSO5YILIKG6VAHN13DL75K" localSheetId="78" hidden="1">#REF!</definedName>
    <definedName name="BExU9GCSO5YILIKG6VAHN13DL75K" localSheetId="76" hidden="1">#REF!</definedName>
    <definedName name="BExU9GCSO5YILIKG6VAHN13DL75K" localSheetId="83" hidden="1">#REF!</definedName>
    <definedName name="BExU9GCSO5YILIKG6VAHN13DL75K" localSheetId="8" hidden="1">#REF!</definedName>
    <definedName name="BExU9GCSO5YILIKG6VAHN13DL75K" hidden="1">#REF!</definedName>
    <definedName name="BExUC623BDYEODBN0N4DO6PJQ7NU" localSheetId="9" hidden="1">#REF!</definedName>
    <definedName name="BExUC623BDYEODBN0N4DO6PJQ7NU" localSheetId="77" hidden="1">#REF!</definedName>
    <definedName name="BExUC623BDYEODBN0N4DO6PJQ7NU" localSheetId="78" hidden="1">#REF!</definedName>
    <definedName name="BExUC623BDYEODBN0N4DO6PJQ7NU" localSheetId="76" hidden="1">#REF!</definedName>
    <definedName name="BExUC623BDYEODBN0N4DO6PJQ7NU" localSheetId="83" hidden="1">#REF!</definedName>
    <definedName name="BExUC623BDYEODBN0N4DO6PJQ7NU" localSheetId="8" hidden="1">#REF!</definedName>
    <definedName name="BExUC623BDYEODBN0N4DO6PJQ7NU" hidden="1">#REF!</definedName>
    <definedName name="BExVTXLMYR87BC04D1ERALPUFVPG" localSheetId="9" hidden="1">#REF!</definedName>
    <definedName name="BExVTXLMYR87BC04D1ERALPUFVPG" localSheetId="77" hidden="1">#REF!</definedName>
    <definedName name="BExVTXLMYR87BC04D1ERALPUFVPG" localSheetId="78" hidden="1">#REF!</definedName>
    <definedName name="BExVTXLMYR87BC04D1ERALPUFVPG" localSheetId="76" hidden="1">#REF!</definedName>
    <definedName name="BExVTXLMYR87BC04D1ERALPUFVPG" localSheetId="83" hidden="1">#REF!</definedName>
    <definedName name="BExVTXLMYR87BC04D1ERALPUFVPG" localSheetId="8" hidden="1">#REF!</definedName>
    <definedName name="BExVTXLMYR87BC04D1ERALPUFVPG" hidden="1">#REF!</definedName>
    <definedName name="BExVVCEED4JEKF59OV0G3T4XFMFO" localSheetId="9" hidden="1">#REF!</definedName>
    <definedName name="BExVVCEED4JEKF59OV0G3T4XFMFO" localSheetId="77" hidden="1">#REF!</definedName>
    <definedName name="BExVVCEED4JEKF59OV0G3T4XFMFO" localSheetId="78" hidden="1">#REF!</definedName>
    <definedName name="BExVVCEED4JEKF59OV0G3T4XFMFO" localSheetId="76" hidden="1">#REF!</definedName>
    <definedName name="BExVVCEED4JEKF59OV0G3T4XFMFO" localSheetId="83" hidden="1">#REF!</definedName>
    <definedName name="BExVVCEED4JEKF59OV0G3T4XFMFO" localSheetId="8" hidden="1">#REF!</definedName>
    <definedName name="BExVVCEED4JEKF59OV0G3T4XFMFO" hidden="1">#REF!</definedName>
    <definedName name="BExVVPFO2J7FMSRPD36909HN4BZJ" localSheetId="9" hidden="1">#REF!</definedName>
    <definedName name="BExVVPFO2J7FMSRPD36909HN4BZJ" localSheetId="77" hidden="1">#REF!</definedName>
    <definedName name="BExVVPFO2J7FMSRPD36909HN4BZJ" localSheetId="78" hidden="1">#REF!</definedName>
    <definedName name="BExVVPFO2J7FMSRPD36909HN4BZJ" localSheetId="76" hidden="1">#REF!</definedName>
    <definedName name="BExVVPFO2J7FMSRPD36909HN4BZJ" localSheetId="83" hidden="1">#REF!</definedName>
    <definedName name="BExVVPFO2J7FMSRPD36909HN4BZJ" localSheetId="8" hidden="1">#REF!</definedName>
    <definedName name="BExVVPFO2J7FMSRPD36909HN4BZJ" hidden="1">#REF!</definedName>
    <definedName name="BExVVQ19TAECID45CS4HXT1RD3AQ" localSheetId="9" hidden="1">#REF!</definedName>
    <definedName name="BExVVQ19TAECID45CS4HXT1RD3AQ" localSheetId="77" hidden="1">#REF!</definedName>
    <definedName name="BExVVQ19TAECID45CS4HXT1RD3AQ" localSheetId="78" hidden="1">#REF!</definedName>
    <definedName name="BExVVQ19TAECID45CS4HXT1RD3AQ" localSheetId="76" hidden="1">#REF!</definedName>
    <definedName name="BExVVQ19TAECID45CS4HXT1RD3AQ" localSheetId="83" hidden="1">#REF!</definedName>
    <definedName name="BExVVQ19TAECID45CS4HXT1RD3AQ" localSheetId="8" hidden="1">#REF!</definedName>
    <definedName name="BExVVQ19TAECID45CS4HXT1RD3AQ" hidden="1">#REF!</definedName>
    <definedName name="BExVY1SV37DL5YU59HS4IG3VBCP4" localSheetId="9" hidden="1">#REF!</definedName>
    <definedName name="BExVY1SV37DL5YU59HS4IG3VBCP4" localSheetId="77" hidden="1">#REF!</definedName>
    <definedName name="BExVY1SV37DL5YU59HS4IG3VBCP4" localSheetId="78" hidden="1">#REF!</definedName>
    <definedName name="BExVY1SV37DL5YU59HS4IG3VBCP4" localSheetId="76" hidden="1">#REF!</definedName>
    <definedName name="BExVY1SV37DL5YU59HS4IG3VBCP4" localSheetId="83" hidden="1">#REF!</definedName>
    <definedName name="BExVY1SV37DL5YU59HS4IG3VBCP4" localSheetId="8" hidden="1">#REF!</definedName>
    <definedName name="BExVY1SV37DL5YU59HS4IG3VBCP4" hidden="1">#REF!</definedName>
    <definedName name="BExVZJQVO5LQ0BJH5JEN5NOBIAF6" localSheetId="9" hidden="1">#REF!</definedName>
    <definedName name="BExVZJQVO5LQ0BJH5JEN5NOBIAF6" localSheetId="77" hidden="1">#REF!</definedName>
    <definedName name="BExVZJQVO5LQ0BJH5JEN5NOBIAF6" localSheetId="78" hidden="1">#REF!</definedName>
    <definedName name="BExVZJQVO5LQ0BJH5JEN5NOBIAF6" localSheetId="76" hidden="1">#REF!</definedName>
    <definedName name="BExVZJQVO5LQ0BJH5JEN5NOBIAF6" localSheetId="83" hidden="1">#REF!</definedName>
    <definedName name="BExVZJQVO5LQ0BJH5JEN5NOBIAF6" localSheetId="8" hidden="1">#REF!</definedName>
    <definedName name="BExVZJQVO5LQ0BJH5JEN5NOBIAF6" hidden="1">#REF!</definedName>
    <definedName name="BExW0Y3D6MDL9MV84M1UUD2DFS13" localSheetId="9" hidden="1">#REF!</definedName>
    <definedName name="BExW0Y3D6MDL9MV84M1UUD2DFS13" localSheetId="77" hidden="1">#REF!</definedName>
    <definedName name="BExW0Y3D6MDL9MV84M1UUD2DFS13" localSheetId="78" hidden="1">#REF!</definedName>
    <definedName name="BExW0Y3D6MDL9MV84M1UUD2DFS13" localSheetId="76" hidden="1">#REF!</definedName>
    <definedName name="BExW0Y3D6MDL9MV84M1UUD2DFS13" localSheetId="83" hidden="1">#REF!</definedName>
    <definedName name="BExW0Y3D6MDL9MV84M1UUD2DFS13" localSheetId="8" hidden="1">#REF!</definedName>
    <definedName name="BExW0Y3D6MDL9MV84M1UUD2DFS13" hidden="1">#REF!</definedName>
    <definedName name="BExW1BVUYQTKMOR56MW7RVRX4L1L" localSheetId="9" hidden="1">#REF!</definedName>
    <definedName name="BExW1BVUYQTKMOR56MW7RVRX4L1L" localSheetId="77" hidden="1">#REF!</definedName>
    <definedName name="BExW1BVUYQTKMOR56MW7RVRX4L1L" localSheetId="78" hidden="1">#REF!</definedName>
    <definedName name="BExW1BVUYQTKMOR56MW7RVRX4L1L" localSheetId="76" hidden="1">#REF!</definedName>
    <definedName name="BExW1BVUYQTKMOR56MW7RVRX4L1L" localSheetId="83" hidden="1">#REF!</definedName>
    <definedName name="BExW1BVUYQTKMOR56MW7RVRX4L1L" localSheetId="8" hidden="1">#REF!</definedName>
    <definedName name="BExW1BVUYQTKMOR56MW7RVRX4L1L" hidden="1">#REF!</definedName>
    <definedName name="BExW1KQ26RMMKVJLEPUCBZRSSBET" localSheetId="9" hidden="1">#REF!</definedName>
    <definedName name="BExW1KQ26RMMKVJLEPUCBZRSSBET" localSheetId="77" hidden="1">#REF!</definedName>
    <definedName name="BExW1KQ26RMMKVJLEPUCBZRSSBET" localSheetId="78" hidden="1">#REF!</definedName>
    <definedName name="BExW1KQ26RMMKVJLEPUCBZRSSBET" localSheetId="76" hidden="1">#REF!</definedName>
    <definedName name="BExW1KQ26RMMKVJLEPUCBZRSSBET" localSheetId="83" hidden="1">#REF!</definedName>
    <definedName name="BExW1KQ26RMMKVJLEPUCBZRSSBET" localSheetId="8" hidden="1">#REF!</definedName>
    <definedName name="BExW1KQ26RMMKVJLEPUCBZRSSBET" hidden="1">#REF!</definedName>
    <definedName name="BExW2MSCKPGF5K3I7TL4KF5ISUOL" localSheetId="9" hidden="1">#REF!</definedName>
    <definedName name="BExW2MSCKPGF5K3I7TL4KF5ISUOL" localSheetId="77" hidden="1">#REF!</definedName>
    <definedName name="BExW2MSCKPGF5K3I7TL4KF5ISUOL" localSheetId="78" hidden="1">#REF!</definedName>
    <definedName name="BExW2MSCKPGF5K3I7TL4KF5ISUOL" localSheetId="76" hidden="1">#REF!</definedName>
    <definedName name="BExW2MSCKPGF5K3I7TL4KF5ISUOL" localSheetId="83" hidden="1">#REF!</definedName>
    <definedName name="BExW2MSCKPGF5K3I7TL4KF5ISUOL" localSheetId="8" hidden="1">#REF!</definedName>
    <definedName name="BExW2MSCKPGF5K3I7TL4KF5ISUOL" hidden="1">#REF!</definedName>
    <definedName name="BExW36V9N91OHCUMGWJQL3I5P4JK" localSheetId="9" hidden="1">#REF!</definedName>
    <definedName name="BExW36V9N91OHCUMGWJQL3I5P4JK" localSheetId="77" hidden="1">#REF!</definedName>
    <definedName name="BExW36V9N91OHCUMGWJQL3I5P4JK" localSheetId="78" hidden="1">#REF!</definedName>
    <definedName name="BExW36V9N91OHCUMGWJQL3I5P4JK" localSheetId="76" hidden="1">#REF!</definedName>
    <definedName name="BExW36V9N91OHCUMGWJQL3I5P4JK" localSheetId="83" hidden="1">#REF!</definedName>
    <definedName name="BExW36V9N91OHCUMGWJQL3I5P4JK" localSheetId="8" hidden="1">#REF!</definedName>
    <definedName name="BExW36V9N91OHCUMGWJQL3I5P4JK" hidden="1">#REF!</definedName>
    <definedName name="BExW8T0GVY3ZYO4ACSBLHS8SH895" localSheetId="9" hidden="1">#REF!</definedName>
    <definedName name="BExW8T0GVY3ZYO4ACSBLHS8SH895" localSheetId="77" hidden="1">#REF!</definedName>
    <definedName name="BExW8T0GVY3ZYO4ACSBLHS8SH895" localSheetId="78" hidden="1">#REF!</definedName>
    <definedName name="BExW8T0GVY3ZYO4ACSBLHS8SH895" localSheetId="76" hidden="1">#REF!</definedName>
    <definedName name="BExW8T0GVY3ZYO4ACSBLHS8SH895" localSheetId="83" hidden="1">#REF!</definedName>
    <definedName name="BExW8T0GVY3ZYO4ACSBLHS8SH895" localSheetId="8" hidden="1">#REF!</definedName>
    <definedName name="BExW8T0GVY3ZYO4ACSBLHS8SH895" hidden="1">#REF!</definedName>
    <definedName name="BExXLDE6PN4ESWT3LXJNQCY94NE4" localSheetId="9" hidden="1">#REF!</definedName>
    <definedName name="BExXLDE6PN4ESWT3LXJNQCY94NE4" localSheetId="77" hidden="1">#REF!</definedName>
    <definedName name="BExXLDE6PN4ESWT3LXJNQCY94NE4" localSheetId="78" hidden="1">#REF!</definedName>
    <definedName name="BExXLDE6PN4ESWT3LXJNQCY94NE4" localSheetId="76" hidden="1">#REF!</definedName>
    <definedName name="BExXLDE6PN4ESWT3LXJNQCY94NE4" localSheetId="83" hidden="1">#REF!</definedName>
    <definedName name="BExXLDE6PN4ESWT3LXJNQCY94NE4" localSheetId="8" hidden="1">#REF!</definedName>
    <definedName name="BExXLDE6PN4ESWT3LXJNQCY94NE4" hidden="1">#REF!</definedName>
    <definedName name="BExXM065WOLYRYHGHOJE0OOFXA4M" localSheetId="9" hidden="1">#REF!</definedName>
    <definedName name="BExXM065WOLYRYHGHOJE0OOFXA4M" localSheetId="77" hidden="1">#REF!</definedName>
    <definedName name="BExXM065WOLYRYHGHOJE0OOFXA4M" localSheetId="78" hidden="1">#REF!</definedName>
    <definedName name="BExXM065WOLYRYHGHOJE0OOFXA4M" localSheetId="76" hidden="1">#REF!</definedName>
    <definedName name="BExXM065WOLYRYHGHOJE0OOFXA4M" localSheetId="83" hidden="1">#REF!</definedName>
    <definedName name="BExXM065WOLYRYHGHOJE0OOFXA4M" localSheetId="8" hidden="1">#REF!</definedName>
    <definedName name="BExXM065WOLYRYHGHOJE0OOFXA4M" hidden="1">#REF!</definedName>
    <definedName name="BExXNWYB165VO9MHARCL5WLCHWS0" localSheetId="9" hidden="1">#REF!</definedName>
    <definedName name="BExXNWYB165VO9MHARCL5WLCHWS0" localSheetId="77" hidden="1">#REF!</definedName>
    <definedName name="BExXNWYB165VO9MHARCL5WLCHWS0" localSheetId="78" hidden="1">#REF!</definedName>
    <definedName name="BExXNWYB165VO9MHARCL5WLCHWS0" localSheetId="76" hidden="1">#REF!</definedName>
    <definedName name="BExXNWYB165VO9MHARCL5WLCHWS0" localSheetId="83" hidden="1">#REF!</definedName>
    <definedName name="BExXNWYB165VO9MHARCL5WLCHWS0" localSheetId="8" hidden="1">#REF!</definedName>
    <definedName name="BExXNWYB165VO9MHARCL5WLCHWS0" hidden="1">#REF!</definedName>
    <definedName name="BExXQH41O5HZAH8BO6HCFY8YC3TU" localSheetId="9" hidden="1">#REF!</definedName>
    <definedName name="BExXQH41O5HZAH8BO6HCFY8YC3TU" localSheetId="77" hidden="1">#REF!</definedName>
    <definedName name="BExXQH41O5HZAH8BO6HCFY8YC3TU" localSheetId="78" hidden="1">#REF!</definedName>
    <definedName name="BExXQH41O5HZAH8BO6HCFY8YC3TU" localSheetId="76" hidden="1">#REF!</definedName>
    <definedName name="BExXQH41O5HZAH8BO6HCFY8YC3TU" localSheetId="83" hidden="1">#REF!</definedName>
    <definedName name="BExXQH41O5HZAH8BO6HCFY8YC3TU" localSheetId="8" hidden="1">#REF!</definedName>
    <definedName name="BExXQH41O5HZAH8BO6HCFY8YC3TU" hidden="1">#REF!</definedName>
    <definedName name="BExXQIRBLQSLAJTFL7224FCFUTKH" localSheetId="9" hidden="1">#REF!</definedName>
    <definedName name="BExXQIRBLQSLAJTFL7224FCFUTKH" localSheetId="77" hidden="1">#REF!</definedName>
    <definedName name="BExXQIRBLQSLAJTFL7224FCFUTKH" localSheetId="78" hidden="1">#REF!</definedName>
    <definedName name="BExXQIRBLQSLAJTFL7224FCFUTKH" localSheetId="76" hidden="1">#REF!</definedName>
    <definedName name="BExXQIRBLQSLAJTFL7224FCFUTKH" localSheetId="83" hidden="1">#REF!</definedName>
    <definedName name="BExXQIRBLQSLAJTFL7224FCFUTKH" localSheetId="8" hidden="1">#REF!</definedName>
    <definedName name="BExXQIRBLQSLAJTFL7224FCFUTKH" hidden="1">#REF!</definedName>
    <definedName name="BExXRD13K1S9Y3JGR7CXSONT7RJZ" localSheetId="9" hidden="1">#REF!</definedName>
    <definedName name="BExXRD13K1S9Y3JGR7CXSONT7RJZ" localSheetId="77" hidden="1">#REF!</definedName>
    <definedName name="BExXRD13K1S9Y3JGR7CXSONT7RJZ" localSheetId="78" hidden="1">#REF!</definedName>
    <definedName name="BExXRD13K1S9Y3JGR7CXSONT7RJZ" localSheetId="76" hidden="1">#REF!</definedName>
    <definedName name="BExXRD13K1S9Y3JGR7CXSONT7RJZ" localSheetId="83" hidden="1">#REF!</definedName>
    <definedName name="BExXRD13K1S9Y3JGR7CXSONT7RJZ" localSheetId="8" hidden="1">#REF!</definedName>
    <definedName name="BExXRD13K1S9Y3JGR7CXSONT7RJZ" hidden="1">#REF!</definedName>
    <definedName name="BExXRO4A6VUH1F4XV8N1BRJ4896W" localSheetId="9" hidden="1">#REF!</definedName>
    <definedName name="BExXRO4A6VUH1F4XV8N1BRJ4896W" localSheetId="77" hidden="1">#REF!</definedName>
    <definedName name="BExXRO4A6VUH1F4XV8N1BRJ4896W" localSheetId="78" hidden="1">#REF!</definedName>
    <definedName name="BExXRO4A6VUH1F4XV8N1BRJ4896W" localSheetId="76" hidden="1">#REF!</definedName>
    <definedName name="BExXRO4A6VUH1F4XV8N1BRJ4896W" localSheetId="83" hidden="1">#REF!</definedName>
    <definedName name="BExXRO4A6VUH1F4XV8N1BRJ4896W" localSheetId="8" hidden="1">#REF!</definedName>
    <definedName name="BExXRO4A6VUH1F4XV8N1BRJ4896W" hidden="1">#REF!</definedName>
    <definedName name="BExXRO9N1SNJZGKD90P4K7FU1J0P" localSheetId="9" hidden="1">#REF!</definedName>
    <definedName name="BExXRO9N1SNJZGKD90P4K7FU1J0P" localSheetId="77" hidden="1">#REF!</definedName>
    <definedName name="BExXRO9N1SNJZGKD90P4K7FU1J0P" localSheetId="78" hidden="1">#REF!</definedName>
    <definedName name="BExXRO9N1SNJZGKD90P4K7FU1J0P" localSheetId="76" hidden="1">#REF!</definedName>
    <definedName name="BExXRO9N1SNJZGKD90P4K7FU1J0P" localSheetId="83" hidden="1">#REF!</definedName>
    <definedName name="BExXRO9N1SNJZGKD90P4K7FU1J0P" localSheetId="8" hidden="1">#REF!</definedName>
    <definedName name="BExXRO9N1SNJZGKD90P4K7FU1J0P" hidden="1">#REF!</definedName>
    <definedName name="BExXRZ20LZZCW8LVGDK0XETOTSAI" localSheetId="9" hidden="1">#REF!</definedName>
    <definedName name="BExXRZ20LZZCW8LVGDK0XETOTSAI" localSheetId="77" hidden="1">#REF!</definedName>
    <definedName name="BExXRZ20LZZCW8LVGDK0XETOTSAI" localSheetId="78" hidden="1">#REF!</definedName>
    <definedName name="BExXRZ20LZZCW8LVGDK0XETOTSAI" localSheetId="76" hidden="1">#REF!</definedName>
    <definedName name="BExXRZ20LZZCW8LVGDK0XETOTSAI" localSheetId="83" hidden="1">#REF!</definedName>
    <definedName name="BExXRZ20LZZCW8LVGDK0XETOTSAI" localSheetId="8" hidden="1">#REF!</definedName>
    <definedName name="BExXRZ20LZZCW8LVGDK0XETOTSAI" hidden="1">#REF!</definedName>
    <definedName name="BExXVMBPXT6AMJLEJGLIBXKXQ5O5" localSheetId="9" hidden="1">#REF!</definedName>
    <definedName name="BExXVMBPXT6AMJLEJGLIBXKXQ5O5" localSheetId="77" hidden="1">#REF!</definedName>
    <definedName name="BExXVMBPXT6AMJLEJGLIBXKXQ5O5" localSheetId="78" hidden="1">#REF!</definedName>
    <definedName name="BExXVMBPXT6AMJLEJGLIBXKXQ5O5" localSheetId="76" hidden="1">#REF!</definedName>
    <definedName name="BExXVMBPXT6AMJLEJGLIBXKXQ5O5" localSheetId="83" hidden="1">#REF!</definedName>
    <definedName name="BExXVMBPXT6AMJLEJGLIBXKXQ5O5" localSheetId="8" hidden="1">#REF!</definedName>
    <definedName name="BExXVMBPXT6AMJLEJGLIBXKXQ5O5" hidden="1">#REF!</definedName>
    <definedName name="BExXW0K72T1Y8K1I4VZT87UY9S2G" localSheetId="9" hidden="1">#REF!</definedName>
    <definedName name="BExXW0K72T1Y8K1I4VZT87UY9S2G" localSheetId="77" hidden="1">#REF!</definedName>
    <definedName name="BExXW0K72T1Y8K1I4VZT87UY9S2G" localSheetId="78" hidden="1">#REF!</definedName>
    <definedName name="BExXW0K72T1Y8K1I4VZT87UY9S2G" localSheetId="76" hidden="1">#REF!</definedName>
    <definedName name="BExXW0K72T1Y8K1I4VZT87UY9S2G" localSheetId="83" hidden="1">#REF!</definedName>
    <definedName name="BExXW0K72T1Y8K1I4VZT87UY9S2G" localSheetId="8" hidden="1">#REF!</definedName>
    <definedName name="BExXW0K72T1Y8K1I4VZT87UY9S2G" hidden="1">#REF!</definedName>
    <definedName name="BExXXBM521DL8R4ZX7NZ3DBCUOR5" localSheetId="9" hidden="1">#REF!</definedName>
    <definedName name="BExXXBM521DL8R4ZX7NZ3DBCUOR5" localSheetId="77" hidden="1">#REF!</definedName>
    <definedName name="BExXXBM521DL8R4ZX7NZ3DBCUOR5" localSheetId="78" hidden="1">#REF!</definedName>
    <definedName name="BExXXBM521DL8R4ZX7NZ3DBCUOR5" localSheetId="76" hidden="1">#REF!</definedName>
    <definedName name="BExXXBM521DL8R4ZX7NZ3DBCUOR5" localSheetId="83" hidden="1">#REF!</definedName>
    <definedName name="BExXXBM521DL8R4ZX7NZ3DBCUOR5" localSheetId="8" hidden="1">#REF!</definedName>
    <definedName name="BExXXBM521DL8R4ZX7NZ3DBCUOR5" hidden="1">#REF!</definedName>
    <definedName name="BExXY7TYEBFXRYUYIFHTN65RJ8EW" localSheetId="9" hidden="1">#REF!</definedName>
    <definedName name="BExXY7TYEBFXRYUYIFHTN65RJ8EW" localSheetId="77" hidden="1">#REF!</definedName>
    <definedName name="BExXY7TYEBFXRYUYIFHTN65RJ8EW" localSheetId="78" hidden="1">#REF!</definedName>
    <definedName name="BExXY7TYEBFXRYUYIFHTN65RJ8EW" localSheetId="76" hidden="1">#REF!</definedName>
    <definedName name="BExXY7TYEBFXRYUYIFHTN65RJ8EW" localSheetId="83" hidden="1">#REF!</definedName>
    <definedName name="BExXY7TYEBFXRYUYIFHTN65RJ8EW" localSheetId="8" hidden="1">#REF!</definedName>
    <definedName name="BExXY7TYEBFXRYUYIFHTN65RJ8EW" hidden="1">#REF!</definedName>
    <definedName name="BExXZOVPCEP495TQSON6PSRQ8XCY" localSheetId="9" hidden="1">#REF!</definedName>
    <definedName name="BExXZOVPCEP495TQSON6PSRQ8XCY" localSheetId="77" hidden="1">#REF!</definedName>
    <definedName name="BExXZOVPCEP495TQSON6PSRQ8XCY" localSheetId="78" hidden="1">#REF!</definedName>
    <definedName name="BExXZOVPCEP495TQSON6PSRQ8XCY" localSheetId="76" hidden="1">#REF!</definedName>
    <definedName name="BExXZOVPCEP495TQSON6PSRQ8XCY" localSheetId="83" hidden="1">#REF!</definedName>
    <definedName name="BExXZOVPCEP495TQSON6PSRQ8XCY" localSheetId="8" hidden="1">#REF!</definedName>
    <definedName name="BExXZOVPCEP495TQSON6PSRQ8XCY" hidden="1">#REF!</definedName>
    <definedName name="BExY0T1E034D7XAXNC6F7540LLIE" localSheetId="9" hidden="1">#REF!</definedName>
    <definedName name="BExY0T1E034D7XAXNC6F7540LLIE" localSheetId="77" hidden="1">#REF!</definedName>
    <definedName name="BExY0T1E034D7XAXNC6F7540LLIE" localSheetId="78" hidden="1">#REF!</definedName>
    <definedName name="BExY0T1E034D7XAXNC6F7540LLIE" localSheetId="76" hidden="1">#REF!</definedName>
    <definedName name="BExY0T1E034D7XAXNC6F7540LLIE" localSheetId="83" hidden="1">#REF!</definedName>
    <definedName name="BExY0T1E034D7XAXNC6F7540LLIE" localSheetId="8" hidden="1">#REF!</definedName>
    <definedName name="BExY0T1E034D7XAXNC6F7540LLIE" hidden="1">#REF!</definedName>
    <definedName name="BExY0WXNAS8FTBMVRVQQHMVMGEN3" localSheetId="9" hidden="1">#REF!</definedName>
    <definedName name="BExY0WXNAS8FTBMVRVQQHMVMGEN3" localSheetId="77" hidden="1">#REF!</definedName>
    <definedName name="BExY0WXNAS8FTBMVRVQQHMVMGEN3" localSheetId="78" hidden="1">#REF!</definedName>
    <definedName name="BExY0WXNAS8FTBMVRVQQHMVMGEN3" localSheetId="76" hidden="1">#REF!</definedName>
    <definedName name="BExY0WXNAS8FTBMVRVQQHMVMGEN3" localSheetId="83" hidden="1">#REF!</definedName>
    <definedName name="BExY0WXNAS8FTBMVRVQQHMVMGEN3" localSheetId="8" hidden="1">#REF!</definedName>
    <definedName name="BExY0WXNAS8FTBMVRVQQHMVMGEN3" hidden="1">#REF!</definedName>
    <definedName name="BExY180UKNW5NIAWD6ZUYTFEH8QS" localSheetId="9" hidden="1">#REF!</definedName>
    <definedName name="BExY180UKNW5NIAWD6ZUYTFEH8QS" localSheetId="77" hidden="1">#REF!</definedName>
    <definedName name="BExY180UKNW5NIAWD6ZUYTFEH8QS" localSheetId="78" hidden="1">#REF!</definedName>
    <definedName name="BExY180UKNW5NIAWD6ZUYTFEH8QS" localSheetId="76" hidden="1">#REF!</definedName>
    <definedName name="BExY180UKNW5NIAWD6ZUYTFEH8QS" localSheetId="83" hidden="1">#REF!</definedName>
    <definedName name="BExY180UKNW5NIAWD6ZUYTFEH8QS" localSheetId="8" hidden="1">#REF!</definedName>
    <definedName name="BExY180UKNW5NIAWD6ZUYTFEH8QS" hidden="1">#REF!</definedName>
    <definedName name="BExY2IXBR1SGYZH08T7QHKEFS8HA" localSheetId="9" hidden="1">#REF!</definedName>
    <definedName name="BExY2IXBR1SGYZH08T7QHKEFS8HA" localSheetId="77" hidden="1">#REF!</definedName>
    <definedName name="BExY2IXBR1SGYZH08T7QHKEFS8HA" localSheetId="78" hidden="1">#REF!</definedName>
    <definedName name="BExY2IXBR1SGYZH08T7QHKEFS8HA" localSheetId="76" hidden="1">#REF!</definedName>
    <definedName name="BExY2IXBR1SGYZH08T7QHKEFS8HA" localSheetId="83" hidden="1">#REF!</definedName>
    <definedName name="BExY2IXBR1SGYZH08T7QHKEFS8HA" localSheetId="8" hidden="1">#REF!</definedName>
    <definedName name="BExY2IXBR1SGYZH08T7QHKEFS8HA" hidden="1">#REF!</definedName>
    <definedName name="BExY3HOSK7YI364K15OX70AVR6F1" localSheetId="9" hidden="1">#REF!</definedName>
    <definedName name="BExY3HOSK7YI364K15OX70AVR6F1" localSheetId="77" hidden="1">#REF!</definedName>
    <definedName name="BExY3HOSK7YI364K15OX70AVR6F1" localSheetId="78" hidden="1">#REF!</definedName>
    <definedName name="BExY3HOSK7YI364K15OX70AVR6F1" localSheetId="76" hidden="1">#REF!</definedName>
    <definedName name="BExY3HOSK7YI364K15OX70AVR6F1" localSheetId="83" hidden="1">#REF!</definedName>
    <definedName name="BExY3HOSK7YI364K15OX70AVR6F1" localSheetId="8" hidden="1">#REF!</definedName>
    <definedName name="BExY3HOSK7YI364K15OX70AVR6F1" hidden="1">#REF!</definedName>
    <definedName name="BExY45TFT2XMTPJX1GMN8XWDD0HK" localSheetId="9" hidden="1">#REF!</definedName>
    <definedName name="BExY45TFT2XMTPJX1GMN8XWDD0HK" localSheetId="77" hidden="1">#REF!</definedName>
    <definedName name="BExY45TFT2XMTPJX1GMN8XWDD0HK" localSheetId="78" hidden="1">#REF!</definedName>
    <definedName name="BExY45TFT2XMTPJX1GMN8XWDD0HK" localSheetId="76" hidden="1">#REF!</definedName>
    <definedName name="BExY45TFT2XMTPJX1GMN8XWDD0HK" localSheetId="83" hidden="1">#REF!</definedName>
    <definedName name="BExY45TFT2XMTPJX1GMN8XWDD0HK" localSheetId="8" hidden="1">#REF!</definedName>
    <definedName name="BExY45TFT2XMTPJX1GMN8XWDD0HK" hidden="1">#REF!</definedName>
    <definedName name="BExY5515SJTJS3VM80M3YYR0WF37" localSheetId="9" hidden="1">#REF!</definedName>
    <definedName name="BExY5515SJTJS3VM80M3YYR0WF37" localSheetId="77" hidden="1">#REF!</definedName>
    <definedName name="BExY5515SJTJS3VM80M3YYR0WF37" localSheetId="78" hidden="1">#REF!</definedName>
    <definedName name="BExY5515SJTJS3VM80M3YYR0WF37" localSheetId="76" hidden="1">#REF!</definedName>
    <definedName name="BExY5515SJTJS3VM80M3YYR0WF37" localSheetId="83" hidden="1">#REF!</definedName>
    <definedName name="BExY5515SJTJS3VM80M3YYR0WF37" localSheetId="8" hidden="1">#REF!</definedName>
    <definedName name="BExY5515SJTJS3VM80M3YYR0WF37" hidden="1">#REF!</definedName>
    <definedName name="BExZJ7I9T8XU4MZRKJ1VVU76V2LZ" localSheetId="9" hidden="1">#REF!</definedName>
    <definedName name="BExZJ7I9T8XU4MZRKJ1VVU76V2LZ" localSheetId="77" hidden="1">#REF!</definedName>
    <definedName name="BExZJ7I9T8XU4MZRKJ1VVU76V2LZ" localSheetId="78" hidden="1">#REF!</definedName>
    <definedName name="BExZJ7I9T8XU4MZRKJ1VVU76V2LZ" localSheetId="76" hidden="1">#REF!</definedName>
    <definedName name="BExZJ7I9T8XU4MZRKJ1VVU76V2LZ" localSheetId="83" hidden="1">#REF!</definedName>
    <definedName name="BExZJ7I9T8XU4MZRKJ1VVU76V2LZ" localSheetId="8" hidden="1">#REF!</definedName>
    <definedName name="BExZJ7I9T8XU4MZRKJ1VVU76V2LZ" hidden="1">#REF!</definedName>
    <definedName name="BExZQJJMGU5MHQOILGXGJPAQI5XI" localSheetId="9" hidden="1">#REF!</definedName>
    <definedName name="BExZQJJMGU5MHQOILGXGJPAQI5XI" localSheetId="77" hidden="1">#REF!</definedName>
    <definedName name="BExZQJJMGU5MHQOILGXGJPAQI5XI" localSheetId="78" hidden="1">#REF!</definedName>
    <definedName name="BExZQJJMGU5MHQOILGXGJPAQI5XI" localSheetId="76" hidden="1">#REF!</definedName>
    <definedName name="BExZQJJMGU5MHQOILGXGJPAQI5XI" localSheetId="83" hidden="1">#REF!</definedName>
    <definedName name="BExZQJJMGU5MHQOILGXGJPAQI5XI" localSheetId="8" hidden="1">#REF!</definedName>
    <definedName name="BExZQJJMGU5MHQOILGXGJPAQI5XI" hidden="1">#REF!</definedName>
    <definedName name="BExZQXBYEBN28QUH1KOVW6KKA5UM" localSheetId="9" hidden="1">#REF!</definedName>
    <definedName name="BExZQXBYEBN28QUH1KOVW6KKA5UM" localSheetId="77" hidden="1">#REF!</definedName>
    <definedName name="BExZQXBYEBN28QUH1KOVW6KKA5UM" localSheetId="78" hidden="1">#REF!</definedName>
    <definedName name="BExZQXBYEBN28QUH1KOVW6KKA5UM" localSheetId="76" hidden="1">#REF!</definedName>
    <definedName name="BExZQXBYEBN28QUH1KOVW6KKA5UM" localSheetId="83" hidden="1">#REF!</definedName>
    <definedName name="BExZQXBYEBN28QUH1KOVW6KKA5UM" localSheetId="8" hidden="1">#REF!</definedName>
    <definedName name="BExZQXBYEBN28QUH1KOVW6KKA5UM" hidden="1">#REF!</definedName>
    <definedName name="BExZQZKT146WEN8FTVZ7Y5TSB8L5" localSheetId="9" hidden="1">#REF!</definedName>
    <definedName name="BExZQZKT146WEN8FTVZ7Y5TSB8L5" localSheetId="77" hidden="1">#REF!</definedName>
    <definedName name="BExZQZKT146WEN8FTVZ7Y5TSB8L5" localSheetId="78" hidden="1">#REF!</definedName>
    <definedName name="BExZQZKT146WEN8FTVZ7Y5TSB8L5" localSheetId="76" hidden="1">#REF!</definedName>
    <definedName name="BExZQZKT146WEN8FTVZ7Y5TSB8L5" localSheetId="83" hidden="1">#REF!</definedName>
    <definedName name="BExZQZKT146WEN8FTVZ7Y5TSB8L5" localSheetId="8" hidden="1">#REF!</definedName>
    <definedName name="BExZQZKT146WEN8FTVZ7Y5TSB8L5" hidden="1">#REF!</definedName>
    <definedName name="BExZRP1X6UVLN1UOLHH5VF4STP1O" localSheetId="9" hidden="1">#REF!</definedName>
    <definedName name="BExZRP1X6UVLN1UOLHH5VF4STP1O" localSheetId="77" hidden="1">#REF!</definedName>
    <definedName name="BExZRP1X6UVLN1UOLHH5VF4STP1O" localSheetId="78" hidden="1">#REF!</definedName>
    <definedName name="BExZRP1X6UVLN1UOLHH5VF4STP1O" localSheetId="76" hidden="1">#REF!</definedName>
    <definedName name="BExZRP1X6UVLN1UOLHH5VF4STP1O" localSheetId="83" hidden="1">#REF!</definedName>
    <definedName name="BExZRP1X6UVLN1UOLHH5VF4STP1O" localSheetId="8" hidden="1">#REF!</definedName>
    <definedName name="BExZRP1X6UVLN1UOLHH5VF4STP1O" hidden="1">#REF!</definedName>
    <definedName name="BExZRWJP2BUVFJPO8U8ATQEP0LZU" localSheetId="9" hidden="1">#REF!</definedName>
    <definedName name="BExZRWJP2BUVFJPO8U8ATQEP0LZU" localSheetId="77" hidden="1">#REF!</definedName>
    <definedName name="BExZRWJP2BUVFJPO8U8ATQEP0LZU" localSheetId="78" hidden="1">#REF!</definedName>
    <definedName name="BExZRWJP2BUVFJPO8U8ATQEP0LZU" localSheetId="76" hidden="1">#REF!</definedName>
    <definedName name="BExZRWJP2BUVFJPO8U8ATQEP0LZU" localSheetId="83" hidden="1">#REF!</definedName>
    <definedName name="BExZRWJP2BUVFJPO8U8ATQEP0LZU" localSheetId="8" hidden="1">#REF!</definedName>
    <definedName name="BExZRWJP2BUVFJPO8U8ATQEP0LZU" hidden="1">#REF!</definedName>
    <definedName name="BExZSHO8X547DFEEV40I12ZDTJDU" localSheetId="9" hidden="1">#REF!</definedName>
    <definedName name="BExZSHO8X547DFEEV40I12ZDTJDU" localSheetId="77" hidden="1">#REF!</definedName>
    <definedName name="BExZSHO8X547DFEEV40I12ZDTJDU" localSheetId="78" hidden="1">#REF!</definedName>
    <definedName name="BExZSHO8X547DFEEV40I12ZDTJDU" localSheetId="76" hidden="1">#REF!</definedName>
    <definedName name="BExZSHO8X547DFEEV40I12ZDTJDU" localSheetId="83" hidden="1">#REF!</definedName>
    <definedName name="BExZSHO8X547DFEEV40I12ZDTJDU" localSheetId="8" hidden="1">#REF!</definedName>
    <definedName name="BExZSHO8X547DFEEV40I12ZDTJDU" hidden="1">#REF!</definedName>
    <definedName name="BExZTAQV2QVSZY5Y3VCCWUBSBW9P" localSheetId="9" hidden="1">#REF!</definedName>
    <definedName name="BExZTAQV2QVSZY5Y3VCCWUBSBW9P" localSheetId="77" hidden="1">#REF!</definedName>
    <definedName name="BExZTAQV2QVSZY5Y3VCCWUBSBW9P" localSheetId="78" hidden="1">#REF!</definedName>
    <definedName name="BExZTAQV2QVSZY5Y3VCCWUBSBW9P" localSheetId="76" hidden="1">#REF!</definedName>
    <definedName name="BExZTAQV2QVSZY5Y3VCCWUBSBW9P" localSheetId="83" hidden="1">#REF!</definedName>
    <definedName name="BExZTAQV2QVSZY5Y3VCCWUBSBW9P" localSheetId="8" hidden="1">#REF!</definedName>
    <definedName name="BExZTAQV2QVSZY5Y3VCCWUBSBW9P" hidden="1">#REF!</definedName>
    <definedName name="BExZUK03RE247R0EMB5J42W1DOZZ" localSheetId="9" hidden="1">#REF!</definedName>
    <definedName name="BExZUK03RE247R0EMB5J42W1DOZZ" localSheetId="77" hidden="1">#REF!</definedName>
    <definedName name="BExZUK03RE247R0EMB5J42W1DOZZ" localSheetId="78" hidden="1">#REF!</definedName>
    <definedName name="BExZUK03RE247R0EMB5J42W1DOZZ" localSheetId="76" hidden="1">#REF!</definedName>
    <definedName name="BExZUK03RE247R0EMB5J42W1DOZZ" localSheetId="83" hidden="1">#REF!</definedName>
    <definedName name="BExZUK03RE247R0EMB5J42W1DOZZ" localSheetId="8" hidden="1">#REF!</definedName>
    <definedName name="BExZUK03RE247R0EMB5J42W1DOZZ" hidden="1">#REF!</definedName>
    <definedName name="BExZWAMZXELE7XD1TF7GNOJMVY70" localSheetId="9" hidden="1">#REF!</definedName>
    <definedName name="BExZWAMZXELE7XD1TF7GNOJMVY70" localSheetId="77" hidden="1">#REF!</definedName>
    <definedName name="BExZWAMZXELE7XD1TF7GNOJMVY70" localSheetId="78" hidden="1">#REF!</definedName>
    <definedName name="BExZWAMZXELE7XD1TF7GNOJMVY70" localSheetId="76" hidden="1">#REF!</definedName>
    <definedName name="BExZWAMZXELE7XD1TF7GNOJMVY70" localSheetId="83" hidden="1">#REF!</definedName>
    <definedName name="BExZWAMZXELE7XD1TF7GNOJMVY70" localSheetId="8" hidden="1">#REF!</definedName>
    <definedName name="BExZWAMZXELE7XD1TF7GNOJMVY70" hidden="1">#REF!</definedName>
    <definedName name="BExZZZEMIIFKMLLV4DJKX5TB9R5V" localSheetId="9" hidden="1">#REF!</definedName>
    <definedName name="BExZZZEMIIFKMLLV4DJKX5TB9R5V" localSheetId="77" hidden="1">#REF!</definedName>
    <definedName name="BExZZZEMIIFKMLLV4DJKX5TB9R5V" localSheetId="78" hidden="1">#REF!</definedName>
    <definedName name="BExZZZEMIIFKMLLV4DJKX5TB9R5V" localSheetId="76" hidden="1">#REF!</definedName>
    <definedName name="BExZZZEMIIFKMLLV4DJKX5TB9R5V" localSheetId="83" hidden="1">#REF!</definedName>
    <definedName name="BExZZZEMIIFKMLLV4DJKX5TB9R5V" localSheetId="8" hidden="1">#REF!</definedName>
    <definedName name="BExZZZEMIIFKMLLV4DJKX5TB9R5V" hidden="1">#REF!</definedName>
    <definedName name="d" localSheetId="9" hidden="1">#REF!</definedName>
    <definedName name="d" localSheetId="77" hidden="1">#REF!</definedName>
    <definedName name="d" localSheetId="78" hidden="1">#REF!</definedName>
    <definedName name="d" localSheetId="76" hidden="1">#REF!</definedName>
    <definedName name="d" localSheetId="83" hidden="1">#REF!</definedName>
    <definedName name="d" localSheetId="8" hidden="1">#REF!</definedName>
    <definedName name="d" hidden="1">#REF!</definedName>
    <definedName name="LOLD">1</definedName>
    <definedName name="LOLD_Attachname">15</definedName>
    <definedName name="LOLD_Table">16</definedName>
    <definedName name="SAPBEXhrIndnt" hidden="1">"Wide"</definedName>
    <definedName name="SAPsysID" hidden="1">"708C5W7SBKP804JT78WJ0JNKI"</definedName>
    <definedName name="SAPwbID" hidden="1">"ARS"</definedName>
    <definedName name="_xlnm.Print_Titles" localSheetId="0">'1'!$9:$9</definedName>
    <definedName name="_xlnm.Print_Titles" localSheetId="10">'11'!$10:$10</definedName>
    <definedName name="_xlnm.Print_Titles" localSheetId="13">'14'!$9:$9</definedName>
    <definedName name="_xlnm.Print_Titles" localSheetId="14">'15'!$6:$6</definedName>
    <definedName name="_xlnm.Print_Titles" localSheetId="25">'17-10'!$6:$6</definedName>
    <definedName name="_xlnm.Print_Titles" localSheetId="26">'17-11'!$6:$6</definedName>
    <definedName name="_xlnm.Print_Titles" localSheetId="31">'17-16'!$5:$5</definedName>
    <definedName name="_xlnm.Print_Titles" localSheetId="32">'17-17'!$5:$5</definedName>
    <definedName name="_xlnm.Print_Titles" localSheetId="17">'17-2'!$5:$5</definedName>
    <definedName name="_xlnm.Print_Titles" localSheetId="36">'17-21'!$5:$5</definedName>
    <definedName name="_xlnm.Print_Titles" localSheetId="19">'17-4'!$5:$5</definedName>
    <definedName name="_xlnm.Print_Titles" localSheetId="20">'17-5'!$5:$5</definedName>
    <definedName name="_xlnm.Print_Titles" localSheetId="22">'17-7'!$6:$6</definedName>
    <definedName name="_xlnm.Print_Titles" localSheetId="23">'17-8'!$5:$5</definedName>
    <definedName name="_xlnm.Print_Titles" localSheetId="24">'17-9'!$5:$5</definedName>
    <definedName name="_xlnm.Print_Titles" localSheetId="51">'18-10'!$5:$5</definedName>
    <definedName name="_xlnm.Print_Titles" localSheetId="57">'18-16'!$6:$6</definedName>
    <definedName name="_xlnm.Print_Titles" localSheetId="58">'18-17'!$6:$6</definedName>
    <definedName name="_xlnm.Print_Titles" localSheetId="62">'18-21'!$6:$6</definedName>
    <definedName name="_xlnm.Print_Titles" localSheetId="66">'18-25'!$6:$6</definedName>
    <definedName name="_xlnm.Print_Titles" localSheetId="45">'18-4'!$5:$5</definedName>
    <definedName name="_xlnm.Print_Titles" localSheetId="46">'18-5'!$5:$5</definedName>
    <definedName name="_xlnm.Print_Titles" localSheetId="48">'18-7'!$5:$5</definedName>
    <definedName name="_xlnm.Print_Titles" localSheetId="49">'18-8'!$6:$6</definedName>
    <definedName name="_xlnm.Print_Titles" localSheetId="50">'18-9'!$5:$5</definedName>
    <definedName name="_xlnm.Print_Titles" localSheetId="68">'19-1'!$8:$8</definedName>
    <definedName name="_xlnm.Print_Titles" localSheetId="70">'19-3'!$5:$5</definedName>
    <definedName name="_xlnm.Print_Titles" localSheetId="1">'2'!$7:$7</definedName>
    <definedName name="_xlnm.Print_Titles" localSheetId="79">'20-1'!$9:$9</definedName>
    <definedName name="_xlnm.Print_Titles" localSheetId="81">'20-3'!$5:$5</definedName>
    <definedName name="_xlnm.Print_Titles" localSheetId="96">'28'!$7:$8</definedName>
    <definedName name="_xlnm.Print_Titles" localSheetId="97">'29'!$8:$8</definedName>
    <definedName name="_xlnm.Print_Titles" localSheetId="2">'3'!$8:$8</definedName>
    <definedName name="_xlnm.Print_Titles" localSheetId="98">'30'!$8:$8</definedName>
    <definedName name="_xlnm.Print_Titles" localSheetId="4">'5'!$7:$7</definedName>
    <definedName name="_xlnm.Print_Titles" localSheetId="5">'6'!$7:$7</definedName>
    <definedName name="_xlnm.Print_Titles" localSheetId="6">'7'!$8:$8</definedName>
    <definedName name="_xlnm.Print_Titles" localSheetId="7">'8'!$9:$9</definedName>
    <definedName name="_xlnm.Print_Area" localSheetId="0">'1'!$A$1:$F$107</definedName>
    <definedName name="_xlnm.Print_Area" localSheetId="9">'10'!$A$1:$D$17</definedName>
    <definedName name="_xlnm.Print_Area" localSheetId="10">'11'!$A$1:$E$58</definedName>
    <definedName name="_xlnm.Print_Area" localSheetId="13">'14'!$A$1:$D$343</definedName>
    <definedName name="_xlnm.Print_Area" localSheetId="16">'17-1'!$A$1:$C$28</definedName>
    <definedName name="_xlnm.Print_Area" localSheetId="42">'18-1'!$A$1:$D$28</definedName>
    <definedName name="_xlnm.Print_Area" localSheetId="50">'18-9'!$A$1:$D$317</definedName>
    <definedName name="_xlnm.Print_Area" localSheetId="1">'2'!$A$1:$D$385</definedName>
    <definedName name="_xlnm.Print_Area" localSheetId="93">'25'!$A$1:$C$38</definedName>
    <definedName name="_xlnm.Print_Area" localSheetId="2">'3'!$A$1:$C$596</definedName>
    <definedName name="_xlnm.Print_Area" localSheetId="99">'31'!$A$1:$B$14</definedName>
    <definedName name="_xlnm.Print_Area" localSheetId="4">'5'!$A$1:$D$1206</definedName>
    <definedName name="_xlnm.Print_Area" localSheetId="5">'6'!$A$1:$E$1128</definedName>
    <definedName name="_xlnm.Print_Area" localSheetId="6">'7'!$A$1:$F$2325</definedName>
    <definedName name="_xlnm.Print_Area" localSheetId="7">'8'!$A$1:$G$2111</definedName>
    <definedName name="_xlnm.Print_Area" localSheetId="8">'9'!$A$1:$C$17</definedName>
  </definedNames>
  <calcPr calcId="145621"/>
</workbook>
</file>

<file path=xl/calcChain.xml><?xml version="1.0" encoding="utf-8"?>
<calcChain xmlns="http://schemas.openxmlformats.org/spreadsheetml/2006/main">
  <c r="D40" i="120" l="1"/>
  <c r="C40" i="120"/>
  <c r="C41" i="120"/>
  <c r="C37" i="119"/>
  <c r="C36" i="119"/>
  <c r="C38" i="119" s="1"/>
  <c r="C32" i="118"/>
  <c r="C31" i="118" s="1"/>
  <c r="C30" i="118" s="1"/>
  <c r="C29" i="118" s="1"/>
  <c r="C38" i="117"/>
  <c r="C37" i="117" s="1"/>
  <c r="C36" i="117" s="1"/>
  <c r="C32" i="117" s="1"/>
  <c r="C34" i="117"/>
  <c r="C33" i="117" s="1"/>
  <c r="C7" i="125"/>
  <c r="D7" i="124"/>
  <c r="C7" i="124"/>
  <c r="C7" i="123"/>
  <c r="C57" i="16"/>
  <c r="D57" i="16"/>
  <c r="C57" i="15"/>
  <c r="I10" i="14"/>
  <c r="J10" i="14"/>
  <c r="D11" i="14"/>
  <c r="F11" i="14"/>
  <c r="J11" i="14" s="1"/>
  <c r="I11" i="14"/>
  <c r="I12" i="14"/>
  <c r="J12" i="14"/>
  <c r="I13" i="14"/>
  <c r="J13" i="14"/>
  <c r="I14" i="14"/>
  <c r="J14" i="14"/>
  <c r="I15" i="14"/>
  <c r="J15" i="14"/>
  <c r="F11" i="13"/>
  <c r="F12" i="13"/>
  <c r="F13" i="13"/>
  <c r="F14" i="13"/>
  <c r="F15" i="13"/>
  <c r="F16" i="13"/>
  <c r="C8" i="120"/>
  <c r="C9" i="120"/>
  <c r="D9" i="120"/>
  <c r="C10" i="120"/>
  <c r="D10" i="120"/>
  <c r="C24" i="120"/>
  <c r="C36" i="120"/>
  <c r="C11" i="120"/>
  <c r="C9" i="119"/>
  <c r="C10" i="119"/>
  <c r="C11" i="119"/>
  <c r="C33" i="119"/>
  <c r="C12" i="119" s="1"/>
  <c r="C11" i="118"/>
  <c r="D11" i="118"/>
  <c r="C13" i="118"/>
  <c r="D13" i="118"/>
  <c r="C16" i="118"/>
  <c r="D16" i="118"/>
  <c r="C18" i="118"/>
  <c r="C15" i="118"/>
  <c r="D18" i="118"/>
  <c r="D15" i="118" s="1"/>
  <c r="C21" i="118"/>
  <c r="C20" i="118" s="1"/>
  <c r="D21" i="118"/>
  <c r="D20" i="118" s="1"/>
  <c r="C27" i="118"/>
  <c r="C26" i="118" s="1"/>
  <c r="D27" i="118"/>
  <c r="D26" i="118" s="1"/>
  <c r="D32" i="118"/>
  <c r="D31" i="118" s="1"/>
  <c r="D30" i="118" s="1"/>
  <c r="D29" i="118" s="1"/>
  <c r="C11" i="117"/>
  <c r="C20" i="117"/>
  <c r="C10" i="117" s="1"/>
  <c r="C23" i="117"/>
  <c r="C22" i="117" s="1"/>
  <c r="C25" i="117"/>
  <c r="C30" i="117"/>
  <c r="C29" i="117"/>
  <c r="C28" i="117" s="1"/>
  <c r="C8" i="122"/>
  <c r="C6" i="57"/>
  <c r="C7" i="106"/>
  <c r="C8" i="106"/>
  <c r="C9" i="106"/>
  <c r="C10" i="106"/>
  <c r="C11" i="106"/>
  <c r="C12" i="106"/>
  <c r="C13" i="106"/>
  <c r="C14" i="106"/>
  <c r="C15" i="106"/>
  <c r="C16" i="106"/>
  <c r="C17" i="106"/>
  <c r="C18" i="106"/>
  <c r="C19" i="106"/>
  <c r="C20" i="106"/>
  <c r="C21" i="106"/>
  <c r="C22" i="106"/>
  <c r="C23" i="106"/>
  <c r="C24" i="106"/>
  <c r="C25" i="106"/>
  <c r="C26" i="106"/>
  <c r="C27" i="106"/>
  <c r="C28" i="106"/>
  <c r="C29" i="106"/>
  <c r="C30" i="106"/>
  <c r="C31" i="106"/>
  <c r="D56" i="99"/>
  <c r="E56" i="99"/>
  <c r="F56" i="99"/>
  <c r="G56" i="99"/>
  <c r="H56" i="99"/>
  <c r="C58" i="98"/>
  <c r="D58" i="98"/>
  <c r="E58" i="98"/>
  <c r="C8" i="8"/>
  <c r="C17" i="8" s="1"/>
  <c r="D8" i="8"/>
  <c r="D17" i="8" s="1"/>
  <c r="C10" i="7"/>
  <c r="C8" i="7" s="1"/>
  <c r="C17" i="7" s="1"/>
  <c r="C12" i="7"/>
  <c r="C385" i="97"/>
  <c r="D10" i="118"/>
  <c r="C10" i="118"/>
  <c r="D21" i="120"/>
  <c r="D25" i="120" s="1"/>
  <c r="D33" i="120"/>
  <c r="D37" i="120" s="1"/>
  <c r="C27" i="117" l="1"/>
  <c r="C9" i="117" s="1"/>
  <c r="D12" i="120"/>
  <c r="C42" i="120"/>
  <c r="D39" i="120" s="1"/>
  <c r="D25" i="118"/>
  <c r="D24" i="118" s="1"/>
  <c r="D9" i="118" s="1"/>
  <c r="D23" i="118"/>
  <c r="D41" i="120"/>
  <c r="D43" i="120" s="1"/>
  <c r="C23" i="118"/>
  <c r="C25" i="118"/>
  <c r="C24" i="118" s="1"/>
  <c r="C9" i="118" s="1"/>
  <c r="D8" i="120"/>
</calcChain>
</file>

<file path=xl/sharedStrings.xml><?xml version="1.0" encoding="utf-8"?>
<sst xmlns="http://schemas.openxmlformats.org/spreadsheetml/2006/main" count="24988" uniqueCount="2896">
  <si>
    <t xml:space="preserve">                                                      Приложение 4   </t>
  </si>
  <si>
    <t xml:space="preserve">                                                                     к Закону Пермского края</t>
  </si>
  <si>
    <t>Главные администраторы источников финансирования дефицита краевого бюджета</t>
  </si>
  <si>
    <t xml:space="preserve">Код администратора </t>
  </si>
  <si>
    <t>Министерство финансов Пермского края</t>
  </si>
  <si>
    <t>01 02 00 00 02 0000 710</t>
  </si>
  <si>
    <t>Получение кредитов от кредитных организаций бюджетом Пермского края в валюте Российской Федерации</t>
  </si>
  <si>
    <t>01 02 00 00 02 0000 810</t>
  </si>
  <si>
    <t>Погашение бюджетом Пермского края кредитов от кредитных организаций в валюте Российской Федерации</t>
  </si>
  <si>
    <t>01 03 01 00 02 0000 710</t>
  </si>
  <si>
    <t xml:space="preserve">Получение кредитов от других бюджетов бюджетной системы Российской Федерации бюджетом Пермского края в валюте Российской Федерации </t>
  </si>
  <si>
    <t>01 03 01 00 02 0000 810</t>
  </si>
  <si>
    <t>Погашение бюджетом Пермского края кредитов от других бюджетов бюджетной системы Российской Федерации в валюте Российской Федерации</t>
  </si>
  <si>
    <t xml:space="preserve">01 06 04 01 02 0000 810 
</t>
  </si>
  <si>
    <t>Исполнение государственных гарантий Пермского края в валюте Российской Федерации в случае, если исполнение гарантом государственных гарантий Пермского края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</si>
  <si>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01 06 05 02 02 0000 540</t>
  </si>
  <si>
    <t>01 06 05 02 02 0002 640</t>
  </si>
  <si>
    <t>Средства, получаемые в порядке регресса сумм, уплаченных гарантом во исполнение (частичное исполнение) обязательств по государственным гарантиям Пермского края</t>
  </si>
  <si>
    <t xml:space="preserve">Министерство по делам Коми-Пермяцкого округа Пермского края </t>
  </si>
  <si>
    <t xml:space="preserve"> 01 06 05 01 02 0002 640</t>
  </si>
  <si>
    <t>Министерство по управлению имуществом и земельным отношениям Пермского края</t>
  </si>
  <si>
    <t>01 06 01 00 02 0000 630</t>
  </si>
  <si>
    <t>Средства от продажи акций и иных форм участия в капитале, находящихся в собственности субъектов Российской Федерации</t>
  </si>
  <si>
    <t>Министерство строительство и архитектуры Пермского края</t>
  </si>
  <si>
    <t>Предоставление из бюджета Пермского края бюджетных кредитов бюджетам муниципальных образований Пермского края</t>
  </si>
  <si>
    <t xml:space="preserve"> 01 06 05 02 02 0001 640</t>
  </si>
  <si>
    <t xml:space="preserve">Возврат бюджетных кредитов, предоставленных бюджетам муниципальных образований Пермского края из бюджета Пермского края </t>
  </si>
  <si>
    <t>Возврат бюджетных кредитов, предоставленных юридическим лицам из бюджета Коми-Пермяцкого автономного округа</t>
  </si>
  <si>
    <t>Код классификации источников внутреннего финансирования дефицита</t>
  </si>
  <si>
    <t xml:space="preserve">Наименование главных администраторов источников внутреннего финансирования дефицита краевого бюджета </t>
  </si>
  <si>
    <t>Распределение средств дорожного фонда Пермского края на 2018 год</t>
  </si>
  <si>
    <t xml:space="preserve">Приложение 9   </t>
  </si>
  <si>
    <t>к Закону Пермского края</t>
  </si>
  <si>
    <t>№ 
п/п</t>
  </si>
  <si>
    <t>Наименование государственной программы, непрограммного мероприятия, направления расходов</t>
  </si>
  <si>
    <t>в том числе:</t>
  </si>
  <si>
    <t>1.1.</t>
  </si>
  <si>
    <t>Строительство (реконструкция) объектов автодорожной отрасли регионального значения</t>
  </si>
  <si>
    <t>1.2.</t>
  </si>
  <si>
    <t>Приведение в нормативное состояние автомобильных дорог регионального 
или межмуниципального значения Пермского края</t>
  </si>
  <si>
    <t>1.3.</t>
  </si>
  <si>
    <t>1.3.1.</t>
  </si>
  <si>
    <t>в том числе за счет средств федерального бюджета</t>
  </si>
  <si>
    <t>1.4.</t>
  </si>
  <si>
    <t>Развитие системы организации движения  и повышение безопасности дорожных условий</t>
  </si>
  <si>
    <t>1.5.</t>
  </si>
  <si>
    <t>Обеспечение функций заказчика - застройщика</t>
  </si>
  <si>
    <t>2.</t>
  </si>
  <si>
    <t>Исполнение обязательств по реструктурированной задолженности Пермского края</t>
  </si>
  <si>
    <t>ВСЕГО</t>
  </si>
  <si>
    <t xml:space="preserve">Приложение 10   </t>
  </si>
  <si>
    <t xml:space="preserve"> 2019 год</t>
  </si>
  <si>
    <t>2020 год</t>
  </si>
  <si>
    <t xml:space="preserve"> 1.</t>
  </si>
  <si>
    <t>Приведение в нормативное состояние автомобильных дорог регионального или межмуниципального значения Пермского края</t>
  </si>
  <si>
    <t>Развитие системы организации движения и пешеходов и повышение безопасности дорожных условий</t>
  </si>
  <si>
    <t>Источники финансирования дефицита краевого бюджета на 2018 год</t>
  </si>
  <si>
    <t xml:space="preserve">Код классификации источников внутреннего финансирования дефицита </t>
  </si>
  <si>
    <t xml:space="preserve">Наименование кода классификации источников внутреннего финансирования дефицита </t>
  </si>
  <si>
    <t>01 00 00 00 00 0000 000</t>
  </si>
  <si>
    <t>ИСТОЧНИКИ ВНУТРЕННЕГО ФИНАНСИРОВАНИЯ ДЕФИЦИТА БЮДЖЕТА</t>
  </si>
  <si>
    <t>01 02 00 00 00 0000 000</t>
  </si>
  <si>
    <t>Кредиты кредитных организаций в валюте Российской Федерации</t>
  </si>
  <si>
    <t>01 02 00 00 00 0000 700</t>
  </si>
  <si>
    <t>Получение кредитов от кредитных организаций в валюте Российской Федерации</t>
  </si>
  <si>
    <t>01 03 00 00 00 0000 000</t>
  </si>
  <si>
    <t>Бюджетные кредиты от других бюджетов бюджетной системы Российской Федерации</t>
  </si>
  <si>
    <t>01 03 01 00 00 0000 800</t>
  </si>
  <si>
    <t xml:space="preserve">Погашение бюджетных кредитов, полученных от других бюджетов бюджетной системы Российской Федерации в валюте Российской Федерации </t>
  </si>
  <si>
    <t>Погашение бюджетом Пермского края кредитов, полученных из федерального бюджета в валюте Российской Федерации</t>
  </si>
  <si>
    <t>01 05 00 00 00 0000 000</t>
  </si>
  <si>
    <t>Изменение остатков средств на счетах по учету средств бюджета</t>
  </si>
  <si>
    <t>01 05 02 01 02 0000 000</t>
  </si>
  <si>
    <t>Изменение прочих остатков денежных средств бюджета Пермского края</t>
  </si>
  <si>
    <t>01 05 02 01 02 0000 610</t>
  </si>
  <si>
    <t>Уменьшение прочих остатков денежных средств бюджета Пермского края</t>
  </si>
  <si>
    <t>01 06 00 00 00 0000 000</t>
  </si>
  <si>
    <t>Иные источники внутреннего финансирования дефицитов бюджетов</t>
  </si>
  <si>
    <t>01 02 00 00 00 0000 800</t>
  </si>
  <si>
    <t>01 03 01 00 00 0000 700</t>
  </si>
  <si>
    <t>Получение бюджетных кредитов от других бюджетов бюджетной системы Российской Федерации в валюте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</si>
  <si>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</si>
  <si>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01 06 04 00 00 0000 000</t>
  </si>
  <si>
    <t>Исполнение государственных и муниципальных гарантий</t>
  </si>
  <si>
    <t>01 06 04 01 00 0000 000</t>
  </si>
  <si>
    <t>Исполнение государственных и муниципальных гарантий в валюте Российской Федерации</t>
  </si>
  <si>
    <t>01 06 04 01 00 0000 800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</si>
  <si>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</si>
  <si>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01 06 04 01 02 0000 810 </t>
  </si>
  <si>
    <t xml:space="preserve"> 01 06 05 00 00 0000 000</t>
  </si>
  <si>
    <t>Бюджетные кредиты, предоставленные внутри страны</t>
  </si>
  <si>
    <t>01 06 05 00 00 0000 500</t>
  </si>
  <si>
    <t>Предоставление бюджетных кредитов внутри страны в валюте Российской Федерации</t>
  </si>
  <si>
    <t>01 06 05 02 00 0000 500</t>
  </si>
  <si>
    <t>Предоставление из бюджета Пермского края бюджетных кредитов</t>
  </si>
  <si>
    <t>01 06 05 00 00 0000 600</t>
  </si>
  <si>
    <t xml:space="preserve"> 01 06 05 00 02 0000 640</t>
  </si>
  <si>
    <t>Возврат бюджетных кредитов, предоставленных из бюджета Пермского края</t>
  </si>
  <si>
    <t xml:space="preserve"> 01 06 05 02 02 0000 640</t>
  </si>
  <si>
    <t>Возврат бюджетных кредитов, предоставленных бюджетам муниципальных образований Пермского края  из бюджета Пермского края в валюте Российской Федерации</t>
  </si>
  <si>
    <t>01 06 05 02 02 0001 640</t>
  </si>
  <si>
    <t xml:space="preserve"> 01 06 05 02 02 0002 640</t>
  </si>
  <si>
    <t>2019 год</t>
  </si>
  <si>
    <t xml:space="preserve">01 06 04 01 00 0000 800
</t>
  </si>
  <si>
    <t xml:space="preserve">Возврат бюджетных кредитов, предоставленных из бюджета Пермского края </t>
  </si>
  <si>
    <t xml:space="preserve"> </t>
  </si>
  <si>
    <t>Перечень государственных внутренних заимствований</t>
  </si>
  <si>
    <t>1.</t>
  </si>
  <si>
    <t>задолженность на 01.01.2018</t>
  </si>
  <si>
    <t>привлечение средств в 2018 году</t>
  </si>
  <si>
    <t>погашение основной суммы задолженности в 2018 году</t>
  </si>
  <si>
    <t>задолженность на 01.01.2019</t>
  </si>
  <si>
    <t>Бюджетные кредиты, предоставленные для строительства, реконструкции, капитального ремонта, ремонта и содержания автомобильных дорог общего пользования (за исключением автомобильных дорог федерального значения)</t>
  </si>
  <si>
    <t>Бюджетные кредиты, предоставленные для реализации мероприятий по поддержке монопрофильных муниципальных образований</t>
  </si>
  <si>
    <t>Бюджетные кредиты, предоставленные на пополнение остатков средств на счете бюджета Пермского края</t>
  </si>
  <si>
    <t xml:space="preserve">Бюджетные кредиты, предоставленные для частичного покрытия дефицита бюджета Пермского края в целях погашения долговых обязательств по государственным ценным бумагам Пермского края и кредитам, полученным от кредитных организаций, иностранных банков и международных финансовых организаций </t>
  </si>
  <si>
    <t>задолженность на начало финансового года</t>
  </si>
  <si>
    <t>привлечение средств в финансовом году</t>
  </si>
  <si>
    <t>погашение основной суммы задолженности  в финансовом году</t>
  </si>
  <si>
    <t>задолженность на 01.01.2020</t>
  </si>
  <si>
    <t>*</t>
  </si>
  <si>
    <t>задолженность на 01.01.2021</t>
  </si>
  <si>
    <t>погашение основной суммы задолженности в финансовом году</t>
  </si>
  <si>
    <t>№ п/п</t>
  </si>
  <si>
    <t>Государственные гарантии</t>
  </si>
  <si>
    <t>Кунгурское  городское МУП «Водоканал»</t>
  </si>
  <si>
    <t>УМП «Водопроводно-канализационное хозяйство» г. Чернушка</t>
  </si>
  <si>
    <t>ИТОГО</t>
  </si>
  <si>
    <t>по состоянию на 01.01.2019</t>
  </si>
  <si>
    <t>Цели гарантирования</t>
  </si>
  <si>
    <t>Совершенствование городской системы водоснабжения и канализации в рамках реализации проекта "Городское водоснабжение и канализация"</t>
  </si>
  <si>
    <t>Привлечение  кредитов кредитных организаций для исполнения расходных обязательств муниципальных районов, городских округов, за исключением строительства объектов общественной инфраструктуры муниципального значения</t>
  </si>
  <si>
    <t>Х</t>
  </si>
  <si>
    <t>Объем государственного долга Пермского края по предоставленным государственным гарантиям Пермского края, Пермской области, Коми-Пермяцкого автономного округа</t>
  </si>
  <si>
    <t>2.1.</t>
  </si>
  <si>
    <t>Остаток задолженности по предоставленным государственным гарантиям Пермского края, Пермской области, Коми-Пермяцкого автономного округа в прошлые годы</t>
  </si>
  <si>
    <t>2.2.</t>
  </si>
  <si>
    <t xml:space="preserve">Предоставление государственных гарантий Пермского края в очередном финансовом году </t>
  </si>
  <si>
    <t>2.3.</t>
  </si>
  <si>
    <t>Возникновение обязательств в очередном финансовом году в соответствии с договорами и соглашениями о предоставлении государственных гарантий Пермского края, Пермской области, Коми-Пермяцкого автономного округа</t>
  </si>
  <si>
    <t>2.4.</t>
  </si>
  <si>
    <t>Исполнение принципалами обязательств в очередном финансовом году в соответствии с договорами и соглашениями о предоставлении государственных гарантий Пермского края, Пермской области, Коми-Пермяцкого автономного округа</t>
  </si>
  <si>
    <t>3.</t>
  </si>
  <si>
    <t>4.</t>
  </si>
  <si>
    <t>Право регрессного требования</t>
  </si>
  <si>
    <t>с правом регрессного требования к Кунгурскому городскому округу в течение 2018 года</t>
  </si>
  <si>
    <t>с правом регрессного требования к Чернушинскому муниципальному району в течение 2018 года</t>
  </si>
  <si>
    <t xml:space="preserve">Приложение 27   </t>
  </si>
  <si>
    <t>по состоянию на 01.01.2020</t>
  </si>
  <si>
    <t>Предоставление государственных гарантий Пермского края в очередном финансовом году</t>
  </si>
  <si>
    <t>с правом регрессного требования к соответствующим муниципальным районам, городским округам в течение 2019 года</t>
  </si>
  <si>
    <t xml:space="preserve">Приложение 28   </t>
  </si>
  <si>
    <t>Муниципальные районы, городские округа Пермского края по перечню согласно приложению 29</t>
  </si>
  <si>
    <t>Муниципальные районы, городские округа Пермского края по перечню согласно приложению 30</t>
  </si>
  <si>
    <t>Наименование муниципальных районов (городских округов)</t>
  </si>
  <si>
    <t>Пермский городской округ</t>
  </si>
  <si>
    <t>Александровский муниципальный район</t>
  </si>
  <si>
    <t>Березниковский городской округ</t>
  </si>
  <si>
    <t>Гремячинский муниципальный район</t>
  </si>
  <si>
    <t>5.</t>
  </si>
  <si>
    <t>Губахинский городской округ</t>
  </si>
  <si>
    <t>6.</t>
  </si>
  <si>
    <t>Добрянский муниципальный район</t>
  </si>
  <si>
    <t>7.</t>
  </si>
  <si>
    <t>Кизеловский муниципальный район</t>
  </si>
  <si>
    <t>8.</t>
  </si>
  <si>
    <t>Краснокамский муниципальный район</t>
  </si>
  <si>
    <t>9.</t>
  </si>
  <si>
    <t>Кунгурский городской округ</t>
  </si>
  <si>
    <t>10.</t>
  </si>
  <si>
    <t>Лысьвенский городской округ</t>
  </si>
  <si>
    <t>11.</t>
  </si>
  <si>
    <t>Соликамский городской округ</t>
  </si>
  <si>
    <t>12.</t>
  </si>
  <si>
    <t>Чайковский муниципальный район</t>
  </si>
  <si>
    <t>13.</t>
  </si>
  <si>
    <t>Чусовской муниципальный район</t>
  </si>
  <si>
    <t>14.</t>
  </si>
  <si>
    <t>Бардымский муниципальный район</t>
  </si>
  <si>
    <t>15.</t>
  </si>
  <si>
    <t>Березовский муниципальный район</t>
  </si>
  <si>
    <t>16.</t>
  </si>
  <si>
    <t>Большесосновский муниципальный район</t>
  </si>
  <si>
    <t>17.</t>
  </si>
  <si>
    <t>Верещагинский муниципальный район</t>
  </si>
  <si>
    <t>18.</t>
  </si>
  <si>
    <t>Горнозаводский муниципальный район</t>
  </si>
  <si>
    <t>19.</t>
  </si>
  <si>
    <t>Еловский муниципальный район</t>
  </si>
  <si>
    <t>20.</t>
  </si>
  <si>
    <t>Ильинский муниципальный район</t>
  </si>
  <si>
    <t>21.</t>
  </si>
  <si>
    <t>Карагайский муниципальный район</t>
  </si>
  <si>
    <t>22.</t>
  </si>
  <si>
    <t>Кишертский муниципальный район</t>
  </si>
  <si>
    <t>23.</t>
  </si>
  <si>
    <t>Куединский муниципальный район</t>
  </si>
  <si>
    <t>24.</t>
  </si>
  <si>
    <t>Кунгурский муниципальный район</t>
  </si>
  <si>
    <t>25.</t>
  </si>
  <si>
    <t>Красновишерский муниципальный район</t>
  </si>
  <si>
    <t>26.</t>
  </si>
  <si>
    <t>Нытвенский муниципальный район</t>
  </si>
  <si>
    <t>27.</t>
  </si>
  <si>
    <t>Октябрьский муниципальный район</t>
  </si>
  <si>
    <t>28.</t>
  </si>
  <si>
    <t>Осинский муниципальный район</t>
  </si>
  <si>
    <t>29.</t>
  </si>
  <si>
    <t>Ординский муниципальный район</t>
  </si>
  <si>
    <t>30.</t>
  </si>
  <si>
    <t>Оханский муниципальный район</t>
  </si>
  <si>
    <t>31.</t>
  </si>
  <si>
    <t>Очерский муниципальный район</t>
  </si>
  <si>
    <t>32.</t>
  </si>
  <si>
    <t>Пермский муниципальный район</t>
  </si>
  <si>
    <t>33.</t>
  </si>
  <si>
    <t>Сивинский муниципальный район</t>
  </si>
  <si>
    <t>34.</t>
  </si>
  <si>
    <t>Соликамский муниципальный район</t>
  </si>
  <si>
    <t>35.</t>
  </si>
  <si>
    <t>Суксунский муниципальный район</t>
  </si>
  <si>
    <t>36.</t>
  </si>
  <si>
    <t>Усольский муниципальный район</t>
  </si>
  <si>
    <t>37.</t>
  </si>
  <si>
    <t>Уинский муниципальный район</t>
  </si>
  <si>
    <t>38.</t>
  </si>
  <si>
    <t>Частинский муниципальный район</t>
  </si>
  <si>
    <t>39.</t>
  </si>
  <si>
    <t>Чердынский муниципальный район</t>
  </si>
  <si>
    <t>40.</t>
  </si>
  <si>
    <t>Чернушинский муниципальный район</t>
  </si>
  <si>
    <t>41.</t>
  </si>
  <si>
    <t>ЗАТО Звездный</t>
  </si>
  <si>
    <t>42.</t>
  </si>
  <si>
    <t>Кудымкарский городской округ</t>
  </si>
  <si>
    <t>43.</t>
  </si>
  <si>
    <t>Гайнский муниципальный район</t>
  </si>
  <si>
    <t>44.</t>
  </si>
  <si>
    <t>Косинский муниципальный район</t>
  </si>
  <si>
    <t>45.</t>
  </si>
  <si>
    <t>Кочевский муниципальный район</t>
  </si>
  <si>
    <t>46.</t>
  </si>
  <si>
    <t>Кудымкарский муниципальный район</t>
  </si>
  <si>
    <t>47.</t>
  </si>
  <si>
    <t>Юрлинский муниципальный район</t>
  </si>
  <si>
    <t>48.</t>
  </si>
  <si>
    <t>Юсьвинский муниципальный район</t>
  </si>
  <si>
    <t>Всего Пермский край</t>
  </si>
  <si>
    <t>Наименование муниципальных районов               (городских округов)</t>
  </si>
  <si>
    <t xml:space="preserve">Приложение 29   </t>
  </si>
  <si>
    <t xml:space="preserve">Приложение 30   </t>
  </si>
  <si>
    <t>Перечень</t>
  </si>
  <si>
    <t>законов Пермской области и Пермского края, 
ввод в действие которых осуществляется на 2018-2020 годы</t>
  </si>
  <si>
    <t>Закон Пермской области от 14.11.2005 № 2621-580 "О наделении органов местного самоуправления отдельными государственными полномочиями Пермского края по социальной поддержке, социальной помощи и социальному обслуживанию отдельных категорий граждан"</t>
  </si>
  <si>
    <t>Закон Пермского края от 12.03.2007 № 18-ПК "О наделении органов местного самоуправления Пермского края полномочиями на государственную регистрацию актов гражданского состояния"</t>
  </si>
  <si>
    <t>Закон Пермского края от 03.02.2008 № 194-ПК "О наделении органов местного самоуправления Пермского края государственными полномочиями по выплате вознаграждения за выполнение функций классного руководителя педагогическим работникам муниципальных образовательных организаций"</t>
  </si>
  <si>
    <t>Закон Пермского края от 14.11.2008 № 339-ПК "О наделении органов местного самоуправления Пермского края государственными полномочиями Пермского края по предоставлению мер социальной поддержки педагогическим работникам"</t>
  </si>
  <si>
    <t>Закон Пермского края от 10.09.2008 № 290-ПК "О наделении органов местного самоуправления Пермского края отдельными государственными полномочиями по предоставлению мер социальной поддержки учащимся из малоимущих многодетных и малоимущих семей"</t>
  </si>
  <si>
    <t>Государственная программа Пермского края «Развитие транспортной системы»,</t>
  </si>
  <si>
    <t>Главные администраторы доходов краевого бюджета</t>
  </si>
  <si>
    <t xml:space="preserve">Код главного админист-ратора </t>
  </si>
  <si>
    <t>Код классификации доходов</t>
  </si>
  <si>
    <t xml:space="preserve">Наименование главного администратора доходов  </t>
  </si>
  <si>
    <t>Министерство территориального развития Пермского края</t>
  </si>
  <si>
    <t>1 13 02992 02 0000 130</t>
  </si>
  <si>
    <t>Прочие доходы от компенсации затрат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</si>
  <si>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</si>
  <si>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</si>
  <si>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</si>
  <si>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</si>
  <si>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</si>
  <si>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</si>
  <si>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</si>
  <si>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</si>
  <si>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2 02 45156 02 0000 151</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</si>
  <si>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</si>
  <si>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2 18 02030 02 0000 180</t>
  </si>
  <si>
    <t xml:space="preserve">Доходы бюджетов субъектов Российской Федерации от возврата иными организациями остатков субсидий прошлых лет </t>
  </si>
  <si>
    <t>2 18 25112 02 0000 151</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</si>
  <si>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</si>
  <si>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2 18 45156 02 0000 151</t>
  </si>
  <si>
    <t>Доходы бюджетов субъектов Российской Федерации от возврата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муниципальных образований</t>
  </si>
  <si>
    <t>2 18 60010 02 0000 151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</si>
  <si>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</si>
  <si>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2 19 45156 02 0000 151</t>
  </si>
  <si>
    <t>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субъектов Российской Федерации</t>
  </si>
  <si>
    <t>Комитет записи актов гражданского состояния Пермского края</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</si>
  <si>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</si>
  <si>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</si>
  <si>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</si>
  <si>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</si>
  <si>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</si>
  <si>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</si>
  <si>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2 07 02030 02 0000 180</t>
  </si>
  <si>
    <t xml:space="preserve">Прочие безвозмездные поступления в бюджеты субъектов Российской Федерации </t>
  </si>
  <si>
    <t>2 19 90000 02 0000 151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</si>
  <si>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</si>
  <si>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Агентство по занятости населения Пермского края</t>
  </si>
  <si>
    <t>2 02 25066 02 0000 151</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</si>
  <si>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</si>
  <si>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</si>
  <si>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</si>
  <si>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2 18 02020 02 0000 180</t>
  </si>
  <si>
    <t>Доходы бюджетов субъектов Российской Федерации от возврата автономными учреждениями остатков субсидий прошлых лет</t>
  </si>
  <si>
    <t>2 18 52900 02 0000 151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</si>
  <si>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</si>
  <si>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2 19 25066 02 0000 151</t>
  </si>
  <si>
    <t>Возврат остатков субсидий на подготовку управленческих кадров для организаций народного хозяйства Российской Федерации из бюджетов субъектов Российской Федерации</t>
  </si>
  <si>
    <t>2 19 25238 02 0000 151</t>
  </si>
  <si>
    <t>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</si>
  <si>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Администрация губернатора Пермского края</t>
  </si>
  <si>
    <t>1 13 01992 02 0000 130</t>
  </si>
  <si>
    <t>Прочие доходы от оказания платных услуг (работ) получателями средств бюджетов субъектов Российской Федерации</t>
  </si>
  <si>
    <t>2 02 20051 02 0000 151</t>
  </si>
  <si>
    <t>Субсидии бюджетам субъектов Российской Федерации на реализацию федеральных целевых программ</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</si>
  <si>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</si>
  <si>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</si>
  <si>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2 19 25236 02 0000 151</t>
  </si>
  <si>
    <t>1 11 01020 02 0000 120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</si>
  <si>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</si>
  <si>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1 11 05022 02 0000 120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</si>
  <si>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</si>
  <si>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</si>
  <si>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</si>
  <si>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1 11 05026 05 0000 120</t>
  </si>
  <si>
    <t>1 11 05026 10 0000 120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</si>
  <si>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</si>
  <si>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1 11 05026 13 0000 120</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</si>
  <si>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</si>
  <si>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</si>
  <si>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</si>
  <si>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</si>
  <si>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</si>
  <si>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</si>
  <si>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</si>
  <si>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1 11 05326 10 0000 120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</si>
  <si>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</si>
  <si>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</si>
  <si>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</si>
  <si>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</si>
  <si>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</si>
  <si>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1 13 02062 02 0000 130</t>
  </si>
  <si>
    <t>Доходы, поступающие в порядке возмещения расходов, понесенных в связи с эксплуатацией имущества субъектов Российской Федерации</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</si>
  <si>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</si>
  <si>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</si>
  <si>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</si>
  <si>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</si>
  <si>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</si>
  <si>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</si>
  <si>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</si>
  <si>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</si>
  <si>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</si>
  <si>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</si>
  <si>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1 14 04020 02 0000 420</t>
  </si>
  <si>
    <t xml:space="preserve">Доходы от продажи нематериальных активов, находящихся в собственности  субъектов Российской Федерации </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</si>
  <si>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</si>
  <si>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</si>
  <si>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1 14 06033 10 0000 430</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</si>
  <si>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</si>
  <si>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1 14 06033 13 0000 430</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</si>
  <si>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</si>
  <si>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Министерство строительства и архитектуры Пермского края</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</si>
  <si>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</si>
  <si>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</si>
  <si>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</si>
  <si>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</si>
  <si>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</si>
  <si>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</si>
  <si>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2 02 25417 02 0000 151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</si>
  <si>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</si>
  <si>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</si>
  <si>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</si>
  <si>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</si>
  <si>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</si>
  <si>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</si>
  <si>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2 19 25417 02 0000 151</t>
  </si>
  <si>
    <t>Государственная инспекция  по экологии и природопользованию Пермского края</t>
  </si>
  <si>
    <t xml:space="preserve">1 08 07262 01 0000 110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</si>
  <si>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</si>
  <si>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1 08 07282 01 0000 110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</si>
  <si>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</si>
  <si>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</si>
  <si>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</si>
  <si>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</si>
  <si>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</si>
  <si>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</si>
  <si>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</si>
  <si>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</si>
  <si>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</si>
  <si>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Министерство природных ресурсов, лесного хозяйства и экологии Пермского края</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</si>
  <si>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</si>
  <si>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</si>
  <si>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</si>
  <si>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</si>
  <si>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</si>
  <si>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</si>
  <si>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</si>
  <si>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</si>
  <si>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</si>
  <si>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</si>
  <si>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</si>
  <si>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</si>
  <si>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</si>
  <si>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</si>
  <si>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1 13 01410 01 0000 130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</si>
  <si>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</si>
  <si>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</si>
  <si>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осуществляется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</si>
  <si>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</si>
  <si>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</si>
  <si>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</si>
  <si>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</si>
  <si>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2 02 35128 02 0000 151</t>
  </si>
  <si>
    <t>Субвенции бюджетам субъектов Российской Федерации на осуществление отдельных полномочий в области водных отношений</t>
  </si>
  <si>
    <t>2 02 35129 02 0000 151</t>
  </si>
  <si>
    <t>Субвенции бюджетам субъектов Российской Федерации на осуществление отдельных полномочий в области лесных отношений</t>
  </si>
  <si>
    <t xml:space="preserve">2 18 02010 02 0000 180 </t>
  </si>
  <si>
    <t>2 18 25016 02 0000 151</t>
  </si>
  <si>
    <t>2 18 71030 02 0000 151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</si>
  <si>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</si>
  <si>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Инспекция государственного строительного надзора Пермского края</t>
  </si>
  <si>
    <t>Министерство здравоохранения Пермского края</t>
  </si>
  <si>
    <t>2 02 25382 02 0000 151</t>
  </si>
  <si>
    <t xml:space="preserve">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
</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</si>
  <si>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</si>
  <si>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</si>
  <si>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2 02 25554 02 0000 151</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</si>
  <si>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</si>
  <si>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</si>
  <si>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</si>
  <si>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</si>
  <si>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</si>
  <si>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</si>
  <si>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</si>
  <si>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2 18 02020 02 0000 180 </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</si>
  <si>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</si>
  <si>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</si>
  <si>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2 19 25382 02 0000 151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</si>
  <si>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</si>
  <si>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2 19 51360 02 0000 151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</si>
  <si>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</si>
  <si>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2 19 54020 02 0000 151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</si>
  <si>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</si>
  <si>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Министерство информационного развития и связи Пермского края</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</si>
  <si>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</si>
  <si>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2 02 25028 02 0000 151</t>
  </si>
  <si>
    <t>Субсидии бюджетам субъектов Российской Федерации на поддержку региональных проектов в сфере информационных технологий</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</si>
  <si>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</si>
  <si>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</si>
  <si>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Министерство культуры Пермского края</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</si>
  <si>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</si>
  <si>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</si>
  <si>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</si>
  <si>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</si>
  <si>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2 18 45394 02 0000 151</t>
  </si>
  <si>
    <t>Доходы бюджетов субъектов Российской Федерации от возврата остатков иных межбюджетных трансфертов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 из бюджетов муниципальных образований</t>
  </si>
  <si>
    <t>Государственная инспекция по охране объектов культурного наследия Пермского края</t>
  </si>
  <si>
    <t>2 02 39999 02 0000 151</t>
  </si>
  <si>
    <t>Прочие субвенции бюджетам субъектов Российской Федерации</t>
  </si>
  <si>
    <t>Министерство образования и науки Пермского края</t>
  </si>
  <si>
    <t xml:space="preserve"> 1 08 07082 01 0000 110  </t>
  </si>
  <si>
    <t xml:space="preserve">1 08 07380 01 0000 110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</si>
  <si>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</si>
  <si>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1 08 07390 01 0000 110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</si>
  <si>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</si>
  <si>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</si>
  <si>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</si>
  <si>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</si>
  <si>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</si>
  <si>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</si>
  <si>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2 02 25533 02 0000 151</t>
  </si>
  <si>
    <t xml:space="preserve">Субсидии бюджетам субъектов Российской Федерации на разработку и распространение в системе среднего профессионального и высшего образования новых образовательных технологий организации образовательного процесса </t>
  </si>
  <si>
    <t xml:space="preserve">2 02 25536 02 0000 151 </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</si>
  <si>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</si>
  <si>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2 18 25027 02 0000 151</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</si>
  <si>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</si>
  <si>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</si>
  <si>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</si>
  <si>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</si>
  <si>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</si>
  <si>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</si>
  <si>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</si>
  <si>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2 19 25520 02 0000 151</t>
  </si>
  <si>
    <t>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</si>
  <si>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Министерство промышленности, предпринимательства и торговли Пермского края</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</si>
  <si>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</si>
  <si>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</si>
  <si>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</si>
  <si>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</si>
  <si>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</si>
  <si>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</si>
  <si>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2 18 25527 02 0000 151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</si>
  <si>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</si>
  <si>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</si>
  <si>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</si>
  <si>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2 19 25445 02 0000 151</t>
  </si>
  <si>
    <t>Возврат остатков субсидий на государственную поддержку молодежного предпринимательства из бюджетов субъектов Российской Федерации</t>
  </si>
  <si>
    <t>2 19 25527 02 0000 151</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</si>
  <si>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</si>
  <si>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Министерство по регулированию контрактной системы в сфере закупок Пермского края</t>
  </si>
  <si>
    <t xml:space="preserve">Государственная ветеринарная инспекция Пермского края </t>
  </si>
  <si>
    <t>Министерство сельского хозяйства и продовольствия Пермского края</t>
  </si>
  <si>
    <t>2 02 25031 02 0000 151</t>
  </si>
  <si>
    <t>Субсидии бюджетам субъектов Российской Федерации на возмещение части затрат на приобретение элитных семян</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</si>
  <si>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</si>
  <si>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</si>
  <si>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</si>
  <si>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</si>
  <si>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</si>
  <si>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</si>
  <si>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</si>
  <si>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</si>
  <si>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</si>
  <si>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</si>
  <si>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</si>
  <si>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</si>
  <si>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</si>
  <si>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</si>
  <si>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</si>
  <si>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</si>
  <si>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</si>
  <si>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</si>
  <si>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</si>
  <si>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</si>
  <si>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</si>
  <si>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</si>
  <si>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</si>
  <si>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</si>
  <si>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</si>
  <si>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</si>
  <si>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</si>
  <si>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</si>
  <si>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</si>
  <si>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</si>
  <si>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</si>
  <si>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</si>
  <si>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</si>
  <si>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</si>
  <si>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</si>
  <si>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</si>
  <si>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</si>
  <si>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</si>
  <si>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</si>
  <si>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</si>
  <si>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</si>
  <si>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</si>
  <si>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</si>
  <si>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</si>
  <si>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</si>
  <si>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</si>
  <si>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</si>
  <si>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</si>
  <si>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</si>
  <si>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</si>
  <si>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</si>
  <si>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</si>
  <si>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</si>
  <si>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</si>
  <si>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</si>
  <si>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</si>
  <si>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</si>
  <si>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</si>
  <si>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2 18 25018 02 0000 151</t>
  </si>
  <si>
    <t>2 18 25053 02 0000 151</t>
  </si>
  <si>
    <t>Доходы бюджетов субъектов Российской Федерации от возврата остатков субсидий на поддержку начинающих фермеров из бюджетов муниципальных образований</t>
  </si>
  <si>
    <t>2 18 25054 02 0000 151</t>
  </si>
  <si>
    <t>Доходы бюджетов субъектов Российской Федерации от возврата остатков субсидий на развитие семейных животноводческих ферм из бюджетов муниципальных образований</t>
  </si>
  <si>
    <t>2 18 29999 02 0000 151</t>
  </si>
  <si>
    <t>Доходы бюджетов субъектов Российской Федерации от возврата остатков прочих субсидий из федерального бюджета</t>
  </si>
  <si>
    <t>2 19 25018 02 0000 151</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</si>
  <si>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</si>
  <si>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</si>
  <si>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</si>
  <si>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</si>
  <si>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</si>
  <si>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</si>
  <si>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</si>
  <si>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</si>
  <si>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</si>
  <si>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</si>
  <si>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</si>
  <si>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</si>
  <si>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</si>
  <si>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</si>
  <si>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</si>
  <si>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</si>
  <si>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</si>
  <si>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</si>
  <si>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</si>
  <si>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</si>
  <si>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</si>
  <si>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</si>
  <si>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</si>
  <si>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</si>
  <si>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</si>
  <si>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</si>
  <si>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Министерство экономического развития и инвестиций Пермского края </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</si>
  <si>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</si>
  <si>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</si>
  <si>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</si>
  <si>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</si>
  <si>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</si>
  <si>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</si>
  <si>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2 02 15001 02 0000 151</t>
  </si>
  <si>
    <t>Дотации бюджетам субъектов Российской Федерации на выравнивание бюджетной обеспеченности</t>
  </si>
  <si>
    <t>2 02 15002 02 0000 151</t>
  </si>
  <si>
    <t>Дотации бюджетам субъектов Российской Федерации на поддержку мер по обеспечению сбалансированности бюджетов</t>
  </si>
  <si>
    <t>2 02 15009 02 0000 151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</si>
  <si>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</si>
  <si>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2 02 15010 02 0000 151</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</si>
  <si>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</si>
  <si>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2 02 35900 02 0000 151</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</si>
  <si>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</si>
  <si>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</si>
  <si>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2 18 39999 02 0000 151</t>
  </si>
  <si>
    <t>Доходы бюджетов субъектов Российской Федерации от возврата остатков прочих субвенций из федерального бюджета</t>
  </si>
  <si>
    <t>Инспекция государственного жилищного надзора Пермского края</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</si>
  <si>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</si>
  <si>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</si>
  <si>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Инспекция государственного технического надзора Пермского края</t>
  </si>
  <si>
    <t xml:space="preserve">1 08 07142 01 0000 110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</si>
  <si>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</si>
  <si>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Региональная служба по тарифам Пермского края</t>
  </si>
  <si>
    <t xml:space="preserve">1 16 02030 02 0000 140 </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</si>
  <si>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</si>
  <si>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2 02 25507 02 0000 151</t>
  </si>
  <si>
    <t>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</si>
  <si>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</si>
  <si>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</si>
  <si>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2 02 25560 02 0000 151</t>
  </si>
  <si>
    <t>Субсидии бюджетам субъектов Российской Федерации на поддержку обустройства мест массового отдыха населения (городских парков)</t>
  </si>
  <si>
    <t>2 03 02030 02 0000 180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</si>
  <si>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</si>
  <si>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</si>
  <si>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</si>
  <si>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Министерство социального развития Пермского края</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</si>
  <si>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</si>
  <si>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</si>
  <si>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2 02 25086 02 0000 151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</si>
  <si>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</si>
  <si>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</si>
  <si>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</si>
  <si>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2 02 25209 02 0000 151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</si>
  <si>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</si>
  <si>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</si>
  <si>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</si>
  <si>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2 02 25514 02 0000 151</t>
  </si>
  <si>
    <t>Субсидии бюджетам субъектов Российской Федерации на реализацию мероприятий в сфере реабилитации и абилитации инвалидов</t>
  </si>
  <si>
    <t>2 02 29999 02 0000 151</t>
  </si>
  <si>
    <t>Прочие субсидии бюджетам субъектов Российской Федерации</t>
  </si>
  <si>
    <t>2 02 35134 02 0000 151</t>
  </si>
  <si>
    <t>2 02 35135 02 0000 151</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</si>
  <si>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</si>
  <si>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</si>
  <si>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</si>
  <si>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</si>
  <si>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</si>
  <si>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</si>
  <si>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2 02 35250 02 0000 151</t>
  </si>
  <si>
    <t>Субвенции бюджетам субъектов Российской Федерации на оплату жилищно-коммунальных услуг отдельным категориям граждан</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</si>
  <si>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</si>
  <si>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</si>
  <si>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</si>
  <si>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</si>
  <si>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</si>
  <si>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</si>
  <si>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</si>
  <si>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</si>
  <si>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</si>
  <si>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</si>
  <si>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</si>
  <si>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</si>
  <si>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2 02 45225 02 0000 151</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</si>
  <si>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</si>
  <si>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</si>
  <si>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</si>
  <si>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</si>
  <si>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</si>
  <si>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2 02 49999 02 0000 151</t>
  </si>
  <si>
    <t>Прочие межбюджетные трансферты, передаваемые бюджетам субъектов Российской Федерации</t>
  </si>
  <si>
    <t>2 18 25020 02 0000 151</t>
  </si>
  <si>
    <t>2 19 25020 02 0000 151</t>
  </si>
  <si>
    <t>2 19 25086 02 0000 151</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</si>
  <si>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</si>
  <si>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2 19 30090 02 0000 151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</si>
  <si>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</si>
  <si>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2 19 45300 02 0000 151</t>
  </si>
  <si>
    <t>Возврат остатков иных межбюджетных трансфертов на единовременные денежные компенсации реабилитированным лицам из бюджетов субъектов Российской Федерации</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</si>
  <si>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</si>
  <si>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</si>
  <si>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2 19 45462 02 0000 151</t>
  </si>
  <si>
    <t>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</si>
  <si>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2 19 51980 02 0000 151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</si>
  <si>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</si>
  <si>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2 19 52090 02 0000 151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</si>
  <si>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</si>
  <si>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Агентство по делам архивов Пермского края</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</si>
  <si>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</si>
  <si>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</si>
  <si>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Министерство физической культуры, спорта и туризма Пермского края</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</si>
  <si>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</si>
  <si>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</si>
  <si>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</si>
  <si>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</si>
  <si>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2 19 25081 02 0000 151</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</si>
  <si>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</si>
  <si>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2 19 25127 02 0000 151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</si>
  <si>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</si>
  <si>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2 19 25495 02 0000 151</t>
  </si>
  <si>
    <t>Министерство территориальной безопасности Пермского края</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</si>
  <si>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</si>
  <si>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</si>
  <si>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</si>
  <si>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</si>
  <si>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Уполномоченный по правам человека в Пермском крае </t>
  </si>
  <si>
    <t>Аппарат Правительства Пермского края</t>
  </si>
  <si>
    <t>2 02 45141 02 0000 151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</si>
  <si>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</si>
  <si>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</si>
  <si>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</si>
  <si>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</si>
  <si>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</si>
  <si>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</si>
  <si>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</si>
  <si>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Контрольно-счетная палата Пермского края</t>
  </si>
  <si>
    <t xml:space="preserve">1 16 32000 02 0001 140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</si>
  <si>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(в части бюджетов субъектов Российской Федерации, при  отсутствии главного распорядителя бюджетных средств)</t>
  </si>
  <si>
    <t>Избирательная комиссия Пермского края</t>
  </si>
  <si>
    <t>Министерство транспорта  Пермского края</t>
  </si>
  <si>
    <t xml:space="preserve">1 08 07172 01 0000 110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</si>
  <si>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</si>
  <si>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</si>
  <si>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</si>
  <si>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1 15 02020 02 0000 140 </t>
  </si>
  <si>
    <t>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</si>
  <si>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</si>
  <si>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</si>
  <si>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</si>
  <si>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2 02 45390 02 0000 151</t>
  </si>
  <si>
    <t>Межбюджетные трансферты, передаваемые бюджетам субъектов Российской Федерации на финансовое обеспечение дорожной деятельности</t>
  </si>
  <si>
    <t>2 18 45420 02 0000 151</t>
  </si>
  <si>
    <t>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</si>
  <si>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2 19 45420 02 0000 151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</si>
  <si>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</si>
  <si>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Законодательное Собрание Пермского края</t>
  </si>
  <si>
    <t xml:space="preserve">Агентство по делам юстиции и мировых судей Пермского края </t>
  </si>
  <si>
    <t>Проценты, полученные от предоставления бюджетных кредитов внутри страны за счет средств  бюджетов субъектов Российской Федерации</t>
  </si>
  <si>
    <t xml:space="preserve">                                                                                                 Приложение 3</t>
  </si>
  <si>
    <t>Приложение 1</t>
  </si>
  <si>
    <t xml:space="preserve">Нормативы распределения доходов между бюджетами бюджетной системы Пермского края по отдельным видам доходов 
на 2018  год и на плановый период 2019 и 2020 годов </t>
  </si>
  <si>
    <t>(в процентах)</t>
  </si>
  <si>
    <t>Наименование дохода</t>
  </si>
  <si>
    <t>Краевой бюджет</t>
  </si>
  <si>
    <t>Бюджеты городских округов</t>
  </si>
  <si>
    <t xml:space="preserve">Бюджеты муниципальных районов 
</t>
  </si>
  <si>
    <t>Бюджеты поселений</t>
  </si>
  <si>
    <t>Бюджет территориального фонда обязательного медицинского страхования</t>
  </si>
  <si>
    <t>В части задолженности и перерасчетов по отмененным налогам, сборам и иным обязательным платежам</t>
  </si>
  <si>
    <t>Налог на имущество предприятий</t>
  </si>
  <si>
    <t>Налог с продаж</t>
  </si>
  <si>
    <t xml:space="preserve">Прочие налоги и сборы </t>
  </si>
  <si>
    <t>Сборы за выдачу органами местного самоуправления городских округов лицензий на розничную продажу алкогольной продукции</t>
  </si>
  <si>
    <t>Сборы за выдачу органами местного самоуправления муниципальных районов лицензий на розничную продажу алкогольной продукции</t>
  </si>
  <si>
    <t>Налог на рекламу, мобилизуемый на территориях городских округов</t>
  </si>
  <si>
    <t>Налог на рекламу, мобилизуемый на территориях муниципальных районов</t>
  </si>
  <si>
    <t>Курортный сбор, мобилизуемый на территориях городских округов</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</si>
  <si>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</si>
  <si>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</si>
  <si>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</si>
  <si>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Лицензионный сбор за право торговли спиртными напитками, мобилизуемый на территориях городских округов</t>
  </si>
  <si>
    <t>Лицензионный сбор за право торговли спиртными напитками, мобилизуемый на территориях муниципальных районов</t>
  </si>
  <si>
    <t>Прочие местные налоги и сборы, мобилизуемые на территориях городских округов</t>
  </si>
  <si>
    <t>Прочие местные налоги и сборы, мобилизуемые на территориях муниципальных районов</t>
  </si>
  <si>
    <t>В части доходов от использования имущества, находящегося в государственной  и муниципальной собственности</t>
  </si>
  <si>
    <t>Доходы от размещения временно свободных средств бюджетов городских округов</t>
  </si>
  <si>
    <t>Доходы от размещения временно свободных средств бюджетов муниципальных районов</t>
  </si>
  <si>
    <t>Доходы от размещения временно свободных средств бюджетов поселений</t>
  </si>
  <si>
    <t>Доходы от размещения временно свободных средств территориальных фондов обязательного медицинского страхования</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</si>
  <si>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</si>
  <si>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</si>
  <si>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продажи объектов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</si>
  <si>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на межселенных территориях,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</si>
  <si>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</si>
  <si>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продажи объектов недвижимого имущества одновременно с занятыми такими объектами недвижимого имущества земельными участками, которые расположены на межселенных территориях,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</si>
  <si>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земельных участков, которые расположены в границах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</si>
  <si>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получаемые в виде арендной платы за земельные участки, которые расположены в границах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</si>
  <si>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продажи объектов недвижимого имущества одновременно с занятыми такими объектами недвижимого имущества земельными участками, которые расположены в границах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</si>
  <si>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В части доходов от оказания платных услуг (работ) и компенсации затрат государства</t>
  </si>
  <si>
    <t>Прочие доходы от оказания платных услуг (работ) получателями средств бюджетов городских округов</t>
  </si>
  <si>
    <t>Прочие доходы от оказания платных услуг (работ) получателями средств бюджетов муниципальных районов</t>
  </si>
  <si>
    <t>Прочие доходы от оказания платных услуг (работ) получателями средств бюджетов поселений</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</si>
  <si>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 фондом обязательного медицинского страхования</t>
  </si>
  <si>
    <t>Доходы, поступающие в порядке возмещения расходов, понесенных в связи с эксплуатацией имущества городских округов</t>
  </si>
  <si>
    <t>Доходы, поступающие в порядке возмещения расходов, понесенных в связи с эксплуатацией имущества муниципальных районов</t>
  </si>
  <si>
    <t>Доходы, поступающие в порядке возмещения расходов, понесенных в связи с эксплуатацией имущества поселений</t>
  </si>
  <si>
    <t>Прочие доходы от компенсации затрат бюджетов городских округов</t>
  </si>
  <si>
    <t>Прочие доходы от компенсации затрат бюджетов муниципальных районов</t>
  </si>
  <si>
    <t>Прочие доходы от компенсации затрат бюджетов поселений</t>
  </si>
  <si>
    <t>Прочие доходы от компенсации затрат бюджетов территориальных фондов обязательного медицинского страхования</t>
  </si>
  <si>
    <t>В части административных платежей и сборов</t>
  </si>
  <si>
    <t>Платежи, взимаемые органами местного самоуправления (организациями) городских округов за выполнение определенных функций</t>
  </si>
  <si>
    <t>Платежи, взимаемые органами местного самоуправления (организациями) муниципальных районов за выполнение определенных функций</t>
  </si>
  <si>
    <t>Платежи, взимаемые органами местного самоуправления (организациями) поселений за выполнение определенных функций</t>
  </si>
  <si>
    <t>В части доходов от продажи материальных и нематериальных активов</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</si>
  <si>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</si>
  <si>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В части доходов от штрафов, санкций, возмещения ущерба</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</si>
  <si>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</si>
  <si>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</si>
  <si>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</si>
  <si>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</si>
  <si>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</si>
  <si>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поселений</t>
  </si>
  <si>
    <t>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</si>
  <si>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</si>
  <si>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</si>
  <si>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</si>
  <si>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муниципальных районов</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</si>
  <si>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поселений</t>
  </si>
  <si>
    <t>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</si>
  <si>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В части прочих неналоговых доходов</t>
  </si>
  <si>
    <t>Невыясненные поступления, зачисляемые в бюджеты городских округов</t>
  </si>
  <si>
    <t>Невыясненные поступления, зачисляемые в бюджеты муниципальных районов</t>
  </si>
  <si>
    <t>Невыясненные поступления, зачисляемые в бюджеты поселений</t>
  </si>
  <si>
    <t>Невыясненные поступления, зачисляемые в бюджеты территориальных фондов обязательного медицинского страхования</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</si>
  <si>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</si>
  <si>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</si>
  <si>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Возмещение потерь сельскохозяйственного производства, связанных с изъятием сельскохозяйственных угодий, расположенных на территориях поселений (по обязательствам, возникшим до 1 января 2008 года)</t>
  </si>
  <si>
    <t>Прочие неналоговые доходы бюджетов городских округов</t>
  </si>
  <si>
    <t>Прочие неналоговые доходы бюджетов муниципальных районов</t>
  </si>
  <si>
    <t>Прочие неналоговые доходы бюджетов поселений</t>
  </si>
  <si>
    <t>Прочие неналоговые поступления в территориальные фонды обязательного медицинского страхования</t>
  </si>
  <si>
    <t>Целевые отчисления от лотерей городских округов</t>
  </si>
  <si>
    <t>Целевые отчисления от лотерей муниципальных районов</t>
  </si>
  <si>
    <t>Целевые отчисления от лотерей поселений</t>
  </si>
  <si>
    <t>Средства самообложения граждан, зачисляемые в бюджеты городских округов</t>
  </si>
  <si>
    <t>Средства самообложения граждан, зачисляемые в бюджеты муниципальных районов</t>
  </si>
  <si>
    <t>Средства самообложения граждан, зачисляемые в бюджеты поселений</t>
  </si>
  <si>
    <t>В части поступления доходов от безвозмездных поступлений от других бюджетов бюджетной системы Российской Федерации</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</si>
  <si>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</si>
  <si>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</si>
  <si>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Субвенции бюджетам территориальных  фондов обязательного медицинского страхования на выполнение переданных органам государственной власти субъектов Российской Федерации полномочий Российской Федерации в сфере обязательного медицинского страхования</t>
  </si>
  <si>
    <t>В части доходов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</si>
  <si>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территориальных фондов обязательного медицинского страхования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</si>
  <si>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В части доходов от возврата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</si>
  <si>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</si>
  <si>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</si>
  <si>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к Закону Пермского края</t>
  </si>
  <si>
    <t>Нераспределенный остаток</t>
  </si>
  <si>
    <t>р-н Кочевский</t>
  </si>
  <si>
    <t>19</t>
  </si>
  <si>
    <t>р-н Косинский</t>
  </si>
  <si>
    <t>18</t>
  </si>
  <si>
    <t>р-н Чернушинский</t>
  </si>
  <si>
    <t>17</t>
  </si>
  <si>
    <t>р-н Чердынский</t>
  </si>
  <si>
    <t>16</t>
  </si>
  <si>
    <t>р-н Пермский</t>
  </si>
  <si>
    <t>15</t>
  </si>
  <si>
    <t>р-н Оханский</t>
  </si>
  <si>
    <t>14</t>
  </si>
  <si>
    <t>р-н Осинский</t>
  </si>
  <si>
    <t>13</t>
  </si>
  <si>
    <t>р-н Красновишерский</t>
  </si>
  <si>
    <t>12</t>
  </si>
  <si>
    <t>р-н Кишертский</t>
  </si>
  <si>
    <t>11</t>
  </si>
  <si>
    <t>р-н Верещагинский</t>
  </si>
  <si>
    <t>10</t>
  </si>
  <si>
    <t>р-н Чусовской</t>
  </si>
  <si>
    <t>9</t>
  </si>
  <si>
    <t>р-н Чайковский</t>
  </si>
  <si>
    <t>8</t>
  </si>
  <si>
    <t>г.Соликамск</t>
  </si>
  <si>
    <t>7</t>
  </si>
  <si>
    <t>г. Лысьва</t>
  </si>
  <si>
    <t>6</t>
  </si>
  <si>
    <t>г.Кунгур</t>
  </si>
  <si>
    <t>5</t>
  </si>
  <si>
    <t>р-н Краснокамский</t>
  </si>
  <si>
    <t>4</t>
  </si>
  <si>
    <t>г. Губаха</t>
  </si>
  <si>
    <t>3</t>
  </si>
  <si>
    <t>г.Березники</t>
  </si>
  <si>
    <t>2</t>
  </si>
  <si>
    <t>р-н Александровский</t>
  </si>
  <si>
    <t>1</t>
  </si>
  <si>
    <t>Сумма, 
тыс.рублей</t>
  </si>
  <si>
    <t>Наименование муниципальных образований</t>
  </si>
  <si>
    <t>р-н Юсьвинский</t>
  </si>
  <si>
    <t>48</t>
  </si>
  <si>
    <t>р-н Юрлинский</t>
  </si>
  <si>
    <t>47</t>
  </si>
  <si>
    <t>р-н Кудымкарский</t>
  </si>
  <si>
    <t>46</t>
  </si>
  <si>
    <t>45</t>
  </si>
  <si>
    <t>44</t>
  </si>
  <si>
    <t>р-н Гайнский</t>
  </si>
  <si>
    <t>43</t>
  </si>
  <si>
    <t>г.Кудымкар</t>
  </si>
  <si>
    <t>42</t>
  </si>
  <si>
    <t>41</t>
  </si>
  <si>
    <t>40</t>
  </si>
  <si>
    <t>39</t>
  </si>
  <si>
    <t>р-н Частинский</t>
  </si>
  <si>
    <t>38</t>
  </si>
  <si>
    <t>р-н Уинский</t>
  </si>
  <si>
    <t>37</t>
  </si>
  <si>
    <t>р-н Усольский</t>
  </si>
  <si>
    <t>36</t>
  </si>
  <si>
    <t>р-н Суксунский</t>
  </si>
  <si>
    <t>35</t>
  </si>
  <si>
    <t>р-н Соликамский</t>
  </si>
  <si>
    <t>34</t>
  </si>
  <si>
    <t>р-н Сивинский</t>
  </si>
  <si>
    <t>33</t>
  </si>
  <si>
    <t>32</t>
  </si>
  <si>
    <t>р-н Очерский</t>
  </si>
  <si>
    <t>31</t>
  </si>
  <si>
    <t>30</t>
  </si>
  <si>
    <t>р-н Ординский</t>
  </si>
  <si>
    <t>29</t>
  </si>
  <si>
    <t>28</t>
  </si>
  <si>
    <t>р-н Октябрьский</t>
  </si>
  <si>
    <t>27</t>
  </si>
  <si>
    <t>р-н Нытвенский</t>
  </si>
  <si>
    <t>26</t>
  </si>
  <si>
    <t>25</t>
  </si>
  <si>
    <t>р-н Кунгурский</t>
  </si>
  <si>
    <t>24</t>
  </si>
  <si>
    <t>р-н Куединский</t>
  </si>
  <si>
    <t>23</t>
  </si>
  <si>
    <t>22</t>
  </si>
  <si>
    <t>р-н Карагайский</t>
  </si>
  <si>
    <t>21</t>
  </si>
  <si>
    <t>р-н Ильинский</t>
  </si>
  <si>
    <t>20</t>
  </si>
  <si>
    <t>р-н Еловский</t>
  </si>
  <si>
    <t>р-н Горнозаводский</t>
  </si>
  <si>
    <t>р-н Большесосновский</t>
  </si>
  <si>
    <t>р-н Березовский</t>
  </si>
  <si>
    <t>р-н Бардымский</t>
  </si>
  <si>
    <t>р-н Кизеловский</t>
  </si>
  <si>
    <t>р-н Добрянский</t>
  </si>
  <si>
    <t>р-н Гремячинский</t>
  </si>
  <si>
    <t>г.Пермь</t>
  </si>
  <si>
    <t xml:space="preserve">Субсидии, передаваемые в 2018 году в бюджеты муниципальных районов (городских округов) на приобретение путевок на санаторно-курортное лечение и оздоровление </t>
  </si>
  <si>
    <t>Субсидии, передаваемые в 2019-2020 годах в бюджеты муниципальных районов (городских округов) на приобретение путевок на санаторно-курортное лечение и оздоровление, тыс.рублей</t>
  </si>
  <si>
    <t>Архангельское сельское поселение</t>
  </si>
  <si>
    <t>Купросское сельское поселение</t>
  </si>
  <si>
    <t>Пожвинское сельское поселение</t>
  </si>
  <si>
    <t>Майкорское сельское поселение</t>
  </si>
  <si>
    <t>Юсьвинское сельское поселение</t>
  </si>
  <si>
    <t>Усть-Березовское сельское поселение</t>
  </si>
  <si>
    <t>Усть-Зулинское сельское поселение</t>
  </si>
  <si>
    <t>Юрлинское сельское поселение</t>
  </si>
  <si>
    <t>Егвинское сельское поселение</t>
  </si>
  <si>
    <t>Степановское сельское поселение</t>
  </si>
  <si>
    <t>Ошибское сельское поселение</t>
  </si>
  <si>
    <t>Ленинское сельское поселение</t>
  </si>
  <si>
    <t>Верх-Иньвенское сельское поселение</t>
  </si>
  <si>
    <t>Белоевское сельское поселение</t>
  </si>
  <si>
    <t>Маратовское сельское поселение</t>
  </si>
  <si>
    <t>Пелымское сельское поселение</t>
  </si>
  <si>
    <t>Юксеевское сельское поселение</t>
  </si>
  <si>
    <t>Большекочинское сельское поселение</t>
  </si>
  <si>
    <t>Кочевское сельское поселение</t>
  </si>
  <si>
    <t>Косинское сельское поселение</t>
  </si>
  <si>
    <t>Серебрянское сельское поселение</t>
  </si>
  <si>
    <t>Сейвинское сельское поселение</t>
  </si>
  <si>
    <t>Кебратское сельское поселение</t>
  </si>
  <si>
    <t>Усть-Черновское сельское поселение</t>
  </si>
  <si>
    <t>Иванчинское сельское поселение</t>
  </si>
  <si>
    <t>Верхнестарицкое сельское поселение</t>
  </si>
  <si>
    <t>Гайнское сельское поселение</t>
  </si>
  <si>
    <t>Тюинское сельское поселение</t>
  </si>
  <si>
    <t>Трушниковское сельское поселение</t>
  </si>
  <si>
    <t>Труновское сельское поселение</t>
  </si>
  <si>
    <t>Таушинское сельское поселение</t>
  </si>
  <si>
    <t>Сульмашинское сельское поселение</t>
  </si>
  <si>
    <t>Слудовское сельское поселение</t>
  </si>
  <si>
    <t>Рябковское сельское поселение</t>
  </si>
  <si>
    <t>Павловское сельское поселение</t>
  </si>
  <si>
    <t>Калиновское сельское поселение</t>
  </si>
  <si>
    <t>Етышинское сельское поселение</t>
  </si>
  <si>
    <t>Деменевское сельское поселение</t>
  </si>
  <si>
    <t>Бродовское сельское поселение</t>
  </si>
  <si>
    <t>Бедряжинское сельское поселение</t>
  </si>
  <si>
    <t>Ананьинское сельское поселение</t>
  </si>
  <si>
    <t>Рябининское сельское поселение</t>
  </si>
  <si>
    <t>Покчинское сельское поселение</t>
  </si>
  <si>
    <t>Керчевское сельское поселение</t>
  </si>
  <si>
    <t>Бондюжское сельское поселение</t>
  </si>
  <si>
    <t>Ныробское городское поселение</t>
  </si>
  <si>
    <t>Шабуровское сельское поселение</t>
  </si>
  <si>
    <t>Ножовское сельское поселение</t>
  </si>
  <si>
    <t>Бабкинское сельское поселение</t>
  </si>
  <si>
    <t>Частинское сельское поселение</t>
  </si>
  <si>
    <t>Чайкинское сельское поселение</t>
  </si>
  <si>
    <t>Судинское сельское поселение</t>
  </si>
  <si>
    <t>Нижнесыповское сельское поселение</t>
  </si>
  <si>
    <t>Ломовское сельское поселение</t>
  </si>
  <si>
    <t>Аспинское сельское поселение</t>
  </si>
  <si>
    <t>Троицкое сельское поселение</t>
  </si>
  <si>
    <t>Романовское сельское поселение</t>
  </si>
  <si>
    <t>Орлинское сельское поселение</t>
  </si>
  <si>
    <t>Усольское городское поселение</t>
  </si>
  <si>
    <t>Поедугинское сельское поселение</t>
  </si>
  <si>
    <t>Ключевское сельское поселение</t>
  </si>
  <si>
    <t>Киселевское сельское поселение</t>
  </si>
  <si>
    <t>Суксунское городское поселение</t>
  </si>
  <si>
    <t>Тюлькинское сельское поселение</t>
  </si>
  <si>
    <t>Тохтуевское сельское поселение</t>
  </si>
  <si>
    <t>Родниковское сельское поселение</t>
  </si>
  <si>
    <t>Половодовское сельское поселение</t>
  </si>
  <si>
    <t>Краснобережское сельское поселение</t>
  </si>
  <si>
    <t>Касибское сельское поселение</t>
  </si>
  <si>
    <t>Северокоммунарское сельское поселение</t>
  </si>
  <si>
    <t>Екатерининское сельское поселение</t>
  </si>
  <si>
    <t>Бубинское сельское поселение</t>
  </si>
  <si>
    <t>Сивинское сельское поселение</t>
  </si>
  <si>
    <t>Юговское сельское поселение</t>
  </si>
  <si>
    <t>Хохловское сельское поселение</t>
  </si>
  <si>
    <t>Фроловское сельское поселение</t>
  </si>
  <si>
    <t>Усть-Качкинское сельское поселение</t>
  </si>
  <si>
    <t>Савинское сельское поселение</t>
  </si>
  <si>
    <t>Платошинское сельское поселение</t>
  </si>
  <si>
    <t>Пальниковское сельское поселение</t>
  </si>
  <si>
    <t>Лобановское сельское поселение</t>
  </si>
  <si>
    <t>Култаевское сельское поселение</t>
  </si>
  <si>
    <t>Кукуштанское сельское поселение</t>
  </si>
  <si>
    <t>Кондратовское сельское поселение</t>
  </si>
  <si>
    <t>Заболотское сельское поселение</t>
  </si>
  <si>
    <t>Двуреченское сельское поселение</t>
  </si>
  <si>
    <t>Гамовское сельское поселение</t>
  </si>
  <si>
    <t>Бершетское сельское поселение</t>
  </si>
  <si>
    <t>Юго-Камское сельское поселение</t>
  </si>
  <si>
    <t>Сылвенское  сельское поселение</t>
  </si>
  <si>
    <t>Спешковское сельское поселение</t>
  </si>
  <si>
    <t>Нововознесенское сельское поселение</t>
  </si>
  <si>
    <t>Кипринское сельское поселение</t>
  </si>
  <si>
    <t>Павловское городское поселение</t>
  </si>
  <si>
    <t>Тулумбаихинское сельское поселение</t>
  </si>
  <si>
    <t>Таборское сельское поселение</t>
  </si>
  <si>
    <t>Острожское сельское поселение</t>
  </si>
  <si>
    <t>Казанское сельское поселение</t>
  </si>
  <si>
    <t>Дубровское сельское поселение</t>
  </si>
  <si>
    <t>Беляевское сельское поселение</t>
  </si>
  <si>
    <t>Андреевское сельское поселение</t>
  </si>
  <si>
    <t>Медянское сельское поселение</t>
  </si>
  <si>
    <t>Красноясыльское сельское поселение</t>
  </si>
  <si>
    <t>Карьевское сельское поселение</t>
  </si>
  <si>
    <t>Ашапское сельское поселение</t>
  </si>
  <si>
    <t>Ординское сельское поселение</t>
  </si>
  <si>
    <t>Пальское сельское поселение</t>
  </si>
  <si>
    <t>Паклинское сельское поселение</t>
  </si>
  <si>
    <t>Новозалесновское сельское поселение</t>
  </si>
  <si>
    <t>Крыловское сельское поселение</t>
  </si>
  <si>
    <t>Комаровское сельское поселение</t>
  </si>
  <si>
    <t>Гремячинское сельское поселение</t>
  </si>
  <si>
    <t>Горское сельское поселение</t>
  </si>
  <si>
    <t>Верхнедавыдовское сельское поселение</t>
  </si>
  <si>
    <t>Русско-Сарсинское сельское поселение</t>
  </si>
  <si>
    <t>Петропавловское сельское поселение</t>
  </si>
  <si>
    <t>Ишимовское сельское поселение</t>
  </si>
  <si>
    <t>Верх-Тюшевское сельское поселение</t>
  </si>
  <si>
    <t>Богородское сельское поселение</t>
  </si>
  <si>
    <t>Биявашское сельское поселение</t>
  </si>
  <si>
    <t>Басинское сельское поселение</t>
  </si>
  <si>
    <t>Атнягузинское сельское поселение</t>
  </si>
  <si>
    <t>Сарсинское городское поселение</t>
  </si>
  <si>
    <t>Октябрьское городское поселение</t>
  </si>
  <si>
    <t>Шерьинское сельское поселение</t>
  </si>
  <si>
    <t>Чекменевское сельское поселение</t>
  </si>
  <si>
    <t>Чайковское сельское поселение</t>
  </si>
  <si>
    <t>Постаноговское сельское поселение</t>
  </si>
  <si>
    <t>Григорьевское сельское поселение</t>
  </si>
  <si>
    <t>Уральское городское поселение</t>
  </si>
  <si>
    <t>Новоильинское городское поселение</t>
  </si>
  <si>
    <t>Нытвенское городское поселение</t>
  </si>
  <si>
    <t>Усть-Язьвинское сельское поселение</t>
  </si>
  <si>
    <t>Вайское сельское поселение</t>
  </si>
  <si>
    <t>Вишерогорское сельское поселение</t>
  </si>
  <si>
    <t>Верх-Язьвинское сельское поселение</t>
  </si>
  <si>
    <t>Тихановское сельское поселение</t>
  </si>
  <si>
    <t>Ергачинское сельское поселение</t>
  </si>
  <si>
    <t>Шадейское сельское поселение</t>
  </si>
  <si>
    <t>Филипповское сельское поселение</t>
  </si>
  <si>
    <t>Усть-Турское сельское поселение</t>
  </si>
  <si>
    <t>Троельжанское сельское поселение</t>
  </si>
  <si>
    <t>Сергинское сельское поселение</t>
  </si>
  <si>
    <t>Плехановское сельское поселение</t>
  </si>
  <si>
    <t>Неволинское сельское поселение</t>
  </si>
  <si>
    <t>Насадское сельское поселение</t>
  </si>
  <si>
    <t>Моховское сельское поселение</t>
  </si>
  <si>
    <t>Мазунинское сельское поселение</t>
  </si>
  <si>
    <t>Ленское сельское поселение</t>
  </si>
  <si>
    <t>Кыласовское сельское поселение</t>
  </si>
  <si>
    <t>Комсомольское сельское поселение</t>
  </si>
  <si>
    <t>Калининское сельское поселение</t>
  </si>
  <si>
    <t>Зарубинское сельское поселение</t>
  </si>
  <si>
    <t>Голдыревское сельское поселение</t>
  </si>
  <si>
    <t>Бырминское сельское поселение</t>
  </si>
  <si>
    <t>Шагиртское сельское поселение</t>
  </si>
  <si>
    <t>Федоровское сельское поселение</t>
  </si>
  <si>
    <t>Талмазское сельское поселение</t>
  </si>
  <si>
    <t>Ошьинское сельское поселение</t>
  </si>
  <si>
    <t>Нижнесавинское сельское поселение</t>
  </si>
  <si>
    <t>Большеусинское сельское поселение</t>
  </si>
  <si>
    <t>Большекустовское сельское поселение</t>
  </si>
  <si>
    <t>Большегондырское сельское поселение</t>
  </si>
  <si>
    <t>Бикбардинское сельское поселение</t>
  </si>
  <si>
    <t>Куединское сельское поселение</t>
  </si>
  <si>
    <t>Посадское сельское поселение</t>
  </si>
  <si>
    <t>Осинцевское сельское поселение</t>
  </si>
  <si>
    <t>Кордонское сельское поселение</t>
  </si>
  <si>
    <t>Рождественское сельское поселение</t>
  </si>
  <si>
    <t>Обвинское сельское поселение</t>
  </si>
  <si>
    <t>Никольское сельское поселение</t>
  </si>
  <si>
    <t>Нердвинское сельское поселение</t>
  </si>
  <si>
    <t>Менделеевское сельское поселение</t>
  </si>
  <si>
    <t>Козьмодемьяновское сельское поселение</t>
  </si>
  <si>
    <t>Карагайское сельское поселение</t>
  </si>
  <si>
    <t>Филатовское сельское поселение</t>
  </si>
  <si>
    <t>Сретенское сельское поселение</t>
  </si>
  <si>
    <t>Посерское сельское поселение</t>
  </si>
  <si>
    <t>Васильевское сельское поселение</t>
  </si>
  <si>
    <t>Ивановское сельское поселение</t>
  </si>
  <si>
    <t>Чермозское городское поселение</t>
  </si>
  <si>
    <t>Ильинское сельское поселение</t>
  </si>
  <si>
    <t>Малоусинское сельское поселение</t>
  </si>
  <si>
    <t>Сугановское сельское поселение</t>
  </si>
  <si>
    <t>Брюховское сельское поселение</t>
  </si>
  <si>
    <t>Еловское сельское поселение</t>
  </si>
  <si>
    <t>Медведкинское сельское поселение</t>
  </si>
  <si>
    <t>Теплогорское сельское поселение</t>
  </si>
  <si>
    <t>Сарановское сельское поселение</t>
  </si>
  <si>
    <t>Пашийское сельское поселение</t>
  </si>
  <si>
    <t>Кусье-Александровское сельское поселение</t>
  </si>
  <si>
    <t>Сепычевское сельское поселение</t>
  </si>
  <si>
    <t>Путинское сельское поселение</t>
  </si>
  <si>
    <t>Нижнегалинское сельское поселение</t>
  </si>
  <si>
    <t>Зюкайское сельское поселение</t>
  </si>
  <si>
    <t>Вознесенское сельское поселение</t>
  </si>
  <si>
    <t>Бородульское сельское поселение</t>
  </si>
  <si>
    <t>Черновское сельское поселение</t>
  </si>
  <si>
    <t>Тойкинское сельское поселение</t>
  </si>
  <si>
    <t>Полозовское сельское поселение</t>
  </si>
  <si>
    <t>Левинское сельское поселение</t>
  </si>
  <si>
    <t>Кленовское сельское поселение</t>
  </si>
  <si>
    <t>Большесосновское сельское поселение</t>
  </si>
  <si>
    <t>Переборское сельское поселение</t>
  </si>
  <si>
    <t>Кляповское сельское поселение</t>
  </si>
  <si>
    <t>Заборьинское сельское поселение</t>
  </si>
  <si>
    <t>Сосновское сельское поселение</t>
  </si>
  <si>
    <t>Дубовское сельское поселение</t>
  </si>
  <si>
    <t>Асовское сельское поселение</t>
  </si>
  <si>
    <t>Березовское сельское поселение</t>
  </si>
  <si>
    <t>Шермейское сельское поселение</t>
  </si>
  <si>
    <t>Федорковское сельское поселение</t>
  </si>
  <si>
    <t>Тюндюковское сельское поселение</t>
  </si>
  <si>
    <t>Сарашевское сельское поселение</t>
  </si>
  <si>
    <t>Печменское сельское поселение</t>
  </si>
  <si>
    <t>Красноярское сельское поселение</t>
  </si>
  <si>
    <t>Елпачихинское сельское поселение</t>
  </si>
  <si>
    <t>Брюзлинское сельское поселение</t>
  </si>
  <si>
    <t>Бичуринское сельское поселение</t>
  </si>
  <si>
    <t>Березниковское сельское поселение</t>
  </si>
  <si>
    <t>Сельское сельское поселение</t>
  </si>
  <si>
    <t>Никифоровское сельское поселение</t>
  </si>
  <si>
    <t>Верхнекалинское сельское поселение</t>
  </si>
  <si>
    <t>Верхнечусовское Городковское сельское поселение</t>
  </si>
  <si>
    <t>Скальнинское сельское поселение</t>
  </si>
  <si>
    <t>Комарихинское сельское поселение</t>
  </si>
  <si>
    <t>Калинское сельское поселение</t>
  </si>
  <si>
    <t>Фокинское сельское поселение</t>
  </si>
  <si>
    <t>Уральское сельское поселение</t>
  </si>
  <si>
    <t>Ольховское сельское поселение</t>
  </si>
  <si>
    <t>Зипуновское сельское поселение</t>
  </si>
  <si>
    <t>Ваньковское сельское поселение</t>
  </si>
  <si>
    <t>Большебукорское сельское поселение</t>
  </si>
  <si>
    <t>Альняшинское сельское поселение</t>
  </si>
  <si>
    <t>Стряпунинское сельское поселение</t>
  </si>
  <si>
    <t>Майское сельское поселение</t>
  </si>
  <si>
    <t>Оверятское городское поселение</t>
  </si>
  <si>
    <t>Северно-Коспашское сельское поселение</t>
  </si>
  <si>
    <t>Южно-Коспашское сельское поселение</t>
  </si>
  <si>
    <t>Центрально-Коспашское сельское поселение</t>
  </si>
  <si>
    <t>Сенькинское сельское поселение</t>
  </si>
  <si>
    <t>Дивьинское сельское поселение</t>
  </si>
  <si>
    <t>Висимское сельское поселение</t>
  </si>
  <si>
    <t>Вильвенское сельское поселение</t>
  </si>
  <si>
    <t>Полазненское городское поселение</t>
  </si>
  <si>
    <t>Скопкортненское сельское поселение</t>
  </si>
  <si>
    <t>Яйвинское городское поселение</t>
  </si>
  <si>
    <t>Всеволодо-Вильвенское городское поселение</t>
  </si>
  <si>
    <t>Александровское городское поселение</t>
  </si>
  <si>
    <t>Субвенции, передаваемые в 2019-2020 годах  в бюджеты муниципальных образований на предоставление  мер социальной поддержки отдельным категориям граждан, работающим в государственных и муниципальных организациях Пермского края и проживающим в сельской местности и поселках городского типа (рабочих поселках), по оплате жилого помещения и коммунальных услуг, тыс.рублей</t>
  </si>
  <si>
    <t>Чернушинское городское поселение</t>
  </si>
  <si>
    <t>Чердынское городское поселение</t>
  </si>
  <si>
    <t>Уинское сельское поселение</t>
  </si>
  <si>
    <t>Очерское городское поселение</t>
  </si>
  <si>
    <t>Оханское городское поселение</t>
  </si>
  <si>
    <t>Осинское городское поселение</t>
  </si>
  <si>
    <t>Красновишерское городское поселение</t>
  </si>
  <si>
    <t>Усть-Кишертское сельское поселение</t>
  </si>
  <si>
    <t>Горнозаводское городское поселение</t>
  </si>
  <si>
    <t>Верещагинское городское поселение</t>
  </si>
  <si>
    <t>Бардымское сельское поселение</t>
  </si>
  <si>
    <t>Чусовское городское поселение</t>
  </si>
  <si>
    <t>Чайковское городское поселение</t>
  </si>
  <si>
    <t>Краснокамское городское поселение</t>
  </si>
  <si>
    <t>Кизеловское городское поселение</t>
  </si>
  <si>
    <t>Добрянское городское поселение</t>
  </si>
  <si>
    <t>Гремячинское городское поселение</t>
  </si>
  <si>
    <t>Субвенции, передаваемые в 2018 году в бюджеты муниципальных образований на осуществление  полномочий  по страхованию граждан  Российской  Федерации, участвующих в деятельности дружин охраны общественного порядка на территории Пермского края</t>
  </si>
  <si>
    <t>Субвенции, передаваемые в 2019-2020 годах в бюджеты муниципальных районов (городских округов) на обеспечение хранения, комплектования, учета и использования архивных документов государственной части документов архивного фонда Пермского края, тыс.рублей</t>
  </si>
  <si>
    <t>Чазевское сельское поселение</t>
  </si>
  <si>
    <t>Левичанское сельское поселение</t>
  </si>
  <si>
    <t>Светличанское сельское поселение</t>
  </si>
  <si>
    <t>Усть-Урольское сельское поселение</t>
  </si>
  <si>
    <t>Вильгортское сельское поселение</t>
  </si>
  <si>
    <t>Воскресенское сельское поселение</t>
  </si>
  <si>
    <t>Басимское сельское поселение</t>
  </si>
  <si>
    <t>Заводо-Тюшевское сельское поселение</t>
  </si>
  <si>
    <t>Енапаевское сельское поселение</t>
  </si>
  <si>
    <t>Бисерское сельское поселение</t>
  </si>
  <si>
    <t>Марковское сельское поселение</t>
  </si>
  <si>
    <t>Шахтинское сельское поселение</t>
  </si>
  <si>
    <t>Перемское сельское поселение</t>
  </si>
  <si>
    <t>Краснослудское сельское поселение</t>
  </si>
  <si>
    <t>Юбилейнинское сельское поселение</t>
  </si>
  <si>
    <t>Шумихинское сельское поселение</t>
  </si>
  <si>
    <t>Усьвинское сельское поселение</t>
  </si>
  <si>
    <t>Субвенции, передаваемые в 2019-2020 годах в бюджеты муниципальных районов (городских округов) на составление протоколов об административных правонарушениях, тыс.рублей</t>
  </si>
  <si>
    <t>Субвенции, передаваемые в 2018 году в бюджеты муниципальных образований  
на осуществление полномочий по созданию и организации деятельности административных комиссий</t>
  </si>
  <si>
    <t>Субвенции, передаваемые в 2019-2020 годах в бюджеты муниципальных образований 
на осуществление  первичного воинского учета на территориях, 
где отсутствуют военные комиссариаты, тыс.рублей</t>
  </si>
  <si>
    <t>Сумма,
тыс.рублей</t>
  </si>
  <si>
    <t>В том числе</t>
  </si>
  <si>
    <t>Наименование муниципального образования</t>
  </si>
  <si>
    <t>Субвенции, передаваемые в 2019-2020 годах в бюджеты муниципальных районов (городских округов) на обеспечение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 тыс.рублей</t>
  </si>
  <si>
    <t>Иные межбюджетные трансферты, передаваемые в 2019-2020 годах в бюджеты муниципальных образований на реализацию программ местного развития и обеспечение занятости для шахтерских городов и поселков, тыс.рублей</t>
  </si>
  <si>
    <t>Субвенции, передаваемые в 2018 году в бюджеты муниципальных образований на осуществление государственных полномочий по постановке на учет граждан, имеющих право на получение жилищных субсидий в связи с переселением из районов Крайнего Севера и приравненных к ним местностей</t>
  </si>
  <si>
    <t>Субвенции, передаваемые в 2019-2020 годах в бюджеты муниципальных районов (городских округов) на осуществление государственных полномочий по постановке на учет граждан, имеющих право на получение жилищных субсидий в связи с переселением из районов Крайнего Севера и приравненных к ним местностей, тыс.рублей</t>
  </si>
  <si>
    <t>Субвенции, передаваемые в 2018 году в бюджеты муниципальных образований на осуществление государственной регистрации актов гражданского состояния</t>
  </si>
  <si>
    <t>Наименование муниципальных районов 
(городских округов)</t>
  </si>
  <si>
    <t>№  
п/п</t>
  </si>
  <si>
    <t>Субсидии, передаваемые в 2018 году  бюджетам муниципальных районов (городских округов) на реализацию муниципальных программ, приоритетных муниципальных проектов в рамках приоритетных региональных проектов, инвестиционных проектов муниципальных образований</t>
  </si>
  <si>
    <t>Дотации из регионального фонда финансовой поддержки поселений 
Пермского края на 2018 год</t>
  </si>
  <si>
    <t>Дотации из резерва выравнивания экономического положения муниципальных районов (городских округов) Пермского края на 2018 год</t>
  </si>
  <si>
    <t>Предоставление субсидий бюджетным, автономным учреждениям и иным некоммерческим организациям</t>
  </si>
  <si>
    <t>600</t>
  </si>
  <si>
    <t>12 1 01 2В050</t>
  </si>
  <si>
    <t>0113</t>
  </si>
  <si>
    <t>892</t>
  </si>
  <si>
    <t>Социальное обеспечение и иные выплаты населению</t>
  </si>
  <si>
    <t>300</t>
  </si>
  <si>
    <t>Закупка товаров, работ и услуг для обеспечения государственных (муниципальных) нужд</t>
  </si>
  <si>
    <t>200</t>
  </si>
  <si>
    <t>Основное мероприятие "Укрепление единства российской нации и развитие этнокультурного многообразия народов Пермского края"</t>
  </si>
  <si>
    <t>12 1 01 00000</t>
  </si>
  <si>
    <t>Подпрограмма "Реализация государственной национальной политики в Пермском крае"</t>
  </si>
  <si>
    <t>12 1 00 00000</t>
  </si>
  <si>
    <t>Государственная программа Пермского края "Общество и власть"</t>
  </si>
  <si>
    <t>12 0 00 00000</t>
  </si>
  <si>
    <t>Иные бюджетные ассигнования</t>
  </si>
  <si>
    <t>800</t>
  </si>
  <si>
    <t>11 4 02 00090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</si>
  <si>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</si>
  <si>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</si>
  <si>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Основное мероприятие "Эффективное управление государственной программой"</t>
  </si>
  <si>
    <t>11 4 02 00000</t>
  </si>
  <si>
    <t>Подпрограмма "Эффективное государственное и муниципальное управление"</t>
  </si>
  <si>
    <t>11 4 00 00000</t>
  </si>
  <si>
    <t>Государственная программа Пермского края "Региональная политика и развитие территорий"</t>
  </si>
  <si>
    <t>11 0 00 00000</t>
  </si>
  <si>
    <t>Другие общегосударственные вопросы</t>
  </si>
  <si>
    <t>ОБЩЕГОСУДАРСТВЕННЫЕ ВОПРОСЫ</t>
  </si>
  <si>
    <t>0100</t>
  </si>
  <si>
    <t>Министерство по делам Коми-Пермяцкого округа Пермского края</t>
  </si>
  <si>
    <t>06 3 01 2П130</t>
  </si>
  <si>
    <t>886</t>
  </si>
  <si>
    <t>06 3 01 00090</t>
  </si>
  <si>
    <t>Основное мероприятие "Обеспечение деятельности государственных органов"</t>
  </si>
  <si>
    <t>06 3 01 00000</t>
  </si>
  <si>
    <t>Подпрограмма "Эффективное управление государственной программой"</t>
  </si>
  <si>
    <t>06 3 00 00000</t>
  </si>
  <si>
    <t>06 1 04 2П080</t>
  </si>
  <si>
    <t>06 1 04 00110</t>
  </si>
  <si>
    <t>Основное мероприятие "Оказание бесплатной юридической помощи"</t>
  </si>
  <si>
    <t>06 1 04 00000</t>
  </si>
  <si>
    <t>Подпрограмма "Профилактика правонарушений"</t>
  </si>
  <si>
    <t>06 1 00 00000</t>
  </si>
  <si>
    <t>Государственная программа Пермского края "Безопасный регион"</t>
  </si>
  <si>
    <t>06 0 00 00000</t>
  </si>
  <si>
    <t>Агентство по делам юстиции и мировых судей Пермского края</t>
  </si>
  <si>
    <t>91 0 00 98700</t>
  </si>
  <si>
    <t>0103</t>
  </si>
  <si>
    <t>885</t>
  </si>
  <si>
    <t>91 0 00 51420</t>
  </si>
  <si>
    <t>Межбюджетные трансферты</t>
  </si>
  <si>
    <t>500</t>
  </si>
  <si>
    <t>91 0 00 2Я110</t>
  </si>
  <si>
    <t>91 0 00 2Я100</t>
  </si>
  <si>
    <t>91 0 00 00090</t>
  </si>
  <si>
    <t>Обеспечение деятельности государственных органов Пермского края (в том числе органов государственной власти Пермского края) в рамках непрограммных направлений расходов</t>
  </si>
  <si>
    <t>91 0 00 00000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</si>
  <si>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</si>
  <si>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03 2 06 2С260</t>
  </si>
  <si>
    <t>1003</t>
  </si>
  <si>
    <t>880</t>
  </si>
  <si>
    <t>Основное мероприятие "Меры социальной помощи и поддержки отдельных категорий населения Пермского края"</t>
  </si>
  <si>
    <t>03 2 06 00000</t>
  </si>
  <si>
    <t>Подпрограмма "Предоставление мер социальной помощи и поддержки, социального обслуживания отдельным категориям граждан Пермского края"</t>
  </si>
  <si>
    <t>03 2 00 00000</t>
  </si>
  <si>
    <t>Государственная программа Пермского края "Социальная поддержка жителей Пермского края"</t>
  </si>
  <si>
    <t>03 0 00 00000</t>
  </si>
  <si>
    <t>Социальное обеспечение населения</t>
  </si>
  <si>
    <t>СОЦИАЛЬНАЯ ПОЛИТИКА</t>
  </si>
  <si>
    <t>1000</t>
  </si>
  <si>
    <t>10 3 01 2Т070</t>
  </si>
  <si>
    <t>0409</t>
  </si>
  <si>
    <t>Основное мероприятие "Развитие системы организации движения и повышение безопасности дорожных условий"</t>
  </si>
  <si>
    <t>10 3 01 00000</t>
  </si>
  <si>
    <t>Подпрограмма "Повышение безопасности дорожного движения на автомобильных дорогах регионального или межмуниципального значения в Пермском крае и обеспечение сохранности автомобильных дорог регионального или межмуниципального значения Пермского края"</t>
  </si>
  <si>
    <t>10 3 00 00000</t>
  </si>
  <si>
    <t>10 1 04 R0180</t>
  </si>
  <si>
    <t>10 1 04 2Т040</t>
  </si>
  <si>
    <t>Основное мероприятие "Строительство (реконструкция) и приведение в нормативное состояние автомобильных дорог общего пользования местного значения Пермского края"</t>
  </si>
  <si>
    <t>10 1 04 00000</t>
  </si>
  <si>
    <t>10 1 03 00110</t>
  </si>
  <si>
    <t>Основное мероприятие "Обеспечение функций заказчика-застройщика"</t>
  </si>
  <si>
    <t>10 1 03 00000</t>
  </si>
  <si>
    <t>Капитальные вложения в объекты государственной (муниципальной) собственности</t>
  </si>
  <si>
    <t>400</t>
  </si>
  <si>
    <t>10 1 02 2Т020</t>
  </si>
  <si>
    <t>Основное мероприятие "Бюджетные инвестиции, субсидии на осуществление капитальных вложений в объекты капитального строительства государственной собственности на строительство объектов автодорожной отрасли регионального значения"</t>
  </si>
  <si>
    <t>10 1 02 00000</t>
  </si>
  <si>
    <t>10 1 01 2Т010</t>
  </si>
  <si>
    <t>Основное мероприятие "Приведение в нормативное состояние автомобильных дорог"</t>
  </si>
  <si>
    <t>10 1 01 00000</t>
  </si>
  <si>
    <t>Подпрограмма "Совершенствование и развитие сети автомобильных дорог Пермского края"</t>
  </si>
  <si>
    <t>10 1 00 00000</t>
  </si>
  <si>
    <t>Государственная программа Пермского края "Развитие транспортной системы"</t>
  </si>
  <si>
    <t>10 0 00 00000</t>
  </si>
  <si>
    <t>Дорожное хозяйство (дорожные фонды)</t>
  </si>
  <si>
    <t>10 4 01 2Т090</t>
  </si>
  <si>
    <t>0408</t>
  </si>
  <si>
    <t>10 4 01 00090</t>
  </si>
  <si>
    <t>10 4 01 00000</t>
  </si>
  <si>
    <t>10 4 00 00000</t>
  </si>
  <si>
    <t>10 2 02 2Т060</t>
  </si>
  <si>
    <t>Основное мероприятие "Организация транспортного обслуживания населения автомобильным транспортом, в том числе регулирование тарифов на перевозки пассажиров и багажа общественным транспортом"</t>
  </si>
  <si>
    <t>10 2 02 00000</t>
  </si>
  <si>
    <t>10 2 01 2Т050</t>
  </si>
  <si>
    <t>Основное мероприятие "Организация транспортного обслуживания населения"</t>
  </si>
  <si>
    <t>10 2 01 00000</t>
  </si>
  <si>
    <t>Подпрограмма "Развитие транспортного комплекса Пермского края"</t>
  </si>
  <si>
    <t>10 2 00 00000</t>
  </si>
  <si>
    <t>Транспорт</t>
  </si>
  <si>
    <t>НАЦИОНАЛЬНАЯ ЭКОНОМИКА</t>
  </si>
  <si>
    <t>0400</t>
  </si>
  <si>
    <t>10 3 02 2Т080</t>
  </si>
  <si>
    <t>0314</t>
  </si>
  <si>
    <t>10 3 02 00110</t>
  </si>
  <si>
    <t>Основное мероприятие "Профилактика совершения преступлений"</t>
  </si>
  <si>
    <t>10 3 02 00000</t>
  </si>
  <si>
    <t>06 1 01 2П010</t>
  </si>
  <si>
    <t>Основное мероприятие "Реализация мер в области обеспечения безопасности"</t>
  </si>
  <si>
    <t>06 1 01 00000</t>
  </si>
  <si>
    <t>Другие вопросы в области национальной безопасности и правоохранительной деятельности</t>
  </si>
  <si>
    <t>НАЦИОНАЛЬНАЯ БЕЗОПАСНОСТЬ И ПРАВООХРАНИТЕЛЬНАЯ ДЕЯТЕЛЬНОСТЬ</t>
  </si>
  <si>
    <t>0300</t>
  </si>
  <si>
    <t>Министерство транспорта Пермского края</t>
  </si>
  <si>
    <t>91 0 00 2Я180</t>
  </si>
  <si>
    <t>878</t>
  </si>
  <si>
    <t>0107</t>
  </si>
  <si>
    <t>91 0 00 2Я260</t>
  </si>
  <si>
    <t>91 0 00 2Я090</t>
  </si>
  <si>
    <t>91 0 00 2Я070</t>
  </si>
  <si>
    <t>Обеспечение проведения выборов и референдумов</t>
  </si>
  <si>
    <t>91 0 00 2Я080</t>
  </si>
  <si>
    <t>877</t>
  </si>
  <si>
    <t>91 0 00 2Я030</t>
  </si>
  <si>
    <t>0106</t>
  </si>
  <si>
    <t>Обеспечение деятельности финансовых, налоговых и таможенных органов и органов финансового (финансово-бюджетного) надзора</t>
  </si>
  <si>
    <t>03 1 02 2С050</t>
  </si>
  <si>
    <t>1006</t>
  </si>
  <si>
    <t>875</t>
  </si>
  <si>
    <t>Основное мероприятие "Создание среды, дружественной к детям, благоприятной для развития семьи и семейных отношений"</t>
  </si>
  <si>
    <t>03 1 02 00000</t>
  </si>
  <si>
    <t>Подпрограмма "Социальная поддержка семей с детьми. Профилактика социального сиротства и защита прав детей-сирот"</t>
  </si>
  <si>
    <t>03 1 00 00000</t>
  </si>
  <si>
    <t>Другие вопросы в области социальной политики</t>
  </si>
  <si>
    <t>07 1 03 2Ц080</t>
  </si>
  <si>
    <t>0412</t>
  </si>
  <si>
    <t>Основное мероприятие "Формирование и продвижение имиджа Пермского края как территории, благоприятной для инвестирования"</t>
  </si>
  <si>
    <t>07 1 03 00000</t>
  </si>
  <si>
    <t>07 1 01 2Ц060</t>
  </si>
  <si>
    <t>Основное мероприятие "Реализация промышленной политики Пермского края"</t>
  </si>
  <si>
    <t>07 1 01 00000</t>
  </si>
  <si>
    <t>Подпрограмма "Развитие промышленности, торговля и инновационное развитие"</t>
  </si>
  <si>
    <t>07 1 00 00000</t>
  </si>
  <si>
    <t>Государственная программа Пермского края "Экономическая политика и инновационное развитие"</t>
  </si>
  <si>
    <t>07 0 00 00000</t>
  </si>
  <si>
    <t>Другие вопросы в области национальной экономики</t>
  </si>
  <si>
    <t>13 2 01 00130</t>
  </si>
  <si>
    <t>0410</t>
  </si>
  <si>
    <t>Основное мероприятие "Повышение доступности и качества предоставления услуг и исполнения функций в электронной форме, повышение качества государственного управления, развитие систем вовлечения граждан в государственное управление и механизмов взаимодействия государственных органов Пермского края, органов местного самоуправления муниципальных образований Пермского края, подведомственных им организаций, граждан и юридических лиц, обеспечение деятельности подведомственной организации"</t>
  </si>
  <si>
    <t>13 2 01 00000</t>
  </si>
  <si>
    <t>Подпрограмма "Открытое правительство"</t>
  </si>
  <si>
    <t>13 2 00 00000</t>
  </si>
  <si>
    <t>13 1 01 00130</t>
  </si>
  <si>
    <t>Основное мероприятие "Развитие отрасли информационных технологий и связи и формирование общедоступной информационно-коммуникационной среды в крае"</t>
  </si>
  <si>
    <t>13 1 01 00000</t>
  </si>
  <si>
    <t>Подпрограмма "Развитие информационно-телекоммуникационной инфраструктуры"</t>
  </si>
  <si>
    <t>13 1 00 00000</t>
  </si>
  <si>
    <t>Государственная программа Пермского края "Развитие информационного общества"</t>
  </si>
  <si>
    <t>13 0 00 00000</t>
  </si>
  <si>
    <t>Связь и информатика</t>
  </si>
  <si>
    <t>91 0 00 2Я120</t>
  </si>
  <si>
    <t>03 1 02 2С030</t>
  </si>
  <si>
    <t>91 0 00 2Я010</t>
  </si>
  <si>
    <t>0108</t>
  </si>
  <si>
    <t>Международные отношения и международное сотрудничество</t>
  </si>
  <si>
    <t>91 0 00 2Я040</t>
  </si>
  <si>
    <t>0104</t>
  </si>
  <si>
    <t>91 0 00 00110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</si>
  <si>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</si>
  <si>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91 0 00 51410</t>
  </si>
  <si>
    <t>873</t>
  </si>
  <si>
    <t>91 0 00 2Я050</t>
  </si>
  <si>
    <t>Аппарат Уполномоченного по защите прав предпринимателей в Пермском крае</t>
  </si>
  <si>
    <t>870</t>
  </si>
  <si>
    <t>91 0 00 2Я060</t>
  </si>
  <si>
    <t>Уполномоченный по правам человека в Пермском крае</t>
  </si>
  <si>
    <t>06 2 01 00110</t>
  </si>
  <si>
    <t>0705</t>
  </si>
  <si>
    <t>864</t>
  </si>
  <si>
    <t>Основное мероприятие "Обеспечение безопасности в области защиты населения и территорий от чрезвычайных ситуаций природного, техногенного характера"</t>
  </si>
  <si>
    <t>06 2 01 00000</t>
  </si>
  <si>
    <t>Подпрограмма "Предупреждение и защита населения от пожаров и чрезвычайных ситуаций"</t>
  </si>
  <si>
    <t>06 2 00 00000</t>
  </si>
  <si>
    <t>Профессиональная подготовка, переподготовка и повышение квалификации</t>
  </si>
  <si>
    <t>ОБРАЗОВАНИЕ</t>
  </si>
  <si>
    <t>0700</t>
  </si>
  <si>
    <t>06 1 03 2П060</t>
  </si>
  <si>
    <t>06 1 03 2П040</t>
  </si>
  <si>
    <t>Основное мероприятие "Взаимодействие с органами местного самоуправления в сфере общественной безопасности"</t>
  </si>
  <si>
    <t>06 1 03 00000</t>
  </si>
  <si>
    <t>06 1 01 2П020</t>
  </si>
  <si>
    <t>06 1 05 2П120</t>
  </si>
  <si>
    <t>0311</t>
  </si>
  <si>
    <t>06 1 05 00110</t>
  </si>
  <si>
    <t>Основное мероприятие "Предупреждение и пресечение нарушений в сфере миграционного законодательства"</t>
  </si>
  <si>
    <t>06 1 05 00000</t>
  </si>
  <si>
    <t>Миграционная политика</t>
  </si>
  <si>
    <t>06 2 03 2П110</t>
  </si>
  <si>
    <t>0310</t>
  </si>
  <si>
    <t>06 2 03 2П100</t>
  </si>
  <si>
    <t>06 2 03 2П090</t>
  </si>
  <si>
    <t>06 2 03 00110</t>
  </si>
  <si>
    <t>Основное мероприятие "Реализация мер по обеспечению пожарной безопасности на территории Пермского края"</t>
  </si>
  <si>
    <t>06 2 03 00000</t>
  </si>
  <si>
    <t>Обеспечение пожарной безопасности</t>
  </si>
  <si>
    <t>0309</t>
  </si>
  <si>
    <t>06 2 02 00110</t>
  </si>
  <si>
    <t>Основное мероприятие "Обеспечение функционирования системы гражданской обороны и мобилизационной подготовки на территории Пермского края"</t>
  </si>
  <si>
    <t>06 2 02 00000</t>
  </si>
  <si>
    <t>Защита населения и территории от чрезвычайных ситуаций природного и техногенного характера, гражданская оборона</t>
  </si>
  <si>
    <t>0204</t>
  </si>
  <si>
    <t>Мобилизационная подготовка экономики</t>
  </si>
  <si>
    <t>06 1 03 51180</t>
  </si>
  <si>
    <t>0203</t>
  </si>
  <si>
    <t>Мобилизационная и вневойсковая подготовка</t>
  </si>
  <si>
    <t>НАЦИОНАЛЬНАЯ ОБОРОНА</t>
  </si>
  <si>
    <t>0200</t>
  </si>
  <si>
    <t>06 3 01 2П140</t>
  </si>
  <si>
    <t>06 1 03 2П050</t>
  </si>
  <si>
    <t>06 1 01 57010</t>
  </si>
  <si>
    <t>06 1 03 51200</t>
  </si>
  <si>
    <t>0105</t>
  </si>
  <si>
    <t>Судебная система</t>
  </si>
  <si>
    <t>05 4 02 2Ф120</t>
  </si>
  <si>
    <t>1105</t>
  </si>
  <si>
    <t>861</t>
  </si>
  <si>
    <t>05 4 02 2Ф110</t>
  </si>
  <si>
    <t>Основное мероприятие "Организация и проведение прочих мероприятий в области физической культуры и спорта"</t>
  </si>
  <si>
    <t>05 4 02 00000</t>
  </si>
  <si>
    <t>05 4 01 00090</t>
  </si>
  <si>
    <t>05 4 01 00000</t>
  </si>
  <si>
    <t>Расширение возможностей для занятий спортом и физической культурой</t>
  </si>
  <si>
    <t>05 4 00 00000</t>
  </si>
  <si>
    <t>Государственная программа Пермского края "Спортивное Прикамье"</t>
  </si>
  <si>
    <t>05 0 00 00000</t>
  </si>
  <si>
    <t>Другие вопросы в области физической культуры и спорта</t>
  </si>
  <si>
    <t>05 4 03 2Ф150</t>
  </si>
  <si>
    <t>1103</t>
  </si>
  <si>
    <t>Основное мероприятие "Развитие инфраструктуры и материально-технической базы"</t>
  </si>
  <si>
    <t>05 4 03 00000</t>
  </si>
  <si>
    <t>05 3 02 2Ф080</t>
  </si>
  <si>
    <t>05 3 02 00110</t>
  </si>
  <si>
    <t>Основное мероприятие "Проведение спортивных мероприятий, обеспечение подготовки спортсменов высокого класса, развитие системы подготовки спортивного резерва, материально-техническое обеспечение спортивных сборных команд Пермского края"</t>
  </si>
  <si>
    <t>05 3 02 00000</t>
  </si>
  <si>
    <t>Подпрограмма "Создание условий для занятий физической культурой и спортом лиц с ограниченными возможностями здоровья"</t>
  </si>
  <si>
    <t>05 3 00 00000</t>
  </si>
  <si>
    <t>05 2 03 70420</t>
  </si>
  <si>
    <t>05 2 03 70410</t>
  </si>
  <si>
    <t>05 2 03 70390</t>
  </si>
  <si>
    <t>Основное мероприятие "Поддержка спортсменов и тренеров Пермского края"</t>
  </si>
  <si>
    <t>05 2 03 00000</t>
  </si>
  <si>
    <t>05 2 02 2Ф080</t>
  </si>
  <si>
    <t>05 2 02 00110</t>
  </si>
  <si>
    <t>05 2 02 00000</t>
  </si>
  <si>
    <t>05 2 01 2Ф070</t>
  </si>
  <si>
    <t>Основное мероприятие "Обеспечение деятельности профессиональных команд"</t>
  </si>
  <si>
    <t>05 2 01 00000</t>
  </si>
  <si>
    <t>Подпрограмма "Развитие спорта высших достижений и системы подготовки спортивного резерва"</t>
  </si>
  <si>
    <t>05 2 00 00000</t>
  </si>
  <si>
    <t>Спорт высших достижений</t>
  </si>
  <si>
    <t>05 4 03 2Ф140</t>
  </si>
  <si>
    <t>1102</t>
  </si>
  <si>
    <t>05 4 03 2Ф130</t>
  </si>
  <si>
    <t>05 3 01 2Ф020</t>
  </si>
  <si>
    <t>05 3 01 00110</t>
  </si>
  <si>
    <t>Основное мероприятие "Мероприятия для лиц с ограниченными возможностями"</t>
  </si>
  <si>
    <t>05 3 01 00000</t>
  </si>
  <si>
    <t>05 1 01 2Ф050</t>
  </si>
  <si>
    <t>05 1 01 2Ф020</t>
  </si>
  <si>
    <t>Основное мероприятие "Развитие массового спорта и физической культуры в Пермском крае"</t>
  </si>
  <si>
    <t>05 1 01 00000</t>
  </si>
  <si>
    <t>Подпрограмма "Развитие физической культуры и массового спорта"</t>
  </si>
  <si>
    <t>05 1 00 00000</t>
  </si>
  <si>
    <t>Массовый спорт</t>
  </si>
  <si>
    <t>05 1 01 2Ф060</t>
  </si>
  <si>
    <t>1101</t>
  </si>
  <si>
    <t>05 1 01 2Ф040</t>
  </si>
  <si>
    <t>05 1 01 2Ф030</t>
  </si>
  <si>
    <t>03 3 03 R5140</t>
  </si>
  <si>
    <t>Основное мероприятие "Формирование и совершенствование системы комплексной реабилитации и абилитации инвалидов, в том числе детей-инвалидов"</t>
  </si>
  <si>
    <t>03 3 03 00000</t>
  </si>
  <si>
    <t>03 3 02 2С320</t>
  </si>
  <si>
    <t>Основное мероприятие "Совершенствование механизма предоставления услуг в сфере реабилитации и социальной интеграции инвалидов Пермского края"</t>
  </si>
  <si>
    <t>03 3 02 00000</t>
  </si>
  <si>
    <t>Подпрограмма "Доступная среда. Реабилитация и создание условий для социальной интеграции инвалидов Пермского края"</t>
  </si>
  <si>
    <t>03 3 00 00000</t>
  </si>
  <si>
    <t>03 1 03 2С100</t>
  </si>
  <si>
    <t>Основное мероприятие "Поддержка детей, нуждающихся в особой заботе государства"</t>
  </si>
  <si>
    <t>03 1 03 00000</t>
  </si>
  <si>
    <t>Физическая культура</t>
  </si>
  <si>
    <t>ФИЗИЧЕСКАЯ КУЛЬТУРА И СПОРТ</t>
  </si>
  <si>
    <t>1100</t>
  </si>
  <si>
    <t>05 2 03 2Ф100</t>
  </si>
  <si>
    <t>03 2 06 2С240</t>
  </si>
  <si>
    <t>03 1 03 2С060</t>
  </si>
  <si>
    <t>02 2 02 2Н250</t>
  </si>
  <si>
    <t>Основное мероприятие "Меры государственной поддержки в сфере профессионального образования"</t>
  </si>
  <si>
    <t>02 2 02 00000</t>
  </si>
  <si>
    <t>Подпрограмма "Профессиональное образование и наука"</t>
  </si>
  <si>
    <t>02 2 00 00000</t>
  </si>
  <si>
    <t>Государственная программа Пермского края "Образование и молодежная политика"</t>
  </si>
  <si>
    <t>02 0 00 00000</t>
  </si>
  <si>
    <t>02 2 02 2Н170</t>
  </si>
  <si>
    <t>0704</t>
  </si>
  <si>
    <t>02 2 01 00110</t>
  </si>
  <si>
    <t>Основное мероприятие "Предоставление профессионального образования по образовательным программам профессионального образования и профессионального обучения в профессиональных образовательных организациях"</t>
  </si>
  <si>
    <t>02 2 01 00000</t>
  </si>
  <si>
    <t>Среднее профессиональное образование</t>
  </si>
  <si>
    <t>04 3 01 00090</t>
  </si>
  <si>
    <t>0804</t>
  </si>
  <si>
    <t>856</t>
  </si>
  <si>
    <t>04 3 01 00000</t>
  </si>
  <si>
    <t>04 3 00 00000</t>
  </si>
  <si>
    <t>04 1 06 2К110</t>
  </si>
  <si>
    <t>04 1 06 2К080</t>
  </si>
  <si>
    <t>04 1 06 00110</t>
  </si>
  <si>
    <t>Основное мероприятие "Мероприятия по хранению, комплектованию, учету и использованию документов архивного фонда Пермского края"</t>
  </si>
  <si>
    <t>04 1 06 00000</t>
  </si>
  <si>
    <t>Подпрограмма "Развитие искусства, культуры и архивного дела Пермского края"</t>
  </si>
  <si>
    <t>04 1 00 00000</t>
  </si>
  <si>
    <t>Государственная программа Пермского края "Пермский край - территория культуры"</t>
  </si>
  <si>
    <t>04 0 00 00000</t>
  </si>
  <si>
    <t>Другие вопросы в области культуры, кинематографии</t>
  </si>
  <si>
    <t>КУЛЬТУРА, КИНЕМАТОГРАФИЯ</t>
  </si>
  <si>
    <t>0800</t>
  </si>
  <si>
    <t>06 1 02 2П030</t>
  </si>
  <si>
    <t>855</t>
  </si>
  <si>
    <t>Основное мероприятие "Профилактика незаконного потребления наркотических средств"</t>
  </si>
  <si>
    <t>06 1 02 00000</t>
  </si>
  <si>
    <t>03 4 01 2С330</t>
  </si>
  <si>
    <t>03 4 01 00110</t>
  </si>
  <si>
    <t>03 4 01 00090</t>
  </si>
  <si>
    <t>Основное мероприятие "Обеспечение реализации государственной программы"</t>
  </si>
  <si>
    <t>03 4 01 00000</t>
  </si>
  <si>
    <t>Подпрограмма "Повышение эффективности предоставления социальной помощи и поддержки"</t>
  </si>
  <si>
    <t>03 4 00 00000</t>
  </si>
  <si>
    <t>03 3 01 2С310</t>
  </si>
  <si>
    <t>Основное мероприятие "Обеспечение доступности приоритетных объектов и услуг в приоритетных сферах жизнедеятельности инвалидов и других маломобильных групп населения"</t>
  </si>
  <si>
    <t>03 3 01 00000</t>
  </si>
  <si>
    <t>03 2 07 2С290</t>
  </si>
  <si>
    <t>Основное мероприятие "Повышение эффективности, качества и доступности услуг в сфере социального обслуживания населения Пермского края"</t>
  </si>
  <si>
    <t>03 2 07 00000</t>
  </si>
  <si>
    <t>03 1 05 2С150</t>
  </si>
  <si>
    <t>Основное мероприятие "Профилактика жестокого обращения с детьми и реабилитация несовершеннолетних, находящихся в конфликте с законом и пострадавших от тяжких и особо тяжких преступлений"</t>
  </si>
  <si>
    <t>03 1 05 00000</t>
  </si>
  <si>
    <t>03 1 04 2С130</t>
  </si>
  <si>
    <t>Основное мероприятие "Создание условий для удовлетворения потребности детей и родителей в качественном и доступном отдыхе и оздоровлении, участии в общественной жизни"</t>
  </si>
  <si>
    <t>03 1 04 00000</t>
  </si>
  <si>
    <t>03 1 03 R5140</t>
  </si>
  <si>
    <t>03 1 03 70320</t>
  </si>
  <si>
    <t>1004</t>
  </si>
  <si>
    <t>03 1 03 70310</t>
  </si>
  <si>
    <t>03 1 03 59400</t>
  </si>
  <si>
    <t>03 1 03 52600</t>
  </si>
  <si>
    <t>03 1 01 53800</t>
  </si>
  <si>
    <t>03 1 01 52700</t>
  </si>
  <si>
    <t>Основное мероприятие "Государственная социальная поддержка семей и детей"</t>
  </si>
  <si>
    <t>03 1 01 00000</t>
  </si>
  <si>
    <t>Охрана семьи и детства</t>
  </si>
  <si>
    <t>07 4 06 R0860</t>
  </si>
  <si>
    <t>Основное мероприятие "Оказание содействия добровольному переселению в Пермский край соотечественников, проживающих за рубежом"</t>
  </si>
  <si>
    <t>07 4 06 00000</t>
  </si>
  <si>
    <t>Подпрограмма "Содействие занятости населения"</t>
  </si>
  <si>
    <t>07 4 00 00000</t>
  </si>
  <si>
    <t>03 2 07 2С300</t>
  </si>
  <si>
    <t>03 2 06 R4620</t>
  </si>
  <si>
    <t>03 2 06 70240</t>
  </si>
  <si>
    <t>03 2 06 70230</t>
  </si>
  <si>
    <t>03 2 06 70220</t>
  </si>
  <si>
    <t>03 2 06 70210</t>
  </si>
  <si>
    <t>03 2 06 70200</t>
  </si>
  <si>
    <t>03 2 06 70190</t>
  </si>
  <si>
    <t>03 2 06 70180</t>
  </si>
  <si>
    <t>03 2 06 70160</t>
  </si>
  <si>
    <t>03 2 06 52800</t>
  </si>
  <si>
    <t>03 2 06 52500</t>
  </si>
  <si>
    <t>03 2 06 52400</t>
  </si>
  <si>
    <t>03 2 06 52200</t>
  </si>
  <si>
    <t>03 2 06 51370</t>
  </si>
  <si>
    <t>03 2 06 51350</t>
  </si>
  <si>
    <t>03 2 06 51340</t>
  </si>
  <si>
    <t>03 2 06 2С270</t>
  </si>
  <si>
    <t>03 2 06 2С230</t>
  </si>
  <si>
    <t>03 2 06 2С220</t>
  </si>
  <si>
    <t>03 2 05 70140</t>
  </si>
  <si>
    <t>03 2 05 70130</t>
  </si>
  <si>
    <t>03 2 05 2С200</t>
  </si>
  <si>
    <t>03 2 05 2С190</t>
  </si>
  <si>
    <t>Основное мероприятие "Меры социальной поддержки реабилитированных лиц и лиц, признанных пострадавшими от политических репрессий"</t>
  </si>
  <si>
    <t>03 2 05 00000</t>
  </si>
  <si>
    <t>03 2 04 70120</t>
  </si>
  <si>
    <t>03 2 04 70110</t>
  </si>
  <si>
    <t>Основное мероприятие "Меры социальной поддержки пенсионеров, имеющих большой страховой стаж"</t>
  </si>
  <si>
    <t>03 2 04 00000</t>
  </si>
  <si>
    <t>03 2 03 70110</t>
  </si>
  <si>
    <t>Основное мероприятие "Меры социальной поддержки тружеников тыла"</t>
  </si>
  <si>
    <t>03 2 03 00000</t>
  </si>
  <si>
    <t>03 2 02 70440</t>
  </si>
  <si>
    <t>03 2 02 70090</t>
  </si>
  <si>
    <t>Основное мероприятие "Меры социальной поддержки ветеранов труда"</t>
  </si>
  <si>
    <t>03 2 02 00000</t>
  </si>
  <si>
    <t>03 2 01 2С180</t>
  </si>
  <si>
    <t>03 2 01 2С170</t>
  </si>
  <si>
    <t>Основное мероприятие "Меры социальной поддержки специалистам, работающим и проживающим в сельской местности и поселках городского типа (рабочих поселках), по оплате жилого помещения и коммунальных услуг"</t>
  </si>
  <si>
    <t>03 2 01 00000</t>
  </si>
  <si>
    <t>03 1 03 70330</t>
  </si>
  <si>
    <t>03 1 02 70480</t>
  </si>
  <si>
    <t>03 1 01 R0200</t>
  </si>
  <si>
    <t>03 1 01 70470</t>
  </si>
  <si>
    <t>03 1 01 70300</t>
  </si>
  <si>
    <t>03 1 01 70290</t>
  </si>
  <si>
    <t>03 1 01 70270</t>
  </si>
  <si>
    <t>03 1 01 70260</t>
  </si>
  <si>
    <t>03 1 01 70250</t>
  </si>
  <si>
    <t>03 1 01 2С020</t>
  </si>
  <si>
    <t>03 1 01 2С010</t>
  </si>
  <si>
    <t>03 4 01 2С110</t>
  </si>
  <si>
    <t>1002</t>
  </si>
  <si>
    <t>03 2 07 2С280</t>
  </si>
  <si>
    <t>03 2 07 00110</t>
  </si>
  <si>
    <t>03 1 05 2С160</t>
  </si>
  <si>
    <t>03 1 03 00110</t>
  </si>
  <si>
    <t>03 1 02 2С040</t>
  </si>
  <si>
    <t>Социальное обслуживание населения</t>
  </si>
  <si>
    <t>0709</t>
  </si>
  <si>
    <t>03 1 05 00110</t>
  </si>
  <si>
    <t>Другие вопросы в области образования</t>
  </si>
  <si>
    <t>03 1 04 2С140</t>
  </si>
  <si>
    <t>0707</t>
  </si>
  <si>
    <t>Молодежная политика</t>
  </si>
  <si>
    <t>09 3 02 R5600</t>
  </si>
  <si>
    <t>0505</t>
  </si>
  <si>
    <t>846</t>
  </si>
  <si>
    <t>09 3 02 2Ж100</t>
  </si>
  <si>
    <t>Основное мероприятие "Содействие обустройству мест массового отдыха населения (городских парков)"</t>
  </si>
  <si>
    <t>09 3 02 00000</t>
  </si>
  <si>
    <t>Подпрограмма "Формирование комфортной городской среды"</t>
  </si>
  <si>
    <t>09 3 00 00000</t>
  </si>
  <si>
    <t>09 1 01 2Ж020</t>
  </si>
  <si>
    <t>Основное мероприятие "Капитальный ремонт и модернизация жилищного фонда"</t>
  </si>
  <si>
    <t>09 1 01 00000</t>
  </si>
  <si>
    <t>Подпрограмма "Повышение безопасности и комфортности проживания граждан в жилищном фонде Пермского края"</t>
  </si>
  <si>
    <t>09 1 00 00000</t>
  </si>
  <si>
    <t>Государственная программа Пермского края "Градостроительная и жилищная политика"</t>
  </si>
  <si>
    <t>09 0 00 00000</t>
  </si>
  <si>
    <t>Другие вопросы в области жилищно-коммунального хозяйства</t>
  </si>
  <si>
    <t>09 3 01 R5550</t>
  </si>
  <si>
    <t>0503</t>
  </si>
  <si>
    <t>09 3 01 2Ж090</t>
  </si>
  <si>
    <t>09 3 01 00000</t>
  </si>
  <si>
    <t>Благоустройство</t>
  </si>
  <si>
    <t>ЖИЛИЩНО-КОММУНАЛЬНОЕ ХОЗЯЙСТВО</t>
  </si>
  <si>
    <t>0500</t>
  </si>
  <si>
    <t>09 4 01 2Ж140</t>
  </si>
  <si>
    <t>0401</t>
  </si>
  <si>
    <t>09 4 01 2Ж130</t>
  </si>
  <si>
    <t>09 4 01 00090</t>
  </si>
  <si>
    <t>Основное мероприятие "Обеспечение выполнения функций в сфере градостроительства, архитектуры и ЖКХ"</t>
  </si>
  <si>
    <t>09 4 01 00000</t>
  </si>
  <si>
    <t>Подпрограмма "Повышение эффективности градостроительной деятельности"</t>
  </si>
  <si>
    <t>09 4 00 00000</t>
  </si>
  <si>
    <t>Общеэкономические вопросы</t>
  </si>
  <si>
    <t>09 2 01 2Ж120</t>
  </si>
  <si>
    <t>Основное мероприятие "Развитие градостроительной деятельности"</t>
  </si>
  <si>
    <t>09 2 01 00000</t>
  </si>
  <si>
    <t>Подпрограмма "Градостроительная деятельность в Пермском крае"</t>
  </si>
  <si>
    <t>09 2 00 00000</t>
  </si>
  <si>
    <t>844</t>
  </si>
  <si>
    <t>09 4 03 2Ж080</t>
  </si>
  <si>
    <t>843</t>
  </si>
  <si>
    <t>Основное мероприятие "Осуществление лицензирования деятельности по управлению многоквартирными домами"</t>
  </si>
  <si>
    <t>09 4 03 00000</t>
  </si>
  <si>
    <t>11 1 01 50510</t>
  </si>
  <si>
    <t>1402</t>
  </si>
  <si>
    <t>840</t>
  </si>
  <si>
    <t>11 1 01 2Р030</t>
  </si>
  <si>
    <t>Основное мероприятие "Выравнивание бюджетной обеспеченности муниципальных образований"</t>
  </si>
  <si>
    <t>11 1 01 00000</t>
  </si>
  <si>
    <t>Подпрограмма "Создание условий для финансовой устойчивости местных бюджетов и реализации муниципальных программ"</t>
  </si>
  <si>
    <t>11 1 00 00000</t>
  </si>
  <si>
    <t>Иные дотации</t>
  </si>
  <si>
    <t>11 1 01 2Р020</t>
  </si>
  <si>
    <t>1401</t>
  </si>
  <si>
    <t>11 1 01 2Р010</t>
  </si>
  <si>
    <t>Дотации на выравнивание бюджетной обеспеченности субъектов Российской Федерации и муниципальных образований</t>
  </si>
  <si>
    <t>МЕЖБЮДЖЕТНЫЕ ТРАНСФЕРТЫ ОБЩЕГО ХАРАКТЕРА БЮДЖЕТАМ БЮДЖЕТНОЙ СИСТЕМЫ РОССИЙСКОЙ ФЕДЕРАЦИИ</t>
  </si>
  <si>
    <t>1400</t>
  </si>
  <si>
    <t>91 0 00 2Я150</t>
  </si>
  <si>
    <t>1301</t>
  </si>
  <si>
    <t>91 0 00 2Я140</t>
  </si>
  <si>
    <t>Обслуживание государственного внутреннего и муниципального долга</t>
  </si>
  <si>
    <t>1300</t>
  </si>
  <si>
    <t>12 3 02 2В100</t>
  </si>
  <si>
    <t>Основное мероприятие "Повышение бюджетной и финансовой грамотности населения Пермского края"</t>
  </si>
  <si>
    <t>12 3 02 00000</t>
  </si>
  <si>
    <t>Подпрограмма "Сотрудничество социально ориентированных некоммерческих организаций и власти в решении социально значимых задач"</t>
  </si>
  <si>
    <t>12 3 00 00000</t>
  </si>
  <si>
    <t>07 8 01 2Ц330</t>
  </si>
  <si>
    <t>07 8 01 00000</t>
  </si>
  <si>
    <t>07 8 00 00000</t>
  </si>
  <si>
    <t>91 0 00 2Я270</t>
  </si>
  <si>
    <t>0111</t>
  </si>
  <si>
    <t>Резервные фонды</t>
  </si>
  <si>
    <t>07 8 01 2Ц320</t>
  </si>
  <si>
    <t>07 8 01 2Ц310</t>
  </si>
  <si>
    <t>07 8 01 00090</t>
  </si>
  <si>
    <t>836</t>
  </si>
  <si>
    <t>07 1 03 00110</t>
  </si>
  <si>
    <t>Министерство экономического развития и инвестиций Пермского края</t>
  </si>
  <si>
    <t>08 3 01 R0180</t>
  </si>
  <si>
    <t>835</t>
  </si>
  <si>
    <t>Основное мероприятие "Развитие социальной и инженерной инфраструктуры в сельской местности, улучшение жилищных условий граждан, проживающих в сельской местности, в том числе молодых семей и молодых специалистов"</t>
  </si>
  <si>
    <t>08 3 01 00000</t>
  </si>
  <si>
    <t>Подпрограмма "Устойчивое развитие сельских территорий"</t>
  </si>
  <si>
    <t>08 3 00 00000</t>
  </si>
  <si>
    <t>08 1 08 70430</t>
  </si>
  <si>
    <t>Основное мероприятие "Поддержка молодых специалистов, трудоустроившихся в сельскохозяйственные организации"</t>
  </si>
  <si>
    <t>08 1 08 00000</t>
  </si>
  <si>
    <t>Подпрограмма "Развитие агропромышленного комплекса и стимулирование инвестиционной деятельности"</t>
  </si>
  <si>
    <t>08 1 00 00000</t>
  </si>
  <si>
    <t>Государственная программа Пермского края "Государственная поддержка агропромышленного комплекса Пермского края"</t>
  </si>
  <si>
    <t>08 0 00 00000</t>
  </si>
  <si>
    <t>08 4 01 2У110</t>
  </si>
  <si>
    <t>0405</t>
  </si>
  <si>
    <t>08 4 01 00090</t>
  </si>
  <si>
    <t>08 4 01 00000</t>
  </si>
  <si>
    <t>08 4 00 00000</t>
  </si>
  <si>
    <t>08 1 07 2У070</t>
  </si>
  <si>
    <t>08 1 07 00000</t>
  </si>
  <si>
    <t>08 1 06 R0760</t>
  </si>
  <si>
    <t>Основное мероприятие "Реализация мероприятий федеральной целевой программы "Развитие мелиорации земель сельскохозяйственного назначения России на 2014-2020 годы"</t>
  </si>
  <si>
    <t>08 1 06 00000</t>
  </si>
  <si>
    <t>08 1 05 2У060</t>
  </si>
  <si>
    <t>08 1 05 2У050</t>
  </si>
  <si>
    <t>Основное мероприятие "Реализация инвестиционных проектов и обновление парка сельскохозяйственной техники и оборудования"</t>
  </si>
  <si>
    <t>08 1 05 00000</t>
  </si>
  <si>
    <t>08 1 04 2У040</t>
  </si>
  <si>
    <t>08 1 04 00000</t>
  </si>
  <si>
    <t>08 1 03 R5430</t>
  </si>
  <si>
    <t>08 1 03 2У030</t>
  </si>
  <si>
    <t>Основное мероприятие "Содействие достижению целевых показателей реализации региональных программ развития агропромышленного комплекса"</t>
  </si>
  <si>
    <t>08 1 03 00000</t>
  </si>
  <si>
    <t>08 1 02 R5420</t>
  </si>
  <si>
    <t>08 1 02 2У020</t>
  </si>
  <si>
    <t>Основное мероприятие "Повышение продуктивности в молочном скотоводстве "</t>
  </si>
  <si>
    <t>08 1 02 00000</t>
  </si>
  <si>
    <t>08 1 01 R5410</t>
  </si>
  <si>
    <t>08 1 01 2У010</t>
  </si>
  <si>
    <t>Основное мероприятие "Оказание несвязной поддержки сельскохозяйственным товаропроизводителям в области растениеводства "</t>
  </si>
  <si>
    <t>08 1 01 00000</t>
  </si>
  <si>
    <t>Сельское хозяйство и рыболовство</t>
  </si>
  <si>
    <t>834</t>
  </si>
  <si>
    <t>08 2 01 2У100</t>
  </si>
  <si>
    <t>0907</t>
  </si>
  <si>
    <t>08 2 01 2У090</t>
  </si>
  <si>
    <t>Основное мероприятие "Проведение противоэпизоотических мероприятий"</t>
  </si>
  <si>
    <t>08 2 01 00000</t>
  </si>
  <si>
    <t>Подпрограмма "Обеспечение ветеринарного благополучия на территории Пермского края"</t>
  </si>
  <si>
    <t>08 2 00 00000</t>
  </si>
  <si>
    <t>Санитарно-эпидемиологическое благополучие</t>
  </si>
  <si>
    <t>ЗДРАВООХРАНЕНИЕ</t>
  </si>
  <si>
    <t>0900</t>
  </si>
  <si>
    <t>08 2 01 2У080</t>
  </si>
  <si>
    <t>08 2 01 00110</t>
  </si>
  <si>
    <t>Государственная ветеринарная инспекция Пермского края</t>
  </si>
  <si>
    <t>07 8 02 00110</t>
  </si>
  <si>
    <t>833</t>
  </si>
  <si>
    <t>Основное мероприятие "Сопровождение закупочной деятельности государственных заказчиков"</t>
  </si>
  <si>
    <t>07 8 02 00000</t>
  </si>
  <si>
    <t>07 2 01 2Ц050</t>
  </si>
  <si>
    <t>832</t>
  </si>
  <si>
    <t>Основное мероприятие "Реализация региональной политики Пермского края в области развития малого и среднего предпринимательства"</t>
  </si>
  <si>
    <t>07 2 01 00000</t>
  </si>
  <si>
    <t>Подпрограмма "Развитие малого и среднего предпринимательства"</t>
  </si>
  <si>
    <t>07 2 00 00000</t>
  </si>
  <si>
    <t>07 1 01 2Ц030</t>
  </si>
  <si>
    <t>07 1 01 2Ц020</t>
  </si>
  <si>
    <t>07 1 01 2Ц010</t>
  </si>
  <si>
    <t>07 4 05 2Ц210</t>
  </si>
  <si>
    <t>Основное мероприятие "Улучшение условий и охраны труда, развитие системы социального партнерства"</t>
  </si>
  <si>
    <t>07 4 05 00000</t>
  </si>
  <si>
    <t>07 1 02 2Ц040</t>
  </si>
  <si>
    <t>Основное мероприятие "Развитие внутреннего потребительского рынка"</t>
  </si>
  <si>
    <t>07 1 02 00000</t>
  </si>
  <si>
    <t>02 1 01 2Н020</t>
  </si>
  <si>
    <t>830</t>
  </si>
  <si>
    <t>Основное мероприятие "Предоставление дошкольного, начального общего, основного общего, среднего общего образования, дополнительного образования детей в образовательных организациях"</t>
  </si>
  <si>
    <t>02 1 01 00000</t>
  </si>
  <si>
    <t>Подпрограмма "Общее образование"</t>
  </si>
  <si>
    <t>02 1 00 00000</t>
  </si>
  <si>
    <t>03 2 06 2С210</t>
  </si>
  <si>
    <t>02 4 03 70490</t>
  </si>
  <si>
    <t>Основное мероприятие "Кадровая политика"</t>
  </si>
  <si>
    <t>02 4 03 00000</t>
  </si>
  <si>
    <t>Подпрограмма "Эффективное управление системой образования"</t>
  </si>
  <si>
    <t>02 4 00 00000</t>
  </si>
  <si>
    <t>02 2 05 70030</t>
  </si>
  <si>
    <t>02 2 05 70020</t>
  </si>
  <si>
    <t>Основное мероприятие "Меры государственной поддержки в сфере высшего образования"</t>
  </si>
  <si>
    <t>02 2 05 00000</t>
  </si>
  <si>
    <t>02 1 03 70450</t>
  </si>
  <si>
    <t>02 1 03 2Н120</t>
  </si>
  <si>
    <t>Основное мероприятие "Меры государственной поддержки в сфере общего образования"</t>
  </si>
  <si>
    <t>02 1 03 00000</t>
  </si>
  <si>
    <t>12 4 01 00110</t>
  </si>
  <si>
    <t>Основное мероприятие "Содействие в формировании у жителей Пермского края уважения к традициям и историческим ценностям малой родины"</t>
  </si>
  <si>
    <t>12 4 01 00000</t>
  </si>
  <si>
    <t>Подпрограмма "Формирование у жителей Пермского края уважения к традициям и историческим ценностям малой родины"</t>
  </si>
  <si>
    <t>12 4 00 00000</t>
  </si>
  <si>
    <t>12 1 01 00110</t>
  </si>
  <si>
    <t>03 1 04 00110</t>
  </si>
  <si>
    <t>03 1 02 00110</t>
  </si>
  <si>
    <t>02 4 02 2Н060</t>
  </si>
  <si>
    <t>Основное мероприятие "Развитие инфраструктуры и укрепление материально-технической базы образовательных учреждений"</t>
  </si>
  <si>
    <t>02 4 02 00000</t>
  </si>
  <si>
    <t>02 4 01 98700</t>
  </si>
  <si>
    <t>02 4 01 59900</t>
  </si>
  <si>
    <t>02 4 01 2Н230</t>
  </si>
  <si>
    <t>02 4 01 00090</t>
  </si>
  <si>
    <t>Основное мероприятие "Реализация функций в сфере образования"</t>
  </si>
  <si>
    <t>02 4 01 00000</t>
  </si>
  <si>
    <t>02 2 04 2Н190</t>
  </si>
  <si>
    <t>Основное мероприятие "Мероприятия в сфере высшего образования"</t>
  </si>
  <si>
    <t>02 2 04 00000</t>
  </si>
  <si>
    <t>02 2 03 2Н180</t>
  </si>
  <si>
    <t>Основное мероприятие "Мероприятия в сфере науки"</t>
  </si>
  <si>
    <t>02 2 03 00000</t>
  </si>
  <si>
    <t>02 1 02 2Н050</t>
  </si>
  <si>
    <t>Основное мероприятие "Мероприятия в сфере дошкольного, начального общего, основного общего, среднего общего образования, дополнительного образования детей"</t>
  </si>
  <si>
    <t>02 1 02 00000</t>
  </si>
  <si>
    <t>02 1 01 00110</t>
  </si>
  <si>
    <t>02 3 01 2Н220</t>
  </si>
  <si>
    <t>02 3 01 00110</t>
  </si>
  <si>
    <t>Основное мероприятие "Развитие молодежной политики"</t>
  </si>
  <si>
    <t>02 3 01 00000</t>
  </si>
  <si>
    <t>Подпрограмма "Молодежная политика"</t>
  </si>
  <si>
    <t>02 3 00 00000</t>
  </si>
  <si>
    <t>02 2 05 70070</t>
  </si>
  <si>
    <t>0706</t>
  </si>
  <si>
    <t>02 2 05 70060</t>
  </si>
  <si>
    <t>02 2 05 70040</t>
  </si>
  <si>
    <t>02 2 04 2Н200</t>
  </si>
  <si>
    <t>02 2 04 2Н160</t>
  </si>
  <si>
    <t>Высшее образование</t>
  </si>
  <si>
    <t>02 2 01 R5330</t>
  </si>
  <si>
    <t>02 2 01 2Н150</t>
  </si>
  <si>
    <t>02 2 01 2Н130</t>
  </si>
  <si>
    <t>0703</t>
  </si>
  <si>
    <t>02 1 02 R5360</t>
  </si>
  <si>
    <t>Дополнительное образование детей</t>
  </si>
  <si>
    <t>02 4 03 2Н090</t>
  </si>
  <si>
    <t>0702</t>
  </si>
  <si>
    <t>02 4 02 2Н070</t>
  </si>
  <si>
    <t>02 1 03 2Н110</t>
  </si>
  <si>
    <t>02 1 03 2Н080</t>
  </si>
  <si>
    <t>02 1 02 R5140</t>
  </si>
  <si>
    <t>02 1 01 2Н040</t>
  </si>
  <si>
    <t>02 1 01 2Н030</t>
  </si>
  <si>
    <t>Общее образование</t>
  </si>
  <si>
    <t>0701</t>
  </si>
  <si>
    <t>02 1 01 2Н010</t>
  </si>
  <si>
    <t>Дошкольное образование</t>
  </si>
  <si>
    <t>02 2 03 70050</t>
  </si>
  <si>
    <t>0411</t>
  </si>
  <si>
    <t>Прикладные научные исследования в области национальной экономики</t>
  </si>
  <si>
    <t>0110</t>
  </si>
  <si>
    <t>Фундаментальные исследования</t>
  </si>
  <si>
    <t>04 3 01 59500</t>
  </si>
  <si>
    <t>826</t>
  </si>
  <si>
    <t>04 2 01 2К060</t>
  </si>
  <si>
    <t>0801</t>
  </si>
  <si>
    <t>04 2 01 00110</t>
  </si>
  <si>
    <t>Основное мероприятие "Сохранение, использование, популяризация и государственная охрана объектов культурного наследия (памятников истории и культуры)"</t>
  </si>
  <si>
    <t>04 2 01 00000</t>
  </si>
  <si>
    <t>Подпрограмма "Сохранение, использование, популяризация и государственная охрана объектов культурного наследия (памятников истории и культуры), расположенных на территории Пермского края"</t>
  </si>
  <si>
    <t>04 2 00 00000</t>
  </si>
  <si>
    <t>Культура</t>
  </si>
  <si>
    <t>825</t>
  </si>
  <si>
    <t>03 3 02 00110</t>
  </si>
  <si>
    <t>03 3 01 00110</t>
  </si>
  <si>
    <t>04 1 05 2К070</t>
  </si>
  <si>
    <t>Основное мероприятие "Развитие и укрепление материально-технической базы государственных учреждений"</t>
  </si>
  <si>
    <t>04 1 05 00000</t>
  </si>
  <si>
    <t>04 1 04 R5190</t>
  </si>
  <si>
    <t>04 1 04 R4670</t>
  </si>
  <si>
    <t>04 1 04 2К020</t>
  </si>
  <si>
    <t>04 1 04 2К010</t>
  </si>
  <si>
    <t>04 1 04 00110</t>
  </si>
  <si>
    <t>Основное мероприятие "Прочие вопросы в области культуры"</t>
  </si>
  <si>
    <t>04 1 04 00000</t>
  </si>
  <si>
    <t>04 1 03 70370</t>
  </si>
  <si>
    <t>04 1 03 70360</t>
  </si>
  <si>
    <t>04 1 03 70350</t>
  </si>
  <si>
    <t>04 1 03 70340</t>
  </si>
  <si>
    <t>Основное мероприятие "Оказание мер государственной поддержки работникам культуры и искусства"</t>
  </si>
  <si>
    <t>04 1 03 00000</t>
  </si>
  <si>
    <t>04 1 02 2К030</t>
  </si>
  <si>
    <t>04 1 02 00110</t>
  </si>
  <si>
    <t>Основное мероприятие "Организация и проведение мероприятий в сфере искусства и культуры"</t>
  </si>
  <si>
    <t>04 1 02 00000</t>
  </si>
  <si>
    <t>04 1 01 00110</t>
  </si>
  <si>
    <t>Основное мероприятие "Предоставление государственных услуг в сфере искусства и культуры"</t>
  </si>
  <si>
    <t>04 1 01 00000</t>
  </si>
  <si>
    <t>02 2 04 00110</t>
  </si>
  <si>
    <t>04 1 04 2К040</t>
  </si>
  <si>
    <t>07 7 03 2Ц200</t>
  </si>
  <si>
    <t>Основное мероприятие "Развитие инфраструктуры туристского кластера "Пермский"</t>
  </si>
  <si>
    <t>07 7 03 00000</t>
  </si>
  <si>
    <t>07 7 02 2Ц190</t>
  </si>
  <si>
    <t>07 7 02 00110</t>
  </si>
  <si>
    <t>Основное мероприятие "Продвижение туристского кластера "Пермский"</t>
  </si>
  <si>
    <t>07 7 02 00000</t>
  </si>
  <si>
    <t>07 7 01 2Ц180</t>
  </si>
  <si>
    <t>Основное мероприятие "Формирование и развитие туристского кластера "Пермский"</t>
  </si>
  <si>
    <t>07 7 01 00000</t>
  </si>
  <si>
    <t>Подпрограмма "Развитие туризма"</t>
  </si>
  <si>
    <t>07 7 00 00000</t>
  </si>
  <si>
    <t>13 2 03 00090</t>
  </si>
  <si>
    <t>821</t>
  </si>
  <si>
    <t>13 2 03 00000</t>
  </si>
  <si>
    <t>13 2 02 00110</t>
  </si>
  <si>
    <t>Основное мероприятие "Организация предоставления государственных услуг на территории Пермского края по принципу "одного окна", сети многофункциональных центров предоставления государственных и муниципальных услуг в Пермском крае</t>
  </si>
  <si>
    <t>13 2 02 00000</t>
  </si>
  <si>
    <t>13 2 01 00110</t>
  </si>
  <si>
    <t>02 4 02 00130</t>
  </si>
  <si>
    <t>01 3 03 00130</t>
  </si>
  <si>
    <t>Основное мероприятие "Развитие инфраструктуры в сфере здравоохранения"</t>
  </si>
  <si>
    <t>01 3 03 00000</t>
  </si>
  <si>
    <t>Подпрограмма "Повышение эффективности системы оказания медицинской помощи"</t>
  </si>
  <si>
    <t>01 3 00 00000</t>
  </si>
  <si>
    <t>Государственная программа Пермского края "Качественное здравоохранение"</t>
  </si>
  <si>
    <t>01 0 00 00000</t>
  </si>
  <si>
    <t>820</t>
  </si>
  <si>
    <t>01 2 02 2А110</t>
  </si>
  <si>
    <t>01 2 02 00000</t>
  </si>
  <si>
    <t>Подпрограмма "Совершенствование оказания первичной медико-санитарной помощи,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</si>
  <si>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01 2 00 00000</t>
  </si>
  <si>
    <t>0909</t>
  </si>
  <si>
    <t>01 3 04 R1360</t>
  </si>
  <si>
    <t>01 3 04 70500</t>
  </si>
  <si>
    <t>01 3 04 70010</t>
  </si>
  <si>
    <t>01 3 04 2А100</t>
  </si>
  <si>
    <t>Основное мероприятие "Кадровое обеспечение системы здравоохранения Пермского края"</t>
  </si>
  <si>
    <t>01 3 04 00000</t>
  </si>
  <si>
    <t>01 3 02 2А140</t>
  </si>
  <si>
    <t>01 3 02 00110</t>
  </si>
  <si>
    <t>Основное мероприятие "Предоставление прочих услуг в сфере здравоохранения"</t>
  </si>
  <si>
    <t>01 3 02 00000</t>
  </si>
  <si>
    <t>01 3 01 59800</t>
  </si>
  <si>
    <t>01 3 01 00090</t>
  </si>
  <si>
    <t>01 3 01 00000</t>
  </si>
  <si>
    <t>01 2 01 2А080</t>
  </si>
  <si>
    <t>01 2 01 2А060</t>
  </si>
  <si>
    <t>01 2 01 2А040</t>
  </si>
  <si>
    <t>01 2 01 00110</t>
  </si>
  <si>
    <t>Основное мероприятие "Оказание медицинской помощи на территории Пермского края и прочие услуги"</t>
  </si>
  <si>
    <t>01 2 01 00000</t>
  </si>
  <si>
    <t>01 1 02 R3820</t>
  </si>
  <si>
    <t>01 1 02 2А010</t>
  </si>
  <si>
    <t>Основное мероприятие "Организация лекарственного обеспечения"</t>
  </si>
  <si>
    <t>01 1 02 00000</t>
  </si>
  <si>
    <t>01 1 01 00110</t>
  </si>
  <si>
    <t>Основное мероприятие "Формирование здорового образа жизни"</t>
  </si>
  <si>
    <t>01 1 01 00000</t>
  </si>
  <si>
    <t>Подпрограмма "Профилактика заболеваний и формирование здорового образа жизни"</t>
  </si>
  <si>
    <t>01 1 00 00000</t>
  </si>
  <si>
    <t>Другие вопросы в области здравоохранения</t>
  </si>
  <si>
    <t>0906</t>
  </si>
  <si>
    <t>01 2 01 2А090</t>
  </si>
  <si>
    <t>0905</t>
  </si>
  <si>
    <t>Санаторно-оздоровительная помощь</t>
  </si>
  <si>
    <t>01 2 01 R5540</t>
  </si>
  <si>
    <t>0904</t>
  </si>
  <si>
    <t>Скорая медицинская помощь</t>
  </si>
  <si>
    <t>0903</t>
  </si>
  <si>
    <t>Медицинская помощь в дневных стационарах всех типов</t>
  </si>
  <si>
    <t>0902</t>
  </si>
  <si>
    <t>01 3 03 2А070</t>
  </si>
  <si>
    <t>01 2 01 2А050</t>
  </si>
  <si>
    <t>01 1 02 51610</t>
  </si>
  <si>
    <t>01 1 02 2А020</t>
  </si>
  <si>
    <t>01 1 01 R3820</t>
  </si>
  <si>
    <t>Амбулаторная помощь</t>
  </si>
  <si>
    <t>0901</t>
  </si>
  <si>
    <t>01 2 01 R3820</t>
  </si>
  <si>
    <t>01 2 01 2А030</t>
  </si>
  <si>
    <t>Стационарная медицинская помощь</t>
  </si>
  <si>
    <t>09 4 02 2Ж070</t>
  </si>
  <si>
    <t>818</t>
  </si>
  <si>
    <t>Основное мероприятие "Осуществление государственного строительного надзора"</t>
  </si>
  <si>
    <t>09 4 02 00000</t>
  </si>
  <si>
    <t>07 9 03 2Ц270</t>
  </si>
  <si>
    <t>0605</t>
  </si>
  <si>
    <t>816</t>
  </si>
  <si>
    <t>Основное мероприятие "Организация и развитие системы экологического просвещения и формирования экологической культуры"</t>
  </si>
  <si>
    <t>07 9 03 00000</t>
  </si>
  <si>
    <t>07 9 01 2Ц250</t>
  </si>
  <si>
    <t>Основное мероприятие "Совершенствование системы управления в области охраны окружающей среды и обеспечения экологической безопасности"</t>
  </si>
  <si>
    <t>07 9 01 00000</t>
  </si>
  <si>
    <t>Подпрограмма "Охрана окружающей среды и животного мира"</t>
  </si>
  <si>
    <t>07 9 00 00000</t>
  </si>
  <si>
    <t>Другие вопросы в области охраны окружающей среды</t>
  </si>
  <si>
    <t>07 9 04 59700</t>
  </si>
  <si>
    <t>0603</t>
  </si>
  <si>
    <t>07 9 04 59200</t>
  </si>
  <si>
    <t>07 9 04 59100</t>
  </si>
  <si>
    <t>07 9 04 00110</t>
  </si>
  <si>
    <t>07 9 04 00000</t>
  </si>
  <si>
    <t>07 9 02 2Ц350</t>
  </si>
  <si>
    <t>07 9 02 2Ц260</t>
  </si>
  <si>
    <t>07 9 02 00110</t>
  </si>
  <si>
    <t>Основное мероприятие "Сохранение и восстановление естественных экологических систем"</t>
  </si>
  <si>
    <t>07 9 02 00000</t>
  </si>
  <si>
    <t>07 8 01 59700</t>
  </si>
  <si>
    <t>Охрана объектов растительного и животного мира и среды их обитания</t>
  </si>
  <si>
    <t>ОХРАНА ОКРУЖАЮЩЕЙ СРЕДЫ</t>
  </si>
  <si>
    <t>0600</t>
  </si>
  <si>
    <t>07 8 03 51290</t>
  </si>
  <si>
    <t>0407</t>
  </si>
  <si>
    <t>Основное мероприятие "Мероприятия по управлению лесным фондом"</t>
  </si>
  <si>
    <t>07 8 03 00000</t>
  </si>
  <si>
    <t>07 8 01 51290</t>
  </si>
  <si>
    <t>07 8 01 2Ц300</t>
  </si>
  <si>
    <t>07 3 04 2Ц290</t>
  </si>
  <si>
    <t>Основное мероприятие "Осуществление государственной функции по изменению границ зеленых зон, лесопарковых зон"</t>
  </si>
  <si>
    <t>07 3 04 00000</t>
  </si>
  <si>
    <t>07 3 03 51290</t>
  </si>
  <si>
    <t>07 3 03 2Ц090</t>
  </si>
  <si>
    <t>Основное мероприятие "Лесоустройство лесничеств, планирование в области использования, охраны, защиты и воспроизводства лесов"</t>
  </si>
  <si>
    <t>07 3 03 00000</t>
  </si>
  <si>
    <t>07 3 02 51290</t>
  </si>
  <si>
    <t>07 3 02 00110</t>
  </si>
  <si>
    <t>Основное мероприятие "Организация использования, охраны, защиты, воспроизводства лесов и осуществление федерального государственного лесного надзора"</t>
  </si>
  <si>
    <t>07 3 02 00000</t>
  </si>
  <si>
    <t>07 3 01 51290</t>
  </si>
  <si>
    <t>07 3 01 00110</t>
  </si>
  <si>
    <t>Основное мероприятие "Охрана, защита и воспроизводство лесов"</t>
  </si>
  <si>
    <t>07 3 01 00000</t>
  </si>
  <si>
    <t>Подпрограмма "Развитие лесного хозяйства Пермского края"</t>
  </si>
  <si>
    <t>07 3 00 00000</t>
  </si>
  <si>
    <t>Лесное хозяйство</t>
  </si>
  <si>
    <t>07 5 03 R0162</t>
  </si>
  <si>
    <t>0406</t>
  </si>
  <si>
    <t>07 5 03 R0161</t>
  </si>
  <si>
    <t>07 5 03 2Ц280</t>
  </si>
  <si>
    <t>07 5 03 2Ц240</t>
  </si>
  <si>
    <t>07 5 03 2Ц230</t>
  </si>
  <si>
    <t>Основное мероприятие "Развитие водохозяйственного комплекса Пермского края"</t>
  </si>
  <si>
    <t>07 5 03 00000</t>
  </si>
  <si>
    <t>07 5 02 51280</t>
  </si>
  <si>
    <t>Основное мероприятие "Использование водных ресурсов"</t>
  </si>
  <si>
    <t>07 5 02 00000</t>
  </si>
  <si>
    <t>Подпрограмма "Развитие и использование природных ресурсов"</t>
  </si>
  <si>
    <t>07 5 00 00000</t>
  </si>
  <si>
    <t>Водное хозяйство</t>
  </si>
  <si>
    <t>07 5 01 2Ц220</t>
  </si>
  <si>
    <t>0404</t>
  </si>
  <si>
    <t>07 5 01 2Ц130</t>
  </si>
  <si>
    <t>Основное мероприятие "Развитие и использование минерально-сырьевой базы Пермского края"</t>
  </si>
  <si>
    <t>07 5 01 00000</t>
  </si>
  <si>
    <t>Воспроизводство минерально-сырьевой базы</t>
  </si>
  <si>
    <t>815</t>
  </si>
  <si>
    <t>07 9 01 00110</t>
  </si>
  <si>
    <t>0601</t>
  </si>
  <si>
    <t>Экологический контроль</t>
  </si>
  <si>
    <t>05 4 03 42000</t>
  </si>
  <si>
    <t>814</t>
  </si>
  <si>
    <t>03 1 03 2С090</t>
  </si>
  <si>
    <t>03 1 03 2С070</t>
  </si>
  <si>
    <t>03 1 03 R0820</t>
  </si>
  <si>
    <t>03 1 03 2С080</t>
  </si>
  <si>
    <t>09 1 04 54850</t>
  </si>
  <si>
    <t>Основное мероприятие "Обеспечение жильем отдельных категорий граждан, определенных федеральным законом, указом Президента Российской Федерации, нормативным правовым актом Правительства Российской Федерации"</t>
  </si>
  <si>
    <t>09 1 04 00000</t>
  </si>
  <si>
    <t>09 1 02 2Ж040</t>
  </si>
  <si>
    <t>09 1 02 2Ж030</t>
  </si>
  <si>
    <t>09 1 02 00000</t>
  </si>
  <si>
    <t>03 2 07 42000</t>
  </si>
  <si>
    <t>01 3 03 R1110</t>
  </si>
  <si>
    <t>01 3 03 42000</t>
  </si>
  <si>
    <t>09 4 01 2Ж170</t>
  </si>
  <si>
    <t>01 3 03 2А120</t>
  </si>
  <si>
    <t>04 1 07 42000</t>
  </si>
  <si>
    <t>Основное мероприятие "Развитие инфраструктуры в сфере культуры Пермского края"</t>
  </si>
  <si>
    <t>04 1 07 00000</t>
  </si>
  <si>
    <t>02 4 02 42000</t>
  </si>
  <si>
    <t>09 1 02 2Ж150</t>
  </si>
  <si>
    <t>0502</t>
  </si>
  <si>
    <t>09 1 02 2Ж050</t>
  </si>
  <si>
    <t>Коммунальное хозяйство</t>
  </si>
  <si>
    <t>0501</t>
  </si>
  <si>
    <t>09 1 03 2Ж160</t>
  </si>
  <si>
    <t>09 1 03 2Ж060</t>
  </si>
  <si>
    <t>Основное мероприятие "Развитие застроенных территорий Пермского края"</t>
  </si>
  <si>
    <t>09 1 03 00000</t>
  </si>
  <si>
    <t>09 1 02 2Ж010</t>
  </si>
  <si>
    <t>Жилищное хозяйство</t>
  </si>
  <si>
    <t>09 4 01 2Ж110</t>
  </si>
  <si>
    <t>09 4 01 00110</t>
  </si>
  <si>
    <t>03 2 06 2С250</t>
  </si>
  <si>
    <t>812</t>
  </si>
  <si>
    <t>Основное мероприятие "Обеспечение эффективного управления имуществом на территории Пермского края"</t>
  </si>
  <si>
    <t>07 6 02 00000</t>
  </si>
  <si>
    <t>Подпрограмма "Управление земельными ресурсами и имуществом Пермского края"</t>
  </si>
  <si>
    <t>07 6 00 00000</t>
  </si>
  <si>
    <t>07 6 01 R5110</t>
  </si>
  <si>
    <t>07 6 01 2Ц150</t>
  </si>
  <si>
    <t>07 6 01 2Ц140</t>
  </si>
  <si>
    <t>07 6 01 00110</t>
  </si>
  <si>
    <t>07 6 01 00000</t>
  </si>
  <si>
    <t>07 6 02 2Ц170</t>
  </si>
  <si>
    <t>07 6 02 2Ц160</t>
  </si>
  <si>
    <t>07 6 02 00110</t>
  </si>
  <si>
    <t>12 3 01 2В090</t>
  </si>
  <si>
    <t>811</t>
  </si>
  <si>
    <t>Основное мероприятие "Содействие в развитии социально ориентированных некоммерческих организаций"</t>
  </si>
  <si>
    <t>12 3 01 00000</t>
  </si>
  <si>
    <t>12 2 01 2В060</t>
  </si>
  <si>
    <t>Основное мероприятие "Обеспечение развития государственно-конфессиональных отношений в Пермском крае"</t>
  </si>
  <si>
    <t>12 2 01 00000</t>
  </si>
  <si>
    <t>Подпрограмма "Развитие государственно-конфессиональных отношений в Пермском крае"</t>
  </si>
  <si>
    <t>12 2 00 00000</t>
  </si>
  <si>
    <t>91 0 00 2Я240</t>
  </si>
  <si>
    <t>91 0 00 2Я220</t>
  </si>
  <si>
    <t>91 0 00 2Я210</t>
  </si>
  <si>
    <t>91 0 00 2Я200</t>
  </si>
  <si>
    <t>91 0 00 2Я190</t>
  </si>
  <si>
    <t>91 0 00 2Я160</t>
  </si>
  <si>
    <t>12 4 01 2В110</t>
  </si>
  <si>
    <t>12 3 01 2В080</t>
  </si>
  <si>
    <t>12 2 01 2В070</t>
  </si>
  <si>
    <t>12 1 01 R5160</t>
  </si>
  <si>
    <t>12 1 01 2В040</t>
  </si>
  <si>
    <t>12 1 01 2В030</t>
  </si>
  <si>
    <t>12 1 01 2В020</t>
  </si>
  <si>
    <t>12 1 01 2В010</t>
  </si>
  <si>
    <t>91 0 00 2Я250</t>
  </si>
  <si>
    <t>0102</t>
  </si>
  <si>
    <t>91 0 00 2Я230</t>
  </si>
  <si>
    <t>91 0 00 2Я170</t>
  </si>
  <si>
    <t>Функционирование высшего должностного лица субъекта Российской Федерации и муниципального образования</t>
  </si>
  <si>
    <t>07 4 01 52900</t>
  </si>
  <si>
    <t>805</t>
  </si>
  <si>
    <t>Основное мероприятие "Активная политика занятости населения и социальная поддержка безработных граждан"</t>
  </si>
  <si>
    <t>07 4 01 00000</t>
  </si>
  <si>
    <t>1001</t>
  </si>
  <si>
    <t>Пенсионное обеспечение</t>
  </si>
  <si>
    <t>07 4 04 00110</t>
  </si>
  <si>
    <t>Основное мероприятие "Обеспечение предоставления государственных услуг и выполнения функций в области содействия занятости населения"</t>
  </si>
  <si>
    <t>07 4 04 00000</t>
  </si>
  <si>
    <t>07 4 03 R0660</t>
  </si>
  <si>
    <t>Основное мероприятие "Подготовка руководителей для кадрового управленческого резерва Пермского края"</t>
  </si>
  <si>
    <t>07 4 03 00000</t>
  </si>
  <si>
    <t>07 4 02 R5140</t>
  </si>
  <si>
    <t>07 4 02 2Ц120</t>
  </si>
  <si>
    <t>07 4 02 2Ц110</t>
  </si>
  <si>
    <t>Основное мероприятие "Дополнительные мероприятия в сфере занятости населения"</t>
  </si>
  <si>
    <t>07 4 02 00000</t>
  </si>
  <si>
    <t>07 4 01 R5140</t>
  </si>
  <si>
    <t>07 4 01 2Ц100</t>
  </si>
  <si>
    <t>07 4 01 00110</t>
  </si>
  <si>
    <t>91 0 00 59300</t>
  </si>
  <si>
    <t>803</t>
  </si>
  <si>
    <t>11 2 01 2Р080</t>
  </si>
  <si>
    <t>1403</t>
  </si>
  <si>
    <t>802</t>
  </si>
  <si>
    <t>11 2 01 2Р070</t>
  </si>
  <si>
    <t>Основное мероприятие "Финансовая поддержка местных инициатив граждан по решению вопросов местного значения"</t>
  </si>
  <si>
    <t>11 2 01 00000</t>
  </si>
  <si>
    <t>Подпрограмма "Поддержка проектов местных инициатив"</t>
  </si>
  <si>
    <t>11 2 00 00000</t>
  </si>
  <si>
    <t>11 1 03 51560</t>
  </si>
  <si>
    <t>Основное мероприятие "Реализация программ местного развития и обеспечение занятости для шахтерских городов и поселков"</t>
  </si>
  <si>
    <t>11 1 03 00000</t>
  </si>
  <si>
    <t>11 1 02 2Р040</t>
  </si>
  <si>
    <t>Основное мероприятие "Реализация муниципальных программ, приоритетных муниципальных проектов в рамках приоритетных региональных проектов, инвестиционных проектов муниципальных образований"</t>
  </si>
  <si>
    <t>11 1 02 00000</t>
  </si>
  <si>
    <t>Прочие межбюджетные трансферты общего характера</t>
  </si>
  <si>
    <t>11 1 04 2Р050</t>
  </si>
  <si>
    <t>Основное мероприятие "Переселение жителей из труднодоступных, отдаленных и (или) малочисленных населенных пунктов Пермского края, в том числе из поселков учреждений с особыми условиями хозяйственной деятельности уголовно-исполнительной системы"</t>
  </si>
  <si>
    <t>11 1 04 00000</t>
  </si>
  <si>
    <t>11 4 01 2Р110</t>
  </si>
  <si>
    <t>11 4 01 2Р100</t>
  </si>
  <si>
    <t>Основное мероприятие "Создание условий для муниципальных образований Пермского края по достижению наиболее результативных значений показателей управленческой деятельности"</t>
  </si>
  <si>
    <t>11 4 01 00000</t>
  </si>
  <si>
    <t>11 2 01 2Р090</t>
  </si>
  <si>
    <t>11 2 01 2Р060</t>
  </si>
  <si>
    <t>2019</t>
  </si>
  <si>
    <t>2018</t>
  </si>
  <si>
    <t>Наименование расходов</t>
  </si>
  <si>
    <t>Проведение этнокультурных мероприятий в отношении коми-пермяцкого народа</t>
  </si>
  <si>
    <t>Содержание государственных органов Пермского края (в том числе органов государственной власти Пермского края)</t>
  </si>
  <si>
    <t>Усиление безопасности судебных участков мировых судей Пермского края</t>
  </si>
  <si>
    <t>Оплата труда адвокатов, оказывающих бесплатную юридическую помощь гражданам в Пермском крае, и компенсация их расходов на оказание бесплатной юридической помощи</t>
  </si>
  <si>
    <t>Обеспечение деятельности (оказание услуг, выполнение работ) государственных учреждений (организаций)</t>
  </si>
  <si>
    <t>Информационное освещение деятельности государственных органов Пермского края (в том числе органов государственной власти Пермского края)</t>
  </si>
  <si>
    <t>Члены Совета Федерации и их помощники</t>
  </si>
  <si>
    <t>Конкурс представительных органов муниципальных районов и городских округов Пермского края на лучшую организацию работы муниципальных молодежных парламентов</t>
  </si>
  <si>
    <t>Конкурс на лучшую организацию работы представительных органов муниципальных районов и городских округов Пермского края</t>
  </si>
  <si>
    <t>Возмещение хозяйствующим субъектам недополученных доходов от перевозки отдельных категорий граждан с использованием социальных проездных документов</t>
  </si>
  <si>
    <t>Развитие системы организации движения транспортных средств и пешеходов, повышение безопасности дорожных условий</t>
  </si>
  <si>
    <t>Проектирование, строительство (реконструкция), капитальный ремонт и ремонт автомобильных дорог общего пользования местного значения, находящихся на территории Пермского края</t>
  </si>
  <si>
    <t>Приобретение бланков разрешений на движение по автомобильным дорогам транспортных средств, осуществляющих перевозки тяжеловесных и (или) крупногабаритных грузов, и осуществление деятельности по перевозке пассажиров и багажа легковыми такси, бланков карт маршрута регулярных перевозок, бланков свидетельств об осуществлении перевозок по маршруту регулярных перевозок</t>
  </si>
  <si>
    <t>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t>
  </si>
  <si>
    <t>Организация транспортного обслуживания населения железнодорожным, воздушным и водным транспортом</t>
  </si>
  <si>
    <t>Профилактика совершения преступлений на автомобильных дорогах Пермского края и в общественных местах и иных местах массового пребывания граждан</t>
  </si>
  <si>
    <t>Профилактика совершения преступлений</t>
  </si>
  <si>
    <t>Содействие развитию политической и правовой культуры избирателей</t>
  </si>
  <si>
    <t>Сопровождение и техническая поддержка информационной системы ГАС "Выборы"</t>
  </si>
  <si>
    <t>Организация содействия избирательным комиссиям Пермского края в реализации их полномочий по подготовке и проведению выборов всех уровней</t>
  </si>
  <si>
    <t>Обеспечение равенства политических партий, представленных в Законодательном Собрании Пермского края, при освещении их деятельности телеканалом и радиоканалом Пермского края</t>
  </si>
  <si>
    <t>Обеспечение деятельности ассоциации контрольно-счетных органов Пермского края</t>
  </si>
  <si>
    <t>Оплата работ по проведению экспертиз и привлеченных специалистов</t>
  </si>
  <si>
    <t>Образование комиссий по делам несовершеннолетних и защите их прав и организация их деятельности</t>
  </si>
  <si>
    <t>Продвижение Пермского края на международном и российском уровнях</t>
  </si>
  <si>
    <t>Проведение информационных мероприятий в сфере промышленности</t>
  </si>
  <si>
    <t>Сопровождение, поддержка и развитие программного обеспечения, объектов ИТ-инфраструктуры, автоматизация деятельности, оказания услуг, исполнения функций государственными органами Пермского края</t>
  </si>
  <si>
    <t>Организация и проведение мероприятий регионального и межрегионального уровня</t>
  </si>
  <si>
    <t>Организация и проведение мероприятий с семьями и детьми, создание среды, дружественной к детям</t>
  </si>
  <si>
    <t>Международные культурные, научные и информационные связи</t>
  </si>
  <si>
    <t>Проведение мероприятий по государственной политике в области геральдики</t>
  </si>
  <si>
    <t>Депутаты Государственной Думы и их помощники</t>
  </si>
  <si>
    <t>Осуществление основных задач Уполномоченного по защите прав предпринимателей в Пермском крае</t>
  </si>
  <si>
    <t>Осуществление основных задач Уполномоченного по правам человека в Пермском крае, Уполномоченного по правам ребенка в Пермском крае</t>
  </si>
  <si>
    <t>Осуществление полномочий по созданию и организации деятельности административных комиссий</t>
  </si>
  <si>
    <t>Составление протоколов об административных правонарушениях</t>
  </si>
  <si>
    <t>Выплата материального стимулирования народным дружинникам за участие в охране общественного порядка</t>
  </si>
  <si>
    <t>Ремонт здания Центра временного содержания иностранных граждан</t>
  </si>
  <si>
    <t>Материальное обеспечение и страхование подразделений добровольной охраны Пермского края</t>
  </si>
  <si>
    <t>Развитие и укрепление материально-технической базы государственных учреждений</t>
  </si>
  <si>
    <t>Строительство (реконструкция) объектов общественной инфраструктуры регионального значения, приобретение объектов недвижимого имущества в государственную собственность</t>
  </si>
  <si>
    <t>Осуществление первичного воинского учета на территориях, где отсутствуют военные комиссариаты</t>
  </si>
  <si>
    <t>Организация и проведение мероприятий по мобилизационной подготовке в Пермском крае</t>
  </si>
  <si>
    <t>Осуществление полномочий по страхованию граждан Российской Федерации, участвующих в деятельности дружин охраны общественного порядка на территории Пермского края</t>
  </si>
  <si>
    <t>Предоставление средств федеральному бюджету на составление протоколов об административных правонарушениях</t>
  </si>
  <si>
    <t>Осуществление полномочий по составлению (изменению, дополнению) списков кандидатов в присяжные заседатели федеральных судов общей юрисдикции в Российской Федерации</t>
  </si>
  <si>
    <t>Мероприятия по присвоению спортивных званий, спортивных разрядов, квалификационных категорий и прочее</t>
  </si>
  <si>
    <t>Независимая оценка качества оказания услуг организациями в сфере физической культуры и спорта</t>
  </si>
  <si>
    <t>Развитие и укрепление материально-технической базы подведомственных учреждений</t>
  </si>
  <si>
    <t>Приобретение спортивного оборудования, инвентаря и экипировки для членов сборных команд Пермского края</t>
  </si>
  <si>
    <t>Стипендия губернатора Пермского края ведущим спортсменам Прикамья и их тренерам, а также юным спортсменам Прикамья</t>
  </si>
  <si>
    <t>Денежные призы ведущим спортсменам Прикамья и их тренерам за результаты, показанные на соревнованиях международного уровня</t>
  </si>
  <si>
    <t>Стипендии участникам Олимпийских, Паралимпийских, Сурдлимпийских игр, заслуженным тренерам, заслуженным мастерам спорта, заслуженным работникам физической культуры и спорта</t>
  </si>
  <si>
    <t>Представление Пермского края на соревнованиях российского и международного уровней по игровым видам спорта</t>
  </si>
  <si>
    <t>Содержание имущественного комплекса</t>
  </si>
  <si>
    <t>Строительство спортивных объектов, устройство спортивных площадок и оснащение объектов спортивным оборудованием и инвентарем для занятий физической культурой и спортом</t>
  </si>
  <si>
    <t>Организация и проведение физкультурных мероприятий, массовых спортивных мероприятий, включенных в Календарный план официальных физкультурных мероприятий и спортивных мероприятий Пермского края</t>
  </si>
  <si>
    <t>Реализация проекта "Мы выбираем спорт!"</t>
  </si>
  <si>
    <t>Обеспечение качественным спортивным инвентарем детско-юношеских спортивных школ</t>
  </si>
  <si>
    <t>Реализация Всероссийского физкультурно-спортивного комплекса "Готов к труду и обороне" (ГТО) среди всех категорий населения</t>
  </si>
  <si>
    <t>Развитие детского и дворового спорта</t>
  </si>
  <si>
    <t>Реализация мероприятий субъектов Российской Федерации в сфере реабилитации и абилитации инвалидов</t>
  </si>
  <si>
    <t>Повышение доступности и качества реабилитационных услуг (развитие системы реабилитации и интеграции инвалидов) в Пермском крае</t>
  </si>
  <si>
    <t>Мероприятия с детьми, нуждающимися в особой заботе государства, и специалистами, работающими с такими детьми</t>
  </si>
  <si>
    <t>Предоставление выплат на приобретение (строительство) жилья спортсменам - призерам Олимпийских, Паралимпийских, Сурдлимпийских игр, Всемирных универсиад, чемпионатов мира и Европы, их главным тренерам</t>
  </si>
  <si>
    <t>Обеспечение работников учреждений бюджетной сферы Пермского края путевками на санаторно-курортное лечение и оздоровление</t>
  </si>
  <si>
    <t>Дополнительные меры по социальной поддержке детей-сирот и детей, оставшихся без попечения родителей</t>
  </si>
  <si>
    <t>Дополнительные меры социальной поддержки отдельных категорий лиц, которым присуждены ученые степени кандидата и доктора наук, работающих в профессиональных образовательных организациях</t>
  </si>
  <si>
    <t>Стипендиальное обеспечение и дополнительные формы материальной поддержки обучающихся профессиональных образовательных организаций</t>
  </si>
  <si>
    <t>Проведение ежегодного форума архивистов Пермского края</t>
  </si>
  <si>
    <t>Обеспечение хранения, комплектования, учета и использования документов государственной части документов архивного фонда Пермского края</t>
  </si>
  <si>
    <t>Сокращение спроса на наркотики</t>
  </si>
  <si>
    <t>Обеспечение предоставления гарантий социальной защиты отдельных категорий граждан</t>
  </si>
  <si>
    <t>Повышение уровня доступности приоритетных объектов и услуг в приоритетных сферах жизнедеятельности инвалидов</t>
  </si>
  <si>
    <t>Кадровое, научно-методическое и информационное сопровождение мероприятий, направленных на повышение качества жизни пожилых людей</t>
  </si>
  <si>
    <t>Социализация и реабилитация несовершеннолетних, находящихся в конфликте с законом, профилактика школьного насилия, повторной преступности среди несовершеннолетних</t>
  </si>
  <si>
    <t>Поддержка ресурсного центра в сфере оздоровления детей</t>
  </si>
  <si>
    <t>Поддержка семей, воспитывающих детей-инвалидов в рамках реализации пилотного проекта в сфере реабилитации и абилитации инвалидов</t>
  </si>
  <si>
    <t>Меры по социальной поддержке детей-сирот и детей, оставшихся без попечения родителей</t>
  </si>
  <si>
    <t>Единовременные денежные пособия гражданам, усыновившим ребенка (детей) из числа детей-сирот и детей, оставшихся без попечения родителей</t>
  </si>
  <si>
    <t>Перевозка между субъектами Российской Федерации, а также в пределах территорий государств - участников СНГ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</si>
  <si>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Выплата единовременного пособия при всех формах устройства детей, лишенных родительского попечения, в семью</t>
  </si>
  <si>
    <t>Государственные пособия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</si>
  <si>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Единовременное пособие беременной жене военнослужащего, проходящего военную службу по призыву, и ежемесячное пособие на ребенка военнослужащего, проходящего военную службу по призыву</t>
  </si>
  <si>
    <t>Социальное обеспечение и оказание медицинской помощи участникам Государственной программы и членам их семей</t>
  </si>
  <si>
    <t>Оказание адресной социальной помощи и обучение компьютерной грамотности неработающих пенсионеров в соответствии с Социальной программой</t>
  </si>
  <si>
    <t>Компенсация отдельным категориям граждан оплаты взноса на капитальный ремонт общего имущества в многоквартирном доме</t>
  </si>
  <si>
    <t>Ежегодные денежные выплаты почетным гражданам Пермского края</t>
  </si>
  <si>
    <t>Ежегодные денежные выплаты ветеранам труда Пермского края</t>
  </si>
  <si>
    <t>Ежемесячные денежные выплаты по старости и ежемесячные денежные выплаты по инвалидности из средств бюджета Пермского края бывшим руководителям сельскохозяйственных организаций</t>
  </si>
  <si>
    <t>Ежемесячная денежная выплата отдельным категориям пенсионеров за счет средств бюджета Пермского края</t>
  </si>
  <si>
    <t>Персональные ежемесячные денежные выплаты из средств бюджета Пермского края лицам, имеющим заслуги перед Российской Федерацией, Пермской областью, Коми-Пермяцким автономным округом, Пермским краем</t>
  </si>
  <si>
    <t>Пенсии за выслугу лет лицам, замещавшим государственные должности Пермского края, государственным служащим Пермского края</t>
  </si>
  <si>
    <t>Дополнительные меры социальной поддержки отдельным категориям пенсионеров, которым присуждены ученые степени доктора наук</t>
  </si>
  <si>
    <t>Возмещение стоимости гарантированного перечня услуг по погребению и социальное пособие на погребение</t>
  </si>
  <si>
    <t>Выплата инвалидам компенсаций страховых премий по договору обязательного страхования гражданской ответственности владельцев транспортных средств</t>
  </si>
  <si>
    <t>Оплата жилищно-коммунальных услуг отдельным категориям граждан</t>
  </si>
  <si>
    <t>Государственное единовременное пособие и ежемесячная денежная компенсация гражданам при возникновении поствакцинальных осложнений</t>
  </si>
  <si>
    <t>Осуществление ежегодной денежной выплаты лицам, награжденным нагрудным знаком "Почетный донор России"</t>
  </si>
  <si>
    <t>Предоставление отдельных мер социальной поддержки граждан, подвергшихся воздействию радиации</t>
  </si>
  <si>
    <t>Реализация Закона Пермского края "О мерах социальной поддержки детей защитников Отечества, погибших в годы Великой Отечественной войны"</t>
  </si>
  <si>
    <t>Предоставление государственной социальной помощи</t>
  </si>
  <si>
    <t>Предоставление гражданам субсидий на оплату жилого помещения и коммунальных услуг</t>
  </si>
  <si>
    <t>Предоставление ежемесячной денежной компенсации, дополнительной ежемесячной денежной компенсации на оплату жилого помещения, коммунальных услуг реабилитированным лицам и лицам, признанным пострадавшими от политических репрессий</t>
  </si>
  <si>
    <t>Ежемесячные денежные выплаты реабилитированным лицам и лицам, признанным пострадавшими от политических репрессий</t>
  </si>
  <si>
    <t>Компенсация расходов по проезду 1 раз в год реабилитированным лицам, возмещение затрат на погребение в случае смерти реабилитированных лиц</t>
  </si>
  <si>
    <t>Обеспечение жилыми помещениями реабилитированных лиц, имеющих инвалидность или являющихся пенсионерами, и проживающих совместно членов их семей</t>
  </si>
  <si>
    <t>Предоставление ежемесячной денежной компенсации, дополнительной ежемесячной денежной компенсации на оплату жилого помещения, коммунальных услуг пенсионерам, имеющим большой страховой стаж</t>
  </si>
  <si>
    <t>Ежемесячные денежные выплаты пенсионерам, имеющим большой страховой стаж</t>
  </si>
  <si>
    <t>Ежемесячные денежные выплаты лицам, проработавшим в тылу в период Великой Отечественной войны 1941-1945 годов</t>
  </si>
  <si>
    <t>Ежемесячные денежные выплаты ветеранам труда</t>
  </si>
  <si>
    <t>Предоставление ежемесячной денежной компенсации, дополнительной ежемесячной денежной компенсации на оплату жилого помещения, коммунальных услуг ветеранам труда</t>
  </si>
  <si>
    <t>Предоставление мер социальной поддержки отдельным категориям граждан, работающим в государственных и муниципальных организациях Пермского края и проживающим в сельской местности и поселках городского типа (рабочих поселках), по оплате жилого помещения и коммунальных услуг</t>
  </si>
  <si>
    <t>Предоставление мер социальной поддержки педагогическим работникам образовательных государственных и муниципальных организаций Пермского края, работающим и проживающим в сельской местности и поселках городского типа (рабочих поселках), по оплате жилого помещения и коммунальных услуг</t>
  </si>
  <si>
    <t>Предоставление мер социальной поддержки по постинтернатному сопровождению</t>
  </si>
  <si>
    <t>Предоставление единовременного денежного вознаграждения гражданам, награжденным почетным знаком Пермского края "За достойное воспитание детей"</t>
  </si>
  <si>
    <t>Предоставление единовременной денежной выплаты при рождении первого ребенка</t>
  </si>
  <si>
    <t>Предоставление единовременного социального пособия беременным женщинам и кормящим матерям из малоимущих семей, а также при многоплодном рождении</t>
  </si>
  <si>
    <t>Предоставление ежемесячного пособия на ребенка семьям, имеющим детей</t>
  </si>
  <si>
    <t>Предоставление ежемесячной денежной компенсации на оплату коммунальных услуг многодетным малоимущим семьям</t>
  </si>
  <si>
    <t>Предоставление ежемесячных денежных выплат многодетным малоимущим семьям</t>
  </si>
  <si>
    <t>Предоставление сертификатов на региональный материнский капитал</t>
  </si>
  <si>
    <t>Обеспечение жильем молодых семей</t>
  </si>
  <si>
    <t>Выплата компенсации части родительской платы за обучение детей из малоимущих многодетных семей в государственных (муниципальных) учреждениях (организациях) - музыкальных школах, художественных школах, школах искусств и спортивных школах</t>
  </si>
  <si>
    <t>Развитие и укрепление материально-технической базы учреждений социальной сферы</t>
  </si>
  <si>
    <t>Предоставление прочих государственных услуг в сфере социального обслуживания</t>
  </si>
  <si>
    <t>Профилактика насилия и жестокого обращения с детьми</t>
  </si>
  <si>
    <t>Сопровождение и реабилитация семей и детей, находящихся в трудной жизненной ситуации</t>
  </si>
  <si>
    <t>Мероприятия по организации оздоровления и отдыха детей</t>
  </si>
  <si>
    <t>Поддержка обустройства мест массового отдыха населения (городских парков)</t>
  </si>
  <si>
    <t>Обеспечение деятельности некоммерческой организации "Фонд капитального ремонта общего имущества в многоквартирных домах в Пермском крае"</t>
  </si>
  <si>
    <t>Поддержка муниципальных программ формирования современной городской среды</t>
  </si>
  <si>
    <t>Информационное обеспечение в сфере градостроительства и ЖКХ</t>
  </si>
  <si>
    <t>Проведение мероприятий по привлечению экспертов в сфере тарифного регулирования</t>
  </si>
  <si>
    <t>Корректировка схемы и программы развития электроэнергетики Пермского края</t>
  </si>
  <si>
    <t>Мероприятия по осуществлению лицензирования деятельности по управлению многоквартирными домами</t>
  </si>
  <si>
    <t>Дотации, связанные с особым режимом безопасного функционирования закрытых административно-территориальных образований</t>
  </si>
  <si>
    <t>Выравнивание экономического положения муниципальных районов (городских округов)</t>
  </si>
  <si>
    <t>Выравнивание бюджетной обеспеченности муниципальных районов (городских округов) из регионального фонда финансовой поддержки муниципальных районов (городских округов)</t>
  </si>
  <si>
    <t>Выравнивание бюджетной обеспеченности поселений из регионального фонда финансовой поддержки поселений</t>
  </si>
  <si>
    <t>Исполнение обязательств по обслуживанию государственного долга Пермского края, за исключением обязательств по реструктурированной задолженности</t>
  </si>
  <si>
    <t>Повышение финансовой грамотности населения</t>
  </si>
  <si>
    <t>Поощрение за достижение наилучших результатов в организации финансового менеджмента главных распорядителей бюджетных средств Пермского края</t>
  </si>
  <si>
    <t>Резервный фонд Правительства Пермского края</t>
  </si>
  <si>
    <t>Обслуживание лицевых счетов органов государственной власти Пермского края, государственных краевых учреждений органами местного самоуправления Пермского края</t>
  </si>
  <si>
    <t>Реализация обеспечивающих функций в бюджетно-финансовой сфере</t>
  </si>
  <si>
    <t>Реализация мероприятий в рамках федеральной целевой программы "Устойчивое развитие сельских территорий на 2014-2017 годы и на период до 2020 года"</t>
  </si>
  <si>
    <t>Предоставление единовременных и стимулирующих выплат молодым специалистам, трудоустроившимся в сельскохозяйственные организации Пермского края</t>
  </si>
  <si>
    <t>Администрирование отдельных государственных полномочий по поддержке сельскохозяйственного производства</t>
  </si>
  <si>
    <t>Проведение информационных мероприятий и мероприятий, направленных на кадровое обеспечение в агропромышленном комплексе и коммерциализацию научно-технических результатов</t>
  </si>
  <si>
    <t>Возмещение части затрат, связанных со строительством (реконструкцией) оросительных и осушительных систем общего и индивидуального пользования и отдельно расположенных гидротехнических сооружений, приобретением машин, установок, дождевальных и поливальных аппаратов, насосных станций, включенных в сводный сметный расчет стоимости строительства (реконструкции)</t>
  </si>
  <si>
    <t>Возмещение части затрат на уплату первоначального лизингового платежа по договорам финансовой аренды (лизинга)</t>
  </si>
  <si>
    <t>Возмещение части прямых понесенных затрат на создание, реконструкцию и модернизацию объектов агропромышленного комплекса, а также на приобретение техники и оборудования (расходы, не софинансируемые из федерального бюджета)</t>
  </si>
  <si>
    <t>Возмещение части процентной ставки по инвестиционным кредитам (займам) в агропромышленном комплексе (расходы, не софинансируемые из федерального бюджета)</t>
  </si>
  <si>
    <t>Поддержка достижения целевых показателей региональных программ развития агропромышленного комплекса</t>
  </si>
  <si>
    <t>Поддержка достижения целевых показателей региональных программ развития агропромышленного комплекса (расходы, не софинансируемые из федерального бюджета)</t>
  </si>
  <si>
    <t>Возмещение части затрат, направленных на повышение продуктивности в молочном скотоводстве</t>
  </si>
  <si>
    <t>Возмещение части затрат, направленных на повышение продуктивности в молочном скотоводстве (расходы, не софинансируемые из федерального бюджета)</t>
  </si>
  <si>
    <t>Администрирование государственных полномочий по организации проведения мероприятий по отлову безнадзорных животных, их транспортировке, учету и регистрации, содержанию, лечению, кастрации (стерилизации), эвтаназии, утилизации</t>
  </si>
  <si>
    <t>Мероприятия по отлову безнадзорных животных, их транспортировке, учету и регистрации, содержанию, лечению, кастрации (стерилизации), эвтаназии, утилизации</t>
  </si>
  <si>
    <t>Оформление прав собственности на бесхозяйные скотомогильники (биотермические ямы), проведение мероприятий по обустройству, содержанию и консервации скотомогильников (биотермических ям), оформленных в собственность Пермского края, и ликвидации неиспользуемых скотомогильников (биотермических ям)</t>
  </si>
  <si>
    <t>Региональные инструменты развития малого и среднего предпринимательства</t>
  </si>
  <si>
    <t>Возмещение части затрат на модернизацию производства предприятиям, трудоустраивающим инвалидов</t>
  </si>
  <si>
    <t>Субсидии унитарной некоммерческой организации - фонду "Региональный центр инжиниринга" на решение технологических и инженерных задач промышленности</t>
  </si>
  <si>
    <t>Охрана труда и социальное партнерство</t>
  </si>
  <si>
    <t>Создание условий для повышения качества и конкурентоспособности товаров, работ, услуг , производимых (оказываемых) на территории Пермского края</t>
  </si>
  <si>
    <t>Единая субвенция на выполнение отдельных государственных полномочий в сфере образования</t>
  </si>
  <si>
    <t>Предоставление субъектам естественных монополий, осуществляющим перевозки пассажиров железнодорожным транспортом общего пользования в пригородном сообщении на территории Пермского края, компенсации недополученных доходов, возникших в результате предоставления льготы по тарифам на проезд обучающихся и воспитанников государственных и муниципальных общеобразовательных организаций, учащихся очной формы обучения государственных профессиональных организаций, студентов государственных образовательных организаций высшего образования, зарегистрированных на территории Пермского края, железнодорожным транспортом общего пользования в пригородном сообщении при оплате проезда на территории Пермского края</t>
  </si>
  <si>
    <t>Предоставление дополнительных мер социальной поддержки отдельных категорий лиц, которым присуждена ученая степень доктора наук</t>
  </si>
  <si>
    <t>Предоставление дополнительных мер социальной поддержки кандидатам наук, работающим в организациях высшего образования Пермского края</t>
  </si>
  <si>
    <t>Единовременная премия обучающимся, награжденным знаком отличия Пермского края "Гордость Пермского края"</t>
  </si>
  <si>
    <t>Предоставление мер социальной поддержки обучающимся из малоимущих и многодетных малоимущих семей</t>
  </si>
  <si>
    <t>Осуществление полномочий Российской Федерации по контролю качества образования, лицензированию государственной аккредитации образовательной деятельности, надзору и контролю</t>
  </si>
  <si>
    <t>Государственная аккредитация образовательной деятельности организаций, осуществляющих образовательную деятельность на территории Пермского края</t>
  </si>
  <si>
    <t>Мероприятия в организациях высшего образования Пермского края</t>
  </si>
  <si>
    <t>Развитие международной интеграции в сфере науки, повышение уровня научных исследований и разработок</t>
  </si>
  <si>
    <t>Мероприятия в сфере дошкольного, начального общего, основного общего, среднего общего образования, дополнительного образования детей в образовательных организациях</t>
  </si>
  <si>
    <t>Реализация мероприятий в сфере молодежной политики</t>
  </si>
  <si>
    <t>Дополнительные стипендии для студентов государственных образовательных организаций высшего образования Пермского края</t>
  </si>
  <si>
    <t>Именные стипендии Пермского края для студентов государственных образовательных организаций (и их филиалов) высшего образования Пермского края</t>
  </si>
  <si>
    <t>Именные стипендии для аспирантов государственных образовательных организаций (и их филиалов) высшего образования Пермского края</t>
  </si>
  <si>
    <t>Создание условий по формированию здорового образа жизни студентов образовательных организаций, находящихся на территории Пермского края</t>
  </si>
  <si>
    <t>Создание условий для повышения доступности получения высшего образования в образовательных организациях, находящихся на территории Пермского края</t>
  </si>
  <si>
    <t>Разработка и распространение в системе среднего профессионального и высшего образования новых образовательных технологий организации образовательного процесса</t>
  </si>
  <si>
    <t>Мероприятия в сфере профессионального образования</t>
  </si>
  <si>
    <t>Предоставление профессионального образования в частных образовательных организациях, осуществляющих образовательную деятельность по основным профессиональным образовательным программам среднего профессионального образования по подготовке квалифицированных рабочих, служащих и специалистов среднего звена при наличии лицензии на осуществление образовательной деятельности</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</si>
  <si>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</si>
  <si>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Реализация проекта "Мобильный учитель"</t>
  </si>
  <si>
    <t>Строительство (реконструкция) объектов общественной инфраструктуры муниципального значения, приобретение объектов недвижимого имущества в муниципальную собственность для создания новых мест в общеобразовательных учреждениях и дополнительных мест для детей дошкольного возраста</t>
  </si>
  <si>
    <t>Реализация проекта "Учитель для России"</t>
  </si>
  <si>
    <t>Стимулирование педагогических работников по результатам обучения школьников</t>
  </si>
  <si>
    <t>Мероприятия обеспечивающие повышение доступности и качества общего образования, организация дистанционного образования детей-инвалидов на дому в рамках реализации пилотного проекта в сфере реабилитации и абилитации инвалидов</t>
  </si>
  <si>
    <t>Создание в общеобразовательных организациях, расположенных в сельской местности, условий для занятий физической культурой и спортом</t>
  </si>
  <si>
    <t>Реализация мероприятий государственной программы Российской Федерации "Доступная среда" на 2011-2020 годы</t>
  </si>
  <si>
    <t>Организация предоставления общедоступного и бесплатного дошкольного, начального общего, основного общего, среднего общего образования обучающимся с ограниченными возможностями здоровья в отдельных муниципальных общеобразовательных учреждениях, осуществляющих образовательную деятельность по адаптированным основным общеобразовательным программам, в муниципальных общеобразовательных учреждениях со специальным наименованием "специальные учебно-воспитательные учреждения для обучающихся с девиантным (общественно опасным) поведением" и муниципальных санаторных общеобразовательных учреждениях</t>
  </si>
  <si>
    <t>Предоставление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</si>
  <si>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Премии Пермского края в области науки</t>
  </si>
  <si>
    <t>Осуществление полномочий Российской Федерации по государственной охране объектов культурного наследия федерального значения</t>
  </si>
  <si>
    <t>Мероприятия по сохранению, использованию, популяризации и государственной охране объектов культурного наследия (памятников истории и культуры)</t>
  </si>
  <si>
    <t>Поддержка отрасли культуры</t>
  </si>
  <si>
    <t>Обеспечение развития и укрепления материально-технической базы муниципальных домов культуры</t>
  </si>
  <si>
    <t>Поддержка мероприятий творческих союзов</t>
  </si>
  <si>
    <t>Предоставление грантов муниципальным театрам Пермского края</t>
  </si>
  <si>
    <t>Денежная премия в связи с присвоением звания "Лауреат литературной премии Пермского края имени А.Л.Решетова"</t>
  </si>
  <si>
    <t>Единовременное денежное вознаграждение удостоенным почетного звания "Народный мастер Пермского края"</t>
  </si>
  <si>
    <t>Денежная премия в связи с присвоением звания "Лауреат премии Пермского края в сфере культуры и искусства"</t>
  </si>
  <si>
    <t>Награждение Почетной грамотой Министерства культуры Пермского края</t>
  </si>
  <si>
    <t>Организация и проведение мероприятий в сфере культуры на территории Пермского края</t>
  </si>
  <si>
    <t>Мероприятия по повышению квалификации и переподготовке кадров, специалистов учреждений культуры и педагогических работников образовательных организаций сферы искусства и культуры</t>
  </si>
  <si>
    <t>Мероприятия по развитию инфраструктуры туристского кластера "Пермский"</t>
  </si>
  <si>
    <t>Мероприятия по продвижению туристского кластера "Пермский"</t>
  </si>
  <si>
    <t>Мероприятия по формированию и развитию туристского кластера "Пермский"</t>
  </si>
  <si>
    <t>Уплата страховых взносов на обязательное медицинское страхование неработающего населения</t>
  </si>
  <si>
    <t>Осуществление единовременных выплат медицинским работникам</t>
  </si>
  <si>
    <t>Меры социальной поддержки обучающихся в образовательных организациях высшего образования на условиях целевого приема</t>
  </si>
  <si>
    <t>Проведение мероприятий по привлечению и закреплению медицинских кадров</t>
  </si>
  <si>
    <t>Проведение независимой оценки качества работы медицинских организаций</t>
  </si>
  <si>
    <t>Осуществление переданных полномочий Российской Федерации в сфере охраны здоровья граждан</t>
  </si>
  <si>
    <t>Оплата проезда пациентов для лечения и (или) обследования за пределы Пермского края в специализированные медицинские организации, а также в профильные туберкулезные санатории по направлению Министерства здравоохранения Пермского края</t>
  </si>
  <si>
    <t>Возмещение расходов, связанных с оказанием гражданам медицинской помощи в экстренной форме медицинской организацией, не участвующей в реализации территориальной программы</t>
  </si>
  <si>
    <t>Организация специализированной медицинской помощи населению Пермского края по фенотипированию и трансплантации почки (почек)</t>
  </si>
  <si>
    <t>Реализация отдельных мероприятий государственной программы Российской Федерации "Развитие здравоохранения"</t>
  </si>
  <si>
    <t>Централизованные закупки лекарственных средств, расходных материалов и прочих услуг</t>
  </si>
  <si>
    <t>Долечивание (реабилитация) больных после стационарного лечения</t>
  </si>
  <si>
    <t>Закупка авиационной услуги для оказания медицинской помощи (скорой специализированной медицинской помощи) с применением авиации гражданам, проживающим в труднодоступных районах Российской Федерации</t>
  </si>
  <si>
    <t>Мероприятия по организации оказания медицинской помощи по слуховому протезированию</t>
  </si>
  <si>
    <t>Реализация отдельных полномочий в области лекарственного обеспечения</t>
  </si>
  <si>
    <t>Иммунопрофилактика населения Пермского края</t>
  </si>
  <si>
    <t>Организация оказания специализированной медицинской помощи жителям Пермского края, больным сочетанной тяжелой соматической и психической патологией</t>
  </si>
  <si>
    <t>Мероприятия по обеспечению проведения исследований, обследований, лабораторных и иных испытаний, необходимых при осуществлении государственного строительного надзора</t>
  </si>
  <si>
    <t>Мероприятия по организации и развитию системы экологического просвещения и формирования экологической культуры</t>
  </si>
  <si>
    <t>Мероприятия по обеспечению экологической безопасности</t>
  </si>
  <si>
    <t>Осуществление переданных полномочий в области охраны и использования охотничьих ресурсов</t>
  </si>
  <si>
    <t>Осуществление переданных полномочий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</si>
  <si>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в области организации, регулирования и охраны водных биологических ресурсов</t>
  </si>
  <si>
    <t>Приобретение имущества для создания ГБУ "Дирекция природного парка "Пермский"</t>
  </si>
  <si>
    <t>Мероприятия по сохранению и восстановлению естественных экологических систем и ведению Красной книги</t>
  </si>
  <si>
    <t>Осуществление отдельных полномочий в области лесных отношений</t>
  </si>
  <si>
    <t>Приобретение нагрудных знаков и бланков удостоверений производственного охотничьего инспектора</t>
  </si>
  <si>
    <t>Осуществление государственной функции по изменению границ зеленых зон, лесопарковых зон</t>
  </si>
  <si>
    <t>Лесоустройство лесничеств, планирование в области использования, охраны, защиты и воспроизводства лесов</t>
  </si>
  <si>
    <t>Реализация мероприятий в рамках федеральной целевой программы "Развитие водохозяйственного комплекса Российской Федерации в 2012-2020 годах" государственной программы Российской Федерации "Воспроизводство и использование природных ресурсов" (капитальный ремонт гидротехнических сооружений муниципальной собственности, бесхозяйных гидротехнических сооружений)</t>
  </si>
  <si>
    <t>Реализация мероприятий в рамках федеральной целевой программы "Развитие водохозяйственного комплекса Российской Федерации в 2012-2020 годах" государственной программы Российской Федерации "Воспроизводство и использование природных ресурсов" (строительство (реконструкция) гидротехнических сооружений муниципальной собственности, бесхозяйных гидротехнических сооружений)</t>
  </si>
  <si>
    <t>Капитальный ремонт гидротехнических сооружений, находящихся в государственной собственности Пермского края, мониторинг водных объектов и определение границ зон затопления территорий</t>
  </si>
  <si>
    <t>Капитальный ремонт гидротехнических сооружений муниципальной собственности, бесхозяйных гидротехнических сооружений</t>
  </si>
  <si>
    <t>Строительство (реконструкция) гидротехнических сооружений муниципальной собственности, бесхозяйных гидротехнических сооружений</t>
  </si>
  <si>
    <t>Осуществление отдельных полномочий в области водных отношений</t>
  </si>
  <si>
    <t>Лицензирование участков недр местного значения</t>
  </si>
  <si>
    <t>Геологическое изучение недр</t>
  </si>
  <si>
    <t>Организация осуществления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</si>
  <si>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Содержание жилых помещений специализированного жилищного фонда для детей-сирот, детей, оставшихся без попечения родителей, лиц из их числа</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</si>
  <si>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</si>
  <si>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Строительство и приобретение жилых помещений для формирования специализированного жилищного фонда для обеспечения жилыми помещениями детей-сирот и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t>
  </si>
  <si>
    <t>Обеспечение жильем граждан, уволенных с военной службы (службы), и приравненных к ним лиц</t>
  </si>
  <si>
    <t>Софинансирование капитальных вложений в объекты государственной собственности субъектов Российской Федерации</t>
  </si>
  <si>
    <t>Содержание объектов незавершенного строительства на территории Пермского края</t>
  </si>
  <si>
    <t>Софинансирование мероприятий по расселению жилищного фонда</t>
  </si>
  <si>
    <t>Переселение граждан, проживающих в жилых помещениях в аварийных (непригодных для проживания) объектах жилищного фонда, числящихся в составе имущества казны Пермского края</t>
  </si>
  <si>
    <t>Проведение государственной экспертизы проектной документации и (или) результатов инженерных изысканий и проверки достоверности определения сметной стоимости объектов капитального строительства</t>
  </si>
  <si>
    <t>Осуществление государственных полномочий по постановке на учет граждан, имеющих право на получение жилищных субсидий в связи с переселением из районов Крайнего Севера и приравненных к ним местностей</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</si>
  <si>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(2014-2020 годы)"</t>
  </si>
  <si>
    <t>Проведение землеустроительных и комплексных кадастровых работ</t>
  </si>
  <si>
    <t>Централизованные закупки для обеспечения полномочий в сфере природных ресурсов</t>
  </si>
  <si>
    <t>Управление имуществом, в том числе земельными участками на территории Пермского края и их вовлечение в хозяйственный оборот</t>
  </si>
  <si>
    <t>Содействие формированию информационного пространства, способствующего развитию гражданских инициатив, в том числе информационная поддержка социально ориентированных некоммерческих организаций</t>
  </si>
  <si>
    <t>Возмещение затрат на ремонтные и ремонтно-реставрационные работы культовых зданий и сооружений</t>
  </si>
  <si>
    <t>Обеспечение деятельности членов Общественной палаты Пермского края</t>
  </si>
  <si>
    <t>Выполнение функций по формированию информационно-статистических ресурсов Пермского края</t>
  </si>
  <si>
    <t>Формирование стратегии социально-экономического развития Пермского края</t>
  </si>
  <si>
    <t>Экспертно-аналитические работы</t>
  </si>
  <si>
    <t>Краевой социологический мониторинг</t>
  </si>
  <si>
    <t>Дополнительное профессиональное образование государственных гражданских служащих Пермского края</t>
  </si>
  <si>
    <t>Мероприятия, направленные на формирование ценностных представлений о любви и уважении к Отечеству, к своей малой родине</t>
  </si>
  <si>
    <t>Оказание материальной и финансовой поддержки социально ориентированным некоммерческим организациям</t>
  </si>
  <si>
    <t>Развитие позитивных межконфессиональных отношений и поддержка социально значимых конфессиональных проектов</t>
  </si>
  <si>
    <t>Реализация мероприятий по укреплению единства российской нации и этнокультурному развитию народов России</t>
  </si>
  <si>
    <t>Поддержка муниципальных программ, направленных на укрепление гражданского единства и гармонизацию межнациональных отношений, на содействие этнокультурному многообразию народов, проживающих в Пермском крае</t>
  </si>
  <si>
    <t>Развитие позитивного межнационального взаимодействия, а также внутриэтнических, межрегиональных и международных связей</t>
  </si>
  <si>
    <t>Развитие национального книгоиздания, поддержка и развитие национальных СМИ</t>
  </si>
  <si>
    <t>Поддержка и развитие деятельности национальных общественных объединений, содействие социальной адаптации этнических мигрантов</t>
  </si>
  <si>
    <t>Формирование профессионального состава на государственной гражданской службе</t>
  </si>
  <si>
    <t>Поддержка и сопровождение информационной системы "Регистр муниципальных нормативных правовых актов", создание электронного архива муниципальных нормативных правовых актов</t>
  </si>
  <si>
    <t>Профилактика коррупционных и иных правонарушений на гражданской и муниципальной службе</t>
  </si>
  <si>
    <t>Реализация Государственного плана подготовки управленческих кадров для организаций народного хозяйства Российской Федерации в Пермском крае</t>
  </si>
  <si>
    <t>Стимулирование работодателей к оборудованию (оснащению) рабочих мест (в том числе специальных) для трудоустройства инвалидов в Пермском крае в рамках реализации пилотного проекта в сфере реабилитации и абилитации инвалидов</t>
  </si>
  <si>
    <t>Стимулирование работодателей к оборудованию (оснащению) рабочих мест (в том числе специальных) для трудоустройства инвалидов в Пермском крае</t>
  </si>
  <si>
    <t>Содействие в трудоустройстве незанятых многодетных родителей, родителей, воспитывающих детей-инвалидов, на оборудованные (оснащенные) для них рабочие места (в том числе на дому)</t>
  </si>
  <si>
    <t>Обеспечение деятельности (оказание услуг, выполнение работ) государственных учреждений (организаций) в рамках реализации пилотного проекта в сфере реабилитации и абилитации инвалидов</t>
  </si>
  <si>
    <t>Реализация мероприятий активной политики занятости населения</t>
  </si>
  <si>
    <t>Государственная регистрация актов гражданского состояния</t>
  </si>
  <si>
    <t>Софинансирование проектов инициативного бюджетирования</t>
  </si>
  <si>
    <t>Софинансирование мероприятий по реализации социально значимых проектов территориального общественного самоуправления</t>
  </si>
  <si>
    <t>Реализация программ местного развития и обеспечение занятости для шахтерских городов и поселков</t>
  </si>
  <si>
    <t>Реализация муниципальных программ, приоритетных муниципальных проектов в рамках приоритетных региональных проектов, инвестиционных проектов муниципальных образований</t>
  </si>
  <si>
    <t>Строительство (приобретение) жилых помещений с целью переселения жителей поселка Усть-Коса Косинского муниципального района Пермского края</t>
  </si>
  <si>
    <t>Развитие системы повышения квалификации и профессиональной переподготовки лиц, замещающих выборные муниципальные должности, муниципальных служащих и работников муниципальных учреждений</t>
  </si>
  <si>
    <t>Проведение мероприятий по сопровождению инициативного бюджетирования</t>
  </si>
  <si>
    <t>Оказание содействия органам местного самоуправления муниципальных образований Пермского края в решении вопросов местного значения, осуществляемых с участием средств самообложения граждан</t>
  </si>
  <si>
    <t>Субвенции, передаваемые в 2018 году в бюджеты муниципальных районов (городских округов) на обслуживание лицевых счетов органов государственной власти Пермского края, государственных краевых учреждений органами местного самоуправления Пермского края</t>
  </si>
  <si>
    <t>06 2 04 42000</t>
  </si>
  <si>
    <t>Основное мероприятие "Развитие инфраструктуры в сфере общественной безопасности"</t>
  </si>
  <si>
    <t>06 2 04 00000</t>
  </si>
  <si>
    <t>07 9 05 R5070</t>
  </si>
  <si>
    <t>Рекультивация свалок твердых коммунальных отходов</t>
  </si>
  <si>
    <t>Основное мероприятие "Ликвидация объектов накопленного вреда окружающей среде"</t>
  </si>
  <si>
    <t>07 9 05 00000</t>
  </si>
  <si>
    <t>Обслуживание государственного (муниципального) долга</t>
  </si>
  <si>
    <t>700</t>
  </si>
  <si>
    <t>Подпрограмма "Повышение эффективности управления государственной программой, развитие общественной инфраструктуры"</t>
  </si>
  <si>
    <t>Основное мероприятие "Мероприятия по реализации кадровой политики, формированию и укреплению положительного имиджа, продвижению научно-технических результатов в агропромышленном комплексе"</t>
  </si>
  <si>
    <t>Основное мероприятие "Поддержка инвестиционного кредитования в агропромышленном комплексе"</t>
  </si>
  <si>
    <t>02 4 02 R5200</t>
  </si>
  <si>
    <t>02 1 02 50970</t>
  </si>
  <si>
    <t>02 1 02 50270</t>
  </si>
  <si>
    <t>Предоставление дошкольного образования в частных дошкольных образовательных организациях, осуществляющих образовательную деятельность по основным общеобразовательным программам дошкольного образования</t>
  </si>
  <si>
    <t>Основное мероприятие "Сохранение и воспроизводство объектов животного мира"</t>
  </si>
  <si>
    <t>07 8 04 R0161</t>
  </si>
  <si>
    <t>Реализация мероприятий в рамках федеральной целевой программы "Развитие водохозяйственного комплекса Российской Федерации в 2012-2020 годах" государственной программы Российской Федерации "Воспроизводство и использование природных ресурсов" (строительство (реконструкция) гидротехнических сооружений государственной собственности, бесхозяйных гидротехнических сооружений)</t>
  </si>
  <si>
    <t>07 8 04 42000</t>
  </si>
  <si>
    <t>07 8 04 00000</t>
  </si>
  <si>
    <t>Основное мероприятие "Актуализация Единого государственного реестра недвижимости"</t>
  </si>
  <si>
    <t>Реконструкция здания ГБУЗ ПК "Детская городская больница" по адресу: Пермский край, г.Березники, Советский проспект, 67</t>
  </si>
  <si>
    <t xml:space="preserve">Приложение 14   </t>
  </si>
  <si>
    <t>Муниципальные образования Юсьвинского района</t>
  </si>
  <si>
    <t>Муниципальные образования Юрлинского района</t>
  </si>
  <si>
    <t>Муниципальные образования Кудымкарского района</t>
  </si>
  <si>
    <t>Муниципальные образования Кочевского района</t>
  </si>
  <si>
    <t>Муниципальные образования Косинского района</t>
  </si>
  <si>
    <t>Гаинское сельское поселение</t>
  </si>
  <si>
    <t>Муниципальные образования Гайнского района</t>
  </si>
  <si>
    <t>Городской округ Кудымкар</t>
  </si>
  <si>
    <t>Городской округ ЗАТО Звездный</t>
  </si>
  <si>
    <t xml:space="preserve">Чернушинское городское поселение </t>
  </si>
  <si>
    <t>Муниципальные образования Чернушинского района</t>
  </si>
  <si>
    <t>Муниципальные образования Чердынского района</t>
  </si>
  <si>
    <t>Муниципальные образования Частинского района</t>
  </si>
  <si>
    <t>Муниципальные образования Уинского района</t>
  </si>
  <si>
    <t>Муниципальные образования Усольского района</t>
  </si>
  <si>
    <t>Муниципальные образования Суксунского района</t>
  </si>
  <si>
    <t>Муниципальные образования Соликамского района</t>
  </si>
  <si>
    <t>Муниципальные образования Сивинского района</t>
  </si>
  <si>
    <t>Сылвенское сельское поселение</t>
  </si>
  <si>
    <t>Муниципальные образования Пермского района</t>
  </si>
  <si>
    <t>Муниципальные образования Очерского района</t>
  </si>
  <si>
    <t>Муниципальные образования Оханского района</t>
  </si>
  <si>
    <t>Муниципальные образования Ординского района</t>
  </si>
  <si>
    <t>Муниципальные образования Осинского района</t>
  </si>
  <si>
    <t>Щучье-Озерское сельское поселение</t>
  </si>
  <si>
    <t>Муниципальные образования Октябрьского района</t>
  </si>
  <si>
    <t>Муниципальные образования Нытвенского района</t>
  </si>
  <si>
    <t>Муниципальные образования Красновишерского района</t>
  </si>
  <si>
    <t>Муниципальные образования Кунгурского района</t>
  </si>
  <si>
    <t xml:space="preserve">Куединское сельское поселение </t>
  </si>
  <si>
    <t>Муниципальные образования Куединского района</t>
  </si>
  <si>
    <t xml:space="preserve">Кордонское сельское поселение </t>
  </si>
  <si>
    <t xml:space="preserve">Усть-Кишертское сельское поселение </t>
  </si>
  <si>
    <t>Муниципальные образования Кишертского района</t>
  </si>
  <si>
    <t>Муниципальные образования Карагайского района</t>
  </si>
  <si>
    <t>Муниципальные образования Ильинского района</t>
  </si>
  <si>
    <t>Муниципальные образования Еловского района</t>
  </si>
  <si>
    <t>Муниципальные образования Горнозаводского района</t>
  </si>
  <si>
    <t>Муниципальные образования Верещагинского района</t>
  </si>
  <si>
    <t>Муниципальные образования Большесосновского района</t>
  </si>
  <si>
    <t>Муниципальные образования Березовского района</t>
  </si>
  <si>
    <t>Муниципальные образования Бардымского района</t>
  </si>
  <si>
    <t>Муниципальные образования Чусовского района</t>
  </si>
  <si>
    <t>Муниципальные образования Чайковского района</t>
  </si>
  <si>
    <t>Городской округ Соликамск</t>
  </si>
  <si>
    <t>Городской округ Лысьва</t>
  </si>
  <si>
    <t>Городской округ Кунгур</t>
  </si>
  <si>
    <t>Муниципальные образования Краснокамского района</t>
  </si>
  <si>
    <t>Муниципальные образования Кизеловского района</t>
  </si>
  <si>
    <t>Муниципальные образования Добрянского района</t>
  </si>
  <si>
    <t>Городской округ Губаха</t>
  </si>
  <si>
    <t>Муниципальные образования Гремячинского района</t>
  </si>
  <si>
    <t>Городской округ Березники</t>
  </si>
  <si>
    <t>Муниципальные образования Александровского района</t>
  </si>
  <si>
    <t>Городской округ Пермь</t>
  </si>
  <si>
    <t>Норматив</t>
  </si>
  <si>
    <t>Приложение 2</t>
  </si>
  <si>
    <t>г.Лысьва</t>
  </si>
  <si>
    <t>г.Губаха</t>
  </si>
  <si>
    <t xml:space="preserve"> в виде дополнительных нормативов отчислений 
в бюджеты муниципальных районов (городских округов) по налогу 
на доходы физических лиц </t>
  </si>
  <si>
    <t>на выравнивание расчетной бюджетной обеспеченности</t>
  </si>
  <si>
    <t>Дотации из регионального фонда финансовой поддержки муниципальных районов 
(городских округов) Пермского края на 2018 год</t>
  </si>
  <si>
    <t>Дотации из регионального фонда финансовой поддержки муниципальных районов 
(городских округов) Пермского края на 2019-2020 годы, тыс.рублей</t>
  </si>
  <si>
    <t xml:space="preserve">р-н Юсьвинский      </t>
  </si>
  <si>
    <t xml:space="preserve">р-н Суксунский      </t>
  </si>
  <si>
    <t xml:space="preserve">р-н Соликамский     </t>
  </si>
  <si>
    <t xml:space="preserve">р-н Пермский        </t>
  </si>
  <si>
    <t xml:space="preserve">г.Соликамск        </t>
  </si>
  <si>
    <t>Субвенции, передаваемые в 2018 году в бюджеты муниципальных образований на поддержку достижения целевых показателей региональных программ развития агропромышленного комплекса</t>
  </si>
  <si>
    <t>Субвенции, передаваемые в 2019-2020 годах в бюджеты муниципальных районов (городских округов) на поддержку достижения целевых показателей региональных программ развития агропромышленного комплекса, тыс.рублей</t>
  </si>
  <si>
    <t>Субвенции, передаваемые в 2019-2020 годах в бюджеты муниципальных районов (городских округов) на поддержку достижения целевых показателей региональных программ развития агропромышленного комплекса (расходы, не софинансируемые из федерального бюджета), тыс.рублей</t>
  </si>
  <si>
    <t>Возмещение части затрат на проведение комплекса агротехнологических работ, повышение плодородия почв</t>
  </si>
  <si>
    <t>Возмещение части затрат на проведение комплекса агротехнологических работ, повышение плодородия почв (расходы, не софинансируемые из федерального бюджета)</t>
  </si>
  <si>
    <t>Основное мероприятие "Развитие общественной инфраструктуры"</t>
  </si>
  <si>
    <t>ВР</t>
  </si>
  <si>
    <t>ЦСР</t>
  </si>
  <si>
    <t>Рз, ПР</t>
  </si>
  <si>
    <t>Вед</t>
  </si>
  <si>
    <t>Ведомственная структура расходов краевого бюджета на 2018 год, тыс.рублей</t>
  </si>
  <si>
    <t>Ведомственная структура расходов краевого бюджета на 2019-2020 годы, тыс.рублей</t>
  </si>
  <si>
    <t>Распределение бюджетных ассигнований по целевым статьям (государственным программам и непрограммным направлениям деятельности), группам видов расходов классификации расходов бюджета на 2018 год, тыс.рублей</t>
  </si>
  <si>
    <t xml:space="preserve"> 2020 год</t>
  </si>
  <si>
    <t>Распределение бюджетных ассигнований по целевым статьям (государственным программам 
и непрограммным направлениям деятельности), группам видов расходов классификации расходов бюджета 
на 2019-2020 годы, тыс.рублей</t>
  </si>
  <si>
    <t>Программа государственных внутренних заимствований Пермского края на 2018 год, тыс.рублей</t>
  </si>
  <si>
    <t>Оценка деятельности глав муниципальных районов и городских округов Пермского края (проведение конкурса муниципальных районов и городских округов Пермского края по достижению наиболее результативных значений показателей управленческой деятельности)</t>
  </si>
  <si>
    <t>Приложение 8</t>
  </si>
  <si>
    <t>Приложение 5</t>
  </si>
  <si>
    <t>Приложение 6</t>
  </si>
  <si>
    <t>Приложение 7</t>
  </si>
  <si>
    <t>Приложение 11</t>
  </si>
  <si>
    <t>Приложение 12</t>
  </si>
  <si>
    <t>Приложение 13</t>
  </si>
  <si>
    <t xml:space="preserve">Приложение 15   </t>
  </si>
  <si>
    <t xml:space="preserve">Приложение 16   </t>
  </si>
  <si>
    <t>Таблица 1</t>
  </si>
  <si>
    <t xml:space="preserve">приложения 17   </t>
  </si>
  <si>
    <t>Таблица 2</t>
  </si>
  <si>
    <t>Таблица 3</t>
  </si>
  <si>
    <t>Таблица 4</t>
  </si>
  <si>
    <t>Таблица 5</t>
  </si>
  <si>
    <t>Таблица 6</t>
  </si>
  <si>
    <t>Таблица 7</t>
  </si>
  <si>
    <t>Таблица 8</t>
  </si>
  <si>
    <t>Таблица 9</t>
  </si>
  <si>
    <t>Таблица 10</t>
  </si>
  <si>
    <t>Таблица 11</t>
  </si>
  <si>
    <t>Таблица 12</t>
  </si>
  <si>
    <t>Таблица 13</t>
  </si>
  <si>
    <t>Таблица 14</t>
  </si>
  <si>
    <t>Таблица 15</t>
  </si>
  <si>
    <t>Таблица 16</t>
  </si>
  <si>
    <t>Таблица 17</t>
  </si>
  <si>
    <t>Таблица 18</t>
  </si>
  <si>
    <t>Таблица 19</t>
  </si>
  <si>
    <t>Таблица 20</t>
  </si>
  <si>
    <t>Таблица 21</t>
  </si>
  <si>
    <t>Таблица 22</t>
  </si>
  <si>
    <t>Таблица 23</t>
  </si>
  <si>
    <t>Таблица 24</t>
  </si>
  <si>
    <t>Таблица 25</t>
  </si>
  <si>
    <t>Таблица 26</t>
  </si>
  <si>
    <t xml:space="preserve">приложения 18   </t>
  </si>
  <si>
    <t>приложения 19</t>
  </si>
  <si>
    <t>приложения 20</t>
  </si>
  <si>
    <t>приложения 21</t>
  </si>
  <si>
    <t>приложения 22</t>
  </si>
  <si>
    <t>Приложение 23</t>
  </si>
  <si>
    <t>Приложение 24</t>
  </si>
  <si>
    <t>Приложение 25</t>
  </si>
  <si>
    <t>Приложение 26</t>
  </si>
  <si>
    <t>Дополнительные нормативы отчислений в бюджеты муниципальных районов 
(городских округов) по налогу на доходы физических лиц на 2018-2020 годы</t>
  </si>
  <si>
    <t>2020</t>
  </si>
  <si>
    <t>Новоашапское сельское поселение</t>
  </si>
  <si>
    <t>Закон Пермского края от 01.06.2016 № 662-ПК "О наделении органов местного самоуправления Пермского края государственными полномочиями по предоставлению жилых помещений и предоставлению единовременной денежной выплаты на приобретение или строительство жилого помещения некоторым категориям граждан"</t>
  </si>
  <si>
    <t>Единовременная денежная выплата педагогическим работникам муниципальных общеобразовательных учреждений на приобретение (строительство) жилого помещения</t>
  </si>
  <si>
    <t>Проведение оценки рыночной стоимости объектов недвижимого имущества</t>
  </si>
  <si>
    <t>07 8 01 00130</t>
  </si>
  <si>
    <t>09 2 01 2Ж180</t>
  </si>
  <si>
    <t>09 2 01 2Ж190</t>
  </si>
  <si>
    <t>11 1 05 00000</t>
  </si>
  <si>
    <t>Основное мероприятие "Возмещение расходов муниципальных образований, связанных с реализацией инвестиционных проектов по объектам социальной инфраструктуры"</t>
  </si>
  <si>
    <t>11 1 05 2Р120</t>
  </si>
  <si>
    <t>Возмещение расходов муниципальных образований, связанных с реализацией инвестиционных проектов по объектам социальной инфраструктуры</t>
  </si>
  <si>
    <t>91 0 00 2Я280</t>
  </si>
  <si>
    <t>Проведение "круглого стола" в рамках Совета контрольно-счетных органов Российской Федерации при Счетной палате РФ на базе Контрольно-счетной палаты Пермского края</t>
  </si>
  <si>
    <t>Сбор на нужды образовательных учреждений, взимаемый 
с юридических лиц</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</si>
  <si>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</si>
  <si>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межселенных территориях</t>
  </si>
  <si>
    <t>Земельный налог (по обязательствам, возникшим 
до 1 января 2006 года), мобилизуемый на территориях поселений</t>
  </si>
  <si>
    <t>Возврат декларационного платежа, уплаченного в период 
с 1 марта 2007 года и до 1 января 2008 года при упрощенном декларировании доходов</t>
  </si>
  <si>
    <r>
      <t xml:space="preserve">Дифференцированные нормативы отчислений в местные бюджеты от акцизов 
на автомобильный и прямогонный бензин, дизельное топливо, моторные масла 
для дизельных и (или) карбюраторных (инжекторных) двигателей, производимые на территории Российской Федерации, </t>
    </r>
    <r>
      <rPr>
        <b/>
        <sz val="11"/>
        <rFont val="Times New Roman"/>
        <family val="1"/>
        <charset val="204"/>
      </rPr>
      <t>на 2018-2020 годы</t>
    </r>
  </si>
  <si>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(2014-2020 годы)" из бюджетов субъектов Российской Федерации</t>
  </si>
  <si>
    <t xml:space="preserve">Субсидии бюджетам субъектов Российской Федерации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г.Березники, Пермский край
</t>
  </si>
  <si>
    <t>Возврат остатков субсидий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г.Березники, Пермский край, из бюджетов субъектов Российской Федерации</t>
  </si>
  <si>
    <t>Доходы бюджетов субъектов Российской Федерации от возврата остатков субсидий на мероприятия федеральной целевой программы "Развитие водохозяйственного комплекса Российской Федерации 
в 2012-2020 годах" из бюджетов муниципальных образований</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</si>
  <si>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2011-2020 годы</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</si>
  <si>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2011-2020 годы из бюджетов муниципальных образований</t>
  </si>
  <si>
    <t>Возврат остатков субсидий на мероприятия государственной программы Российской Федерации "Доступная среда" на 2011-2020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</si>
  <si>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2014-2017 годы и на период до 2020 года"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</si>
  <si>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2014-2017 годы и на период до 2020 года" из бюджетов субъектов Российской Федерации</t>
  </si>
  <si>
    <t>Единая субвенция бюджетам субъектов Российской Федерации и бюджету г.Байконура</t>
  </si>
  <si>
    <t>Возврат остатков субсидий на мероприятия подпрограммы "Обеспечение жильем молодых семей" федеральной целевой программы "Жилище" на 2015-2020 годы из бюджетов субъектов Российской Федерации</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</si>
  <si>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2016-2020 годы" из бюджетов субъектов Российской Федерации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</si>
  <si>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</si>
  <si>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</si>
  <si>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</si>
  <si>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2015-2020 годы из бюджетов муниципальных образований</t>
  </si>
  <si>
    <t>Единовременные выплаты медицинским работникам, установленные Законом Пермской области 
от 3 марта 1995 г. № 186-28</t>
  </si>
  <si>
    <t>Мероприятия, обеспечивающие повышение доступности и качества общего образования, организация дистанционного образования детей-инвалидов на дому в рамках реализации пилотного проекта в сфере реабилитации и абилитации инвалидов</t>
  </si>
  <si>
    <t>Содержание государственных органов Пермского края 
(в том числе органов государственной власти Пермского края)</t>
  </si>
  <si>
    <t>Реализация мероприятий по содействию созданию в субъекте Российской Федерации новых мест в общеобразовательных организациях в рамках 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</si>
  <si>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Реализация мероприятий подпрограммы "Обеспечение жильем молодых семей" федеральной целевой программы "Жилище" на 2015-2020 годы</t>
  </si>
  <si>
    <t>Ежемесячные денежные выплаты лицам, проработавшим в тылу в период Великой Отечественной войны 
1941-1945 годов</t>
  </si>
  <si>
    <t>Информирование и обучение населения мерам пожарной безопасности и формирование культуры пожаробезопасного поведения</t>
  </si>
  <si>
    <t>Субсидии унитарной некоммерческой организации – фонду "Региональный фонд развития промышленности Пермского края" в целях предоставления заемного финансирования проектов, реализуемых по приоритетным направлениям российской промышленности"</t>
  </si>
  <si>
    <t>Создание условий для повышения качества и конкурентоспособности товаров, работ, услуг, производимых (оказываемых) на территории Пермского края</t>
  </si>
  <si>
    <t>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</si>
  <si>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Осуществление переданных полномочий в области охраны и использования объектов животного мира 
(за исключением охотничьих ресурсов и водных биологических ресурсов)</t>
  </si>
  <si>
    <t>Основное мероприятие "Реализация мероприятий федеральной целевой программы "Развитие мелиорации земель сельскохозяйственного назначения России
на 2014-2020 годы"</t>
  </si>
  <si>
    <t>Основное мероприятие "Мероприятия по ликвидации последствий техногенной аварии на руднике БКПРУ-1 
ПАО "Уралкалий", г.Березники, Пермский край"</t>
  </si>
  <si>
    <t>Содержание домов в Правобережном районе г.Березники, находящихся в государственной собственности Пермского края</t>
  </si>
  <si>
    <t>Реализация мероприятий по переселению граждан из жилищного фонда, признанного непригодным для проживания вследствие техногенной аварии на руднике БКПРУ-1 ПАО "Уралкалий", г.Березники, Пермский край, за счет средств краевого бюджета</t>
  </si>
  <si>
    <t>Реализация мероприятий по переселению граждан из жилищного фонда, признанного непригодным для проживания вследствие техногенной аварии на руднике БКПРУ-1 ПАО "Уралкалий", г.Березники, Пермский край, за счет средств ПАО "Уралкалий"</t>
  </si>
  <si>
    <t>Реконструкция, строительство водовода и модернизация насосного оборудования систем водоснабжения г.Краснокамска Пермского края</t>
  </si>
  <si>
    <t>Реконструкция, строительство тепловых сетей левобережной части г.Нытва</t>
  </si>
  <si>
    <t>Основное мероприятие "Приоритетный проект "Формирование комфортной городской среды 
на 2018-2022 гг."</t>
  </si>
  <si>
    <t>Поддержка муниципальных программ формирования современной городской среды (расходы, не софинансируемые из федерального бюджета)</t>
  </si>
  <si>
    <t>Поддержка обустройства мест массового отдыха населения (городских парков) (расходы, не софинансируемые из федерального бюджета)</t>
  </si>
  <si>
    <t>Проектирование и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 в целях софинансирования мероприятия в рамках ФЦП "Устойчивое развитие сельских территорий на 2014-2017 годы и на период до 2020 года"</t>
  </si>
  <si>
    <t>Основное мероприятие "Организация предоставления государственных услуг на территории Пермского края по принципу "одного окна", сети многофункциональных центров предоставления государственных и муниципальных услуг в Пермском крае"</t>
  </si>
  <si>
    <t>Обеспечение качественным спортивным инвентарем 
детско-юношеских спортивных школ</t>
  </si>
  <si>
    <t>Единовременные выплаты медицинским работникам, установленные Законом Пермской области от 3 марта 1995 г. 
№ 186-28</t>
  </si>
  <si>
    <t>Государственная программа Пермского края 
"Пермский край - территория культуры"</t>
  </si>
  <si>
    <t>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</si>
  <si>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Реализация мероприятий в рамках федеральной целевой программы "Устойчивое развитие сельских территорий 
на 2014-2017 годы и на период до 2020 года"</t>
  </si>
  <si>
    <t>Реализация иных мероприятий по ликвидации последствий техногенной аварии на руднике БКПРУ-1 ПАО "Уралкалий", г.Березники, Пермский край, за счет средств краевого бюджета</t>
  </si>
  <si>
    <t>Реализация иных мероприятий по ликвидации последствий техногенной аварии на руднике БКПРУ-1 ПАО "Уралкалий", г.Березники, Пермский край, за счет средств ПАО "Уралкалий"</t>
  </si>
  <si>
    <t>Проектирование и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 в целях софинансирования мероприятия в рамках 
ФЦП "Устойчивое развитие сельских территорий 
на 2014-2017 годы и на период до 2020 года"</t>
  </si>
  <si>
    <t>Предоставление единовременного денежного вознаграждения гражданам, награжденным почетным знаком Пермского края 
"За достойное воспитание детей"</t>
  </si>
  <si>
    <t>Основное мероприятие "Приоритетный проект "Формирование комфортной городской среды на 2018-2022 гг."</t>
  </si>
  <si>
    <t>Государственная программа Пермского края 
"Общество и власть"</t>
  </si>
  <si>
    <t>Государственная программа Пермского края 
"Безопасный регион"</t>
  </si>
  <si>
    <t>Подпрограмма "Социальная поддержка семей с детьми. Профилактика социального сиротства и защита прав 
детей-сирот"</t>
  </si>
  <si>
    <t>Мероприятия по сохранению и восстановлению естественных экологических систем и ведению 
Красной книги</t>
  </si>
  <si>
    <t>Заготовка, переработка, хранение и обеспечение безопасности донорской крови и ее компонентов</t>
  </si>
  <si>
    <t>Реализация мероприятий государственной программы Российской Федерации "Доступная среда" 
на 2011-2020 годы</t>
  </si>
  <si>
    <t>ОБСЛУЖИВАНИЕ ГОСУДАРСТВЕННОГО 
И МУНИЦИПАЛЬНОГО ДОЛГА</t>
  </si>
  <si>
    <t>Обеспечение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</si>
  <si>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Проектирование и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 в целях софинансирования мероприятия в рамках ФЦП "Устойчивое развитие сельских территорий на 2014-2017 годы и на период 
до 2020 года"</t>
  </si>
  <si>
    <t>Агентство по делам юстиции и мировых судей 
Пермского края</t>
  </si>
  <si>
    <t>Обеспечение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1941-1945 годов"</t>
  </si>
  <si>
    <t>Реализация иных мероприятий по ликвидации последствий техногенной аварии на руднике 
БКПРУ-1 ПАО "Уралкалий", г.Березники, Пермский край, за счет средств краевого бюджета</t>
  </si>
  <si>
    <t>Реализация иных мероприятий по ликвидации последствий техногенной аварии на руднике 
БКПРУ-1 ПАО "Уралкалий", г.Березники, Пермский край, за счет средств ПАО "Уралкалий"</t>
  </si>
  <si>
    <t>Реализация мероприятий в рамках федеральной целевой программы "Устойчивое развитие сельских территорий на 2014-2017 годы и на период 
до 2020 года"</t>
  </si>
  <si>
    <t>Основное мероприятие "Мероприятия по ликвидации последствий техногенной аварии на руднике 
БКПРУ-1 ПАО "Уралкалий", г.Березники, Пермский край"</t>
  </si>
  <si>
    <t>Государственная программа "Развитие транспортной системы",</t>
  </si>
  <si>
    <t>Строительство (реконструкция) и приведение в нормативное состояние автомобильных дорог местного значения Пермского края,</t>
  </si>
  <si>
    <t>Распределение средств дорожного фонда Пермского края на плановый период 2019 и 2020 годов, тыс.рублей</t>
  </si>
  <si>
    <t>Обеспечение функций заказчика-застройщика</t>
  </si>
  <si>
    <t xml:space="preserve"> в виде дополнительных нормативов отчислений 
в бюджеты муниципальных районов (городских округов) 
по налогу 
на доходы физических лиц </t>
  </si>
  <si>
    <t>Дотации из регионального фонда финансовой поддержки поселений Пермского края 
на 2019-2020 годы, тыс.рублей</t>
  </si>
  <si>
    <t xml:space="preserve">Приложение 17   </t>
  </si>
  <si>
    <t>Субвенции, передаваемые в 2018 году в бюджеты муниципальных районов (городских округов) 
на мероприятия по организации оздоровления и отдыха детей</t>
  </si>
  <si>
    <t>Субвенции, передаваемые в 2018 году в бюджеты муниципальных районов 
(городских округов) на предоставление мер социальной поддержки педагогическим работникам образовательных государственных и муниципальных организаций Пермского края, работающим и проживающим в сельской местности и поселках городского типа (рабочих поселках), по оплате жилого помещения и коммунальных услуг</t>
  </si>
  <si>
    <t>Субвенции, передаваемые в 2018 году в бюджеты муниципальных образований 
на предоставление  мер социальной поддержки отдельным категориям граждан, работающим 
в государственных и муниципальных организациях Пермского края и проживающим 
в сельской местности и поселках городского типа (рабочих поселках), по оплате жилого помещения и коммунальных услуг</t>
  </si>
  <si>
    <t>Субвенции, передаваемые в 2018 году в бюджеты муниципальных районов (городских округов) 
на обеспечение хранения, комплектования, учета и использования архивных документов государственной части документов архивного фонда Пермского края</t>
  </si>
  <si>
    <t>Субвенции, передаваемые в 2018 году в бюджеты муниципальных районов (городских округов) 
на составление протоколов об административных правонарушениях</t>
  </si>
  <si>
    <t>Субвенции, передаваемые в 2018 году в бюджеты муниципальных образований 
на осуществление  первичного воинского учета на территориях, 
где отсутствуют военные комиссариаты</t>
  </si>
  <si>
    <t>Субвенции, передаваемые в 2018 году в бюджеты муниципальных районов 
(городских округов) на осуществление полномочий по составлению (изменению, дополнению) списков кандидатов в присяжные заседатели федеральных судов общей юрисдикции 
в Российской Федерации</t>
  </si>
  <si>
    <t>Субвенции, передаваемые в 2018 году в бюджеты муниципальных районов (городских округов) 
на организацию осуществления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</si>
  <si>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Субвенции, передаваемые в 2018 году в бюджеты муниципальных районов (городских округов) 
на образование комиссий по делам несовершеннолетних и защите их прав и организацию 
их деятельности</t>
  </si>
  <si>
    <t>Субвенции, передаваемые в 2018 году в бюджеты муниципальных районов (городских округов) 
на администрирование отдельных государственных полномочий по поддержке сельскохозяйственного производства</t>
  </si>
  <si>
    <t>Субвенции, передаваемые в 2018 году в бюджеты муниципальных районов (городских округов) 
на 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t>
  </si>
  <si>
    <t>Единая субвенция, передаваемая в 2018 году в бюджеты муниципальных районов (городских округов) 
на выполнение отдельных государственных полномочий в сфере образования</t>
  </si>
  <si>
    <t>Субвенции, передаваемые в 2018 году в бюджеты муниципальных районов (городских округов) 
на осуществление мероприятий по отлову безнадзорных животных, их транспортировке, учету 
и регистрации, содержанию, лечению, кастрации (стерилизации), эвтаназии, утилизации</t>
  </si>
  <si>
    <t>Субвенции, передаваемые в 2018 году в бюджеты муниципальных образований 
на администрирование государственных полномочий по организации проведения мероприятий 
по отлову безнадзорных животных, их транспортировке, учету и регистрации, содержанию, лечению, кастрации (стерилизации), эвтаназии, утилизации</t>
  </si>
  <si>
    <t>Субвенции, передаваемые в 2018 году в бюджеты муниципальных образований 
на обеспечение жилыми помещениями реабилитированных лиц, имеющих инвалидность 
или являющихся пенсионерами, и проживающих совместно членов их семей</t>
  </si>
  <si>
    <t>в соответствии 
с Указом Президента Российской Федерации 
от 07.05.2008 
№ 714</t>
  </si>
  <si>
    <t>в соответствии 
с федеральными законами 
от 12 января 1995 г. 
№ 5-ФЗ 
и от 24 ноября 1995 г. 
№ 181-ФЗ</t>
  </si>
  <si>
    <t>Субвенции, передаваемые в 2018 году в бюджеты муниципальных районов (городских округов) 
на обеспечение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 а также в соответствии с Указом Президента Российской Федерации от 7 мая 2008 г. № 714 "Об обеспечении жильем ветеранов 
Великой Отечественной войны 1941-1945 годов"</t>
  </si>
  <si>
    <t>Субвенции, передаваемые в 2018 году в бюджеты муниципальных образований 
на поддержку достижения целевых показателей региональных программ развития 
агропромышленного комплекса (расходы, не софинансируемые из федерального бюджета)</t>
  </si>
  <si>
    <t>Субвенции, передаваемые в 2018 году в бюджеты муниципальных районов (городских округов) 
на содержание жилых помещений специализированного жилищного фонда для детей-сирот, детей, 
оставшихся без попечения родителей, лиц из их числа</t>
  </si>
  <si>
    <t>Субвенции, передаваемые в 2018 году в бюджеты муниципальных образований 
на строительство и приобретение жилых помещений для формирования специализированного жилищного фонда для обеспечения жилыми помещениями детей-сирот и детей, оставшихся без попечения родителей, лиц из числа
 детей-сирот и детей, оставшихся без попечения родителей</t>
  </si>
  <si>
    <t>Субвенции, передаваемые в 2018 году в бюджеты муниципальных образований на обеспечение жильем граждан, уволенных с военной службы (службы), 
и приравненных к ним лиц</t>
  </si>
  <si>
    <t xml:space="preserve">Приложение 18   </t>
  </si>
  <si>
    <t>Субвенции, передаваемые в 2019-2020 годах в бюджеты муниципальных районов (городских округов) 
на обслуживание лицевых счетов органов государственной власти Пермского края, государственных краевых учреждений органами местного самоуправления Пермского края, тыс.рублей</t>
  </si>
  <si>
    <t>Субвенции, передаваемые в 2019-2020 годах в бюджеты муниципальных районов (городских округов) 
на мероприятия по организации оздоровления и отдыха детей, тыс.рублей</t>
  </si>
  <si>
    <t>Субвенции, передаваемые в 2019-2020 годах в бюджеты муниципальных районов (городских округов) 
на предоставление мер социальной поддержки педагогическим работникам образовательных государственных и муниципальных организаций Пермского края, работающим и проживающим 
в сельской местности и поселках городского типа (рабочих поселках), 
по оплате жилого помещения и коммунальных услуг, тыс.рублей</t>
  </si>
  <si>
    <t>Субвенции, передаваемые в 2019-2020 годах в бюджеты муниципальных районов (городских округов) 
на осуществление  полномочий  по страхованию граждан  Российской  Федерации, участвующих 
в деятельности дружин охраны общественного порядка на территории Пермского края, тыс.рублей</t>
  </si>
  <si>
    <t>Субвенции, передаваемые в 2019-2020 годах в бюджеты муниципальных образований 
на осуществление полномочий по созданию и организации деятельности административных комиссий, тыс.рублей</t>
  </si>
  <si>
    <t>Субвенции, передаваемые в 2019-2020 годах в бюджеты муниципальных районов (городских округов) 
на осуществление мероприятий по отлову безнадзорных животных, их транспортировке, учету и регистрации, содержанию, лечению, кастрации (стерилизации), эвтаназии, утилизации, тыс.рублей</t>
  </si>
  <si>
    <t>Субвенции, передаваемые в 2019-2020 годах в бюджеты муниципальных районов 
(городских округов)  на осуществление полномочий по составлению (изменению, дополнению) списков кандидатов в присяжные заседатели федеральных судов общей юрисдикции 
в Российской Федерации, тыс.рублей</t>
  </si>
  <si>
    <t>Субвенции, передаваемые в 2019-2020 годах в бюджеты муниципальных районов (городских округов)  
на организацию осуществления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тыс.рублей</t>
  </si>
  <si>
    <t>Субвенции, передаваемые в 2019-2020 годах в бюджеты муниципальных районов 
(городских округов)  на образование комиссий по делам несовершеннолетних и защите 
их прав и организацию их деятельности, тыс.рублей</t>
  </si>
  <si>
    <t>Субвенции, передаваемые в 2019-2020 годах в бюджеты муниципальных районов (городских округов) 
на администрирование отдельных государственных полномочий по поддержке сельскохозяйственного производства, тыс.рублей</t>
  </si>
  <si>
    <t>Субвенции, передаваемые в 2019-2020 годах в бюджеты муниципальных районов (городских округов) на 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 тыс.рублей</t>
  </si>
  <si>
    <t>Единая субвенция, передаваемая в 2019-2020 годах в бюджеты муниципальных районов (городских округов) 
на выполнение отдельных государственных полномочий в сфере образования, тыс.рублей</t>
  </si>
  <si>
    <t>Субвенции, передаваемые в 2019-2020 годах в бюджеты муниципальных образований 
на администрирование государственных полномочий по организации проведения мероприятий по отлову безнадзорных животных, их транспортировке, учету
и регистрации, содержанию, лечению, кастрации (стерилизации), эвтаназии, утилизации, тыс.рублей</t>
  </si>
  <si>
    <t>Субвенции, передаваемые в 2019-2020 годах в бюджеты муниципальных образований 
на обеспечение жилыми помещениями реабилитированных лиц, имеющих инвалидность 
или являющихся пенсионерами, и проживающих совместно членов их семей, тыс.рублей</t>
  </si>
  <si>
    <t>Субвенции, передаваемые в 2019-2020 годах в бюджеты муниципальных районов (городских округов) 
на осуществление государственной регистрации актов гражданского состояния, тыс.рублей</t>
  </si>
  <si>
    <t>Субвенции, передаваемые в 2019-2020 годах в бюджеты муниципальных районов (городских округов) 
на содержание жилых помещений специализированного жилищного фонда для детей-сирот, детей, оставшихся без попечения родителей, лиц из их числа, тыс.рублей</t>
  </si>
  <si>
    <t>Субвенции, передаваемые в 2019-2020 годах в бюджеты муниципальных районов 
(городских округов) на строительство и приобретение жилых помещений для формирования специализированного жилищного фонда для обеспечения жилыми помещениями детей-сирот 
и детей, оставшихся без попечения родителей, лиц из числа детей-сирот и детей, оставшихся 
без попечения родителей, по договорам найма специализированных жилых помещений, тыс.рублей</t>
  </si>
  <si>
    <t>Субвенции, передаваемые в 2019-2020 годах в бюджеты муниципальных районов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тыс.рублей</t>
  </si>
  <si>
    <t>Приложение 19</t>
  </si>
  <si>
    <t>Субсидии, передаваемые в 2018 году в бюджеты муниципальных районов (городских округов) 
на осуществление выплат материального стимулирования народным дружинникам за участие 
в охране общественного порядка</t>
  </si>
  <si>
    <t>Субсидии, передаваемые в 2018 году в бюджеты муниципальных районов 
(городских округов) на осуществление расходов по организации предоставления общедоступного 
и бесплатного дошкольного, начального общего, основного общего, среднего общего образования обучающимся с ограниченными возможностями здоровья в отдельных муниципальных общеобразовательных учреждениях, осуществляющих образовательную деятельность 
по адаптированным основным общеобразовательным программам, в муниципальных общеобразовательных учреждениях со специальным наименованием "специальные учебно-воспитательные учреждения для обучающихся с девиантным (общественно опасным) поведением" 
и муниципальных санаторных общеобразовательных учреждениях</t>
  </si>
  <si>
    <t>Основное мероприятие "Обязательный платеж в Федеральный фонд обязательного медицинского страхования"</t>
  </si>
  <si>
    <t>Субсидии, передаваемые в 2018 году в бюджеты муниципальных образований  на строительство физкультурно-оздоровительного комплекса в Правобережном районе г.Березники</t>
  </si>
  <si>
    <t>Субсидии, передаваемые в 2018 году в бюджеты муниципальных образований на строительство (приобретение) жилых помещений с целью переселения жителей поселка Усть-Коса Косинского муниципального района 
Пермского края</t>
  </si>
  <si>
    <t>Субсидии,
передаваемые в 2018 году в бюджеты муниципальных образований 
на реализацию мероприятий по созданию объектов обеспечивающей инфраструктуры туристско-рекреационного комплекса 
"Пермь Великая" в рамках мероприятия по развитию инфраструктуры туристского кластера "Пермский"</t>
  </si>
  <si>
    <t>Субсидии, передаваемые в 2018 году в бюджеты муниципальных образований 
на реконструкцию здания ГБУЗ ПК "Детская городская больница" по адресу: Пермский край, г.Березники, Советский проспект, 67</t>
  </si>
  <si>
    <t xml:space="preserve">Субсидии, передаваемые в 2018 году в бюджеты муниципальных образований 
на строительство физкультурно-оздоровительного комплекса в г.Верещагино </t>
  </si>
  <si>
    <t xml:space="preserve">Субсидии, передаваемые в 2018 году в бюджеты муниципальных образований  
на реконструкцию, строительство водовода и модернизацию насосного оборудования систем водоснабжения г.Краснокамска  Пермского края </t>
  </si>
  <si>
    <t>Субсидии, передаваемые в 2018 году в бюджеты муниципальных образований  
на реконструкцию, строительство тепловых сетей левобережной части г.Нытва</t>
  </si>
  <si>
    <t>Приложение 20</t>
  </si>
  <si>
    <t>Субсидии, передаваемые в 2019-2020 годах бюджетам муниципальных районов (городских округов) 
на реализацию муниципальных программ, приоритетных муниципальных проектов в рамках приоритетных региональных проектов, инвестиционных проектов муниципальных образований, тыс.рублей</t>
  </si>
  <si>
    <t>Субсидии, передаваемые в 2019-2020 годах в бюджеты муниципальных районов (городских округов) 
на осуществление выплат материального стимулирования народным дружинникам за участие в охране общественного порядка, тыс.рублей</t>
  </si>
  <si>
    <t>Субсидии, передаваемые в 2019-2020 годах в бюджеты муниципальных районов (городских округов) на осуществление расходов по организации предоставления общедоступного и бесплатного дошкольного, начального общего, основного общего, среднего общего образования обучающимся с ограниченными возможностями здоровья в отдельных муниципальных общеобразовательных учреждениях, осуществляющих образовательную деятельность
по адаптированным основным общеобразовательным программам, в муниципальных общеобразовательных учреждениях со специальным наименованием "специальные учебно-воспитательные учреждения для обучающихся 
с девиантным (общественно опасным) поведением" и муниципальных санаторных общеобразовательных учреждениях, тыс.рублей</t>
  </si>
  <si>
    <t xml:space="preserve">Субсидии, передаваемые в 2019-2020 годах в бюджеты муниципальных образований  
на реконструкцию, строительство водовода и модернизацию насосного оборудования 
систем водоснабжения г.Краснокамска  Пермского края </t>
  </si>
  <si>
    <t>Приложение 21</t>
  </si>
  <si>
    <t>Иные межбюджетные трансферты, передаваемые в 2018 году  бюджетам муниципальных образований на реализацию программ местного развития и обеспечение занятости для шахтерских городов 
и поселков</t>
  </si>
  <si>
    <t>Иные межбюджетные трансферты, передаваемые в 2018 году бюджетам муниципальных образований на осуществление расходов по профилактике совершения преступлений на автомобильных дорогах Пермского края 
и в общественных местах и иных местах массового пребывания граждан</t>
  </si>
  <si>
    <t>Иные межбюджетные трансферты, передаваемые в 2018 году  бюджетам муниципальных образований на реализацию мероприятий по переселению граждан из жилищного фонда, признанного непригодным для проживания вследствие техногенной аварии на руднике БКПРУ-1 ПАО "Уралкалий", г.Березники, Пермский край, за счет средств краевого бюджета</t>
  </si>
  <si>
    <t>Иные межбюджетные трансферты, передаваемые в 2018 году  бюджетам муниципальных образований на реализацию мероприятий по переселению граждан из жилищного фонда, признанного непригодным для проживания вследствие техногенной аварии на руднике БКПРУ-1 ПАО "Уралкалий", г.Березники, Пермский край, за счет средств ПАО "Уралкалий"</t>
  </si>
  <si>
    <t>Приложение 22</t>
  </si>
  <si>
    <t>Иные межбюджетные трансферты, передаваемые в 2019 году  бюджетам муниципальных образований на реализацию иных мероприятий по ликвидации последствий техногенной аварии на руднике БКПРУ-1 ПАО "Уралкалий", г.Березники, Пермский край", за счет средств краевого бюджета</t>
  </si>
  <si>
    <t>Погашение кредитов, предоставленных кредитными организациями в валюте 
Российской Федерации</t>
  </si>
  <si>
    <t>Возврат бюджетных кредитов, предоставленных внутри страны в валюте 
Российской Федерации</t>
  </si>
  <si>
    <t>Источники финансирования дефицита краевого бюджета на 2019-2020 годы, тыс.рублей</t>
  </si>
  <si>
    <t>Погашение кредитов, предоставленных  кредитными организациями в валюте 
Российской Федерации</t>
  </si>
  <si>
    <t>задолженность на 01.01.2019,</t>
  </si>
  <si>
    <t>Программа государственных внутренних заимствований Пермского края 
на плановый период 2019 и 2020 годов, тыс.рублей</t>
  </si>
  <si>
    <t>задолженность на 01.01.2021,</t>
  </si>
  <si>
    <t>Программа государственных гарантий Пермского края на 2018 год,  тыс.рублей</t>
  </si>
  <si>
    <t>УМП «Водопроводно-канализационное хозяйство», г.Чернушка</t>
  </si>
  <si>
    <t>Объем бюджетных ассигнований, предусмотренный на исполнение гарантий по возможным гарантийным случаям</t>
  </si>
  <si>
    <t>с правом регрессного требования 
к Чернушинскому муниципальному району 
в течение 2018 года</t>
  </si>
  <si>
    <t>с правом регрессного требования 
к соответствующим муниципальным районам, городским округам 
в течение 2018 года</t>
  </si>
  <si>
    <t>Программа государственных гарантий Пермского края на 2019-2020 годы, тыс.рублей</t>
  </si>
  <si>
    <t>по состоянию 
на 01.01.2020</t>
  </si>
  <si>
    <t>по состоянию 
на 01.01.2021</t>
  </si>
  <si>
    <t>с правом регрессного требования к соответствующим муниципальным районам, городским округам в течение 
2020 года</t>
  </si>
  <si>
    <t>Перечень государственных гарантий Пермского края, предоставляемых муниципальным районам, городским округам на привлечение кредитов кредитных организаций 
для исполнения расходных обязательств муниципальных районов, городских округов, 
за исключением строительства объектов общественной инфраструктуры муниципального значения, на 2018 год, тыс.рублей</t>
  </si>
  <si>
    <t>Перечень государственных гарантий Пермского края, предоставляемых муниципальным районам, городским округам на привлечение кредитов кредитных организаций для исполнения расходных обязательств муниципальных районов, городских округов, за исключением строительства объектов общественной инфраструктуры муниципального значения, на плановый период 2019 и 2020 годов, тыс.рублей</t>
  </si>
  <si>
    <t xml:space="preserve">                                                                                                                    Приложение 31</t>
  </si>
  <si>
    <t xml:space="preserve">                                                                                                                    к Закону Пермского края</t>
  </si>
  <si>
    <t>Закон Пермского края от 12.09.2011 № 818-ПК "О наделении органов местного самоуправления государственными полномочиями по предоставлению дополнительных мер социальной поддержки отдельным категориям лиц, которым присуждена ученая степень кандидата наук, доктора наук, работающих 
в образовательных организациях на территории Пермского края"</t>
  </si>
  <si>
    <t>Обеспечение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1941-1945 годов"</t>
  </si>
  <si>
    <t>Иные межбюджетные трансферты, передаваемые в 2020 году  бюджетам муниципальных образований на реализацию иных мероприятий 
по ликвидации последствий техногенной аварии на руднике БКПРУ-1 
ПАО "Уралкалий", г.Березники, Пермский край", за счет средств 
ПАО "Уралкалий"</t>
  </si>
  <si>
    <t xml:space="preserve">от 07.12.2017  № 152-ПК                        </t>
  </si>
  <si>
    <t xml:space="preserve">от 07.12.2017  № 152-ПК                         </t>
  </si>
  <si>
    <t xml:space="preserve">                                                                                                                                                 от  07.12.2017  № 152-ПК                              </t>
  </si>
  <si>
    <t xml:space="preserve">                                                                             от 07.12.2017  № 152-ПК               </t>
  </si>
  <si>
    <t xml:space="preserve">от  07.12.2017  № 152-ПК                        </t>
  </si>
  <si>
    <t xml:space="preserve">от  07.12.2017  № 152-ПК                         </t>
  </si>
  <si>
    <t xml:space="preserve">от  07.12.2017  № 152-ПК               </t>
  </si>
  <si>
    <t xml:space="preserve">от 07.12.2017  № 152-ПК               </t>
  </si>
  <si>
    <t xml:space="preserve">от 07.12.2017  № 152-ПК                            </t>
  </si>
  <si>
    <t xml:space="preserve">от  07.12.2017  № 152-ПК </t>
  </si>
  <si>
    <t xml:space="preserve">от  07.12.2017  № 152-ПК              </t>
  </si>
  <si>
    <t xml:space="preserve">от 07.12.2017  № 152-ПК              </t>
  </si>
  <si>
    <t xml:space="preserve">от 07.12.2017  № 152-ПК </t>
  </si>
  <si>
    <t xml:space="preserve">от  07.12.2017  № 152-ПК                    </t>
  </si>
  <si>
    <t xml:space="preserve">                                                                                                                    от  07.12.2017  № 152-ПК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</si>
</sst>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р_._-;\-* #,##0.00_р_._-;_-* &quot;-&quot;??_р_._-;_-@_-"/>
    <numFmt numFmtId="164" formatCode="000"/>
    <numFmt numFmtId="165" formatCode="_(* #,##0.00_);_(* \(#,##0.00\);_(* &quot;-&quot;??_);_(@_)"/>
    <numFmt numFmtId="166" formatCode="_-* #,##0.00\ _D_M_-;\-* #,##0.00\ _D_M_-;_-* &quot;-&quot;??\ _D_M_-;_-@_-"/>
    <numFmt numFmtId="167" formatCode="#,##0.0"/>
    <numFmt numFmtId="168" formatCode="#,##0.0_р_."/>
    <numFmt numFmtId="169" formatCode="0.0"/>
    <numFmt numFmtId="170" formatCode="0.0000%"/>
    <numFmt numFmtId="171" formatCode="#,##0.000000"/>
  </numFmts>
  <fonts count="76" x14ac:knownFonts="1">
    <font>
      <sz val="11"/>
      <color theme="1"/>
      <name val="Calibri"/>
      <family val="2"/>
      <scheme val="minor"/>
    </font>
    <font>
      <sz val="11"/>
      <name val="Times New Roman"/>
      <family val="1"/>
      <charset val="204"/>
    </font>
    <font>
      <b/>
      <sz val="11"/>
      <name val="Times New Roman"/>
      <family val="1"/>
    </font>
    <font>
      <sz val="11"/>
      <name val="Times New Roman"/>
      <family val="1"/>
    </font>
    <font>
      <sz val="10"/>
      <name val="Arial"/>
      <family val="2"/>
      <charset val="204"/>
    </font>
    <font>
      <sz val="11"/>
      <name val="Arial"/>
      <family val="2"/>
      <charset val="204"/>
    </font>
    <font>
      <sz val="10"/>
      <color indexed="8"/>
      <name val="Arial"/>
      <family val="2"/>
    </font>
    <font>
      <sz val="11"/>
      <color indexed="8"/>
      <name val="Calibri"/>
      <family val="2"/>
      <charset val="204"/>
    </font>
    <font>
      <sz val="10"/>
      <color indexed="9"/>
      <name val="Arial"/>
      <family val="2"/>
    </font>
    <font>
      <sz val="11"/>
      <color indexed="9"/>
      <name val="Calibri"/>
      <family val="2"/>
      <charset val="204"/>
    </font>
    <font>
      <sz val="11"/>
      <color indexed="9"/>
      <name val="Calibri"/>
      <family val="2"/>
    </font>
    <font>
      <sz val="11"/>
      <color indexed="8"/>
      <name val="Calibri"/>
      <family val="2"/>
    </font>
    <font>
      <sz val="11"/>
      <color indexed="16"/>
      <name val="Calibri"/>
      <family val="2"/>
    </font>
    <font>
      <b/>
      <sz val="11"/>
      <color indexed="53"/>
      <name val="Calibri"/>
      <family val="2"/>
    </font>
    <font>
      <b/>
      <sz val="11"/>
      <color indexed="9"/>
      <name val="Calibri"/>
      <family val="2"/>
    </font>
    <font>
      <b/>
      <sz val="11"/>
      <color indexed="8"/>
      <name val="Calibri"/>
      <family val="2"/>
    </font>
    <font>
      <i/>
      <sz val="10"/>
      <color indexed="23"/>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Cyr"/>
      <charset val="204"/>
    </font>
    <font>
      <b/>
      <sz val="11"/>
      <color indexed="63"/>
      <name val="Calibri"/>
      <family val="2"/>
    </font>
    <font>
      <b/>
      <sz val="10"/>
      <color indexed="8"/>
      <name val="Arial"/>
      <family val="2"/>
    </font>
    <font>
      <b/>
      <sz val="10"/>
      <color indexed="39"/>
      <name val="Arial"/>
      <family val="2"/>
    </font>
    <font>
      <sz val="8"/>
      <name val="Arial"/>
      <family val="2"/>
    </font>
    <font>
      <b/>
      <sz val="12"/>
      <color indexed="8"/>
      <name val="Arial"/>
      <family val="2"/>
      <charset val="204"/>
    </font>
    <font>
      <sz val="10"/>
      <color indexed="8"/>
      <name val="Arial"/>
      <family val="2"/>
      <charset val="204"/>
    </font>
    <font>
      <b/>
      <sz val="8"/>
      <name val="Arial"/>
      <family val="2"/>
    </font>
    <font>
      <sz val="10"/>
      <color indexed="39"/>
      <name val="Arial"/>
      <family val="2"/>
    </font>
    <font>
      <sz val="19"/>
      <color indexed="48"/>
      <name val="Arial"/>
      <family val="2"/>
      <charset val="204"/>
    </font>
    <font>
      <sz val="10"/>
      <color indexed="10"/>
      <name val="Arial"/>
      <family val="2"/>
    </font>
    <font>
      <b/>
      <sz val="18"/>
      <color indexed="62"/>
      <name val="Cambria"/>
      <family val="2"/>
    </font>
    <font>
      <sz val="11"/>
      <color indexed="10"/>
      <name val="Calibri"/>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8"/>
      <name val="Arial"/>
      <family val="2"/>
      <charset val="204"/>
    </font>
    <font>
      <sz val="10"/>
      <name val="Times New Roman"/>
      <family val="1"/>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b/>
      <sz val="10"/>
      <name val="Times New Roman"/>
      <family val="1"/>
      <charset val="204"/>
    </font>
    <font>
      <sz val="10"/>
      <name val="Times New Roman"/>
      <family val="1"/>
    </font>
    <font>
      <b/>
      <sz val="11"/>
      <name val="Times New Roman"/>
      <family val="1"/>
      <charset val="204"/>
    </font>
    <font>
      <b/>
      <sz val="10"/>
      <name val="Times New Roman"/>
      <family val="1"/>
    </font>
    <font>
      <sz val="14"/>
      <name val="Times New Roman"/>
      <family val="1"/>
      <charset val="204"/>
    </font>
    <font>
      <b/>
      <sz val="12"/>
      <name val="Times New Roman"/>
      <family val="1"/>
      <charset val="204"/>
    </font>
    <font>
      <sz val="11"/>
      <color indexed="8"/>
      <name val="Times New Roman"/>
      <family val="1"/>
      <charset val="204"/>
    </font>
    <font>
      <b/>
      <sz val="11"/>
      <color indexed="8"/>
      <name val="Times New Roman"/>
      <family val="1"/>
      <charset val="204"/>
    </font>
    <font>
      <sz val="10"/>
      <name val="Arial"/>
      <family val="2"/>
      <charset val="204"/>
    </font>
    <font>
      <b/>
      <sz val="8"/>
      <name val="MS Sans Serif"/>
      <family val="2"/>
      <charset val="204"/>
    </font>
    <font>
      <sz val="8.5"/>
      <name val="MS Sans Serif"/>
      <family val="2"/>
      <charset val="204"/>
    </font>
    <font>
      <sz val="10"/>
      <name val="Arial"/>
      <family val="2"/>
      <charset val="204"/>
    </font>
    <font>
      <sz val="11"/>
      <color theme="1"/>
      <name val="Calibri"/>
      <family val="2"/>
      <scheme val="minor"/>
    </font>
    <font>
      <sz val="11"/>
      <color theme="1"/>
      <name val="Calibri"/>
      <family val="2"/>
      <charset val="204"/>
      <scheme val="minor"/>
    </font>
    <font>
      <sz val="11"/>
      <color indexed="8"/>
      <name val="Calibri"/>
      <family val="2"/>
      <scheme val="minor"/>
    </font>
    <font>
      <sz val="11"/>
      <color theme="1"/>
      <name val="Times New Roman"/>
      <family val="1"/>
      <charset val="204"/>
    </font>
    <font>
      <sz val="14"/>
      <name val="Calibri"/>
      <family val="2"/>
      <scheme val="minor"/>
    </font>
    <font>
      <sz val="10"/>
      <color theme="1"/>
      <name val="Times New Roman"/>
      <family val="1"/>
      <charset val="204"/>
    </font>
    <font>
      <sz val="11"/>
      <color rgb="FF000000"/>
      <name val="Times New Roman"/>
      <family val="1"/>
      <charset val="204"/>
    </font>
    <font>
      <sz val="14"/>
      <color theme="1"/>
      <name val="Times New Roman"/>
      <family val="1"/>
      <charset val="204"/>
    </font>
    <font>
      <b/>
      <sz val="11"/>
      <color theme="1"/>
      <name val="Times New Roman"/>
      <family val="1"/>
      <charset val="204"/>
    </font>
  </fonts>
  <fills count="63">
    <fill>
      <patternFill patternType="none"/>
    </fill>
    <fill>
      <patternFill patternType="gray125"/>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7"/>
        <bgColor indexed="57"/>
      </patternFill>
    </fill>
    <fill>
      <patternFill patternType="solid">
        <fgColor indexed="23"/>
        <bgColor indexed="23"/>
      </patternFill>
    </fill>
    <fill>
      <patternFill patternType="solid">
        <fgColor indexed="18"/>
        <bgColor indexed="18"/>
      </patternFill>
    </fill>
    <fill>
      <patternFill patternType="solid">
        <fgColor indexed="49"/>
        <bgColor indexed="49"/>
      </patternFill>
    </fill>
    <fill>
      <patternFill patternType="solid">
        <fgColor indexed="58"/>
        <bgColor indexed="58"/>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53"/>
        <bgColor indexed="53"/>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3"/>
      </patternFill>
    </fill>
    <fill>
      <patternFill patternType="solid">
        <fgColor indexed="43"/>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23"/>
      </patternFill>
    </fill>
    <fill>
      <patternFill patternType="solid">
        <fgColor indexed="15"/>
      </patternFill>
    </fill>
    <fill>
      <patternFill patternType="solid">
        <fgColor indexed="20"/>
      </patternFill>
    </fill>
    <fill>
      <patternFill patternType="solid">
        <fgColor indexed="62"/>
      </patternFill>
    </fill>
    <fill>
      <patternFill patternType="solid">
        <fgColor indexed="55"/>
      </patternFill>
    </fill>
    <fill>
      <patternFill patternType="solid">
        <fgColor indexed="60"/>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top/>
      <bottom style="double">
        <color indexed="52"/>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01">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6" fillId="13" borderId="0" applyNumberFormat="0" applyBorder="0" applyAlignment="0" applyProtection="0"/>
    <xf numFmtId="0" fontId="6" fillId="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3" borderId="0" applyNumberFormat="0" applyBorder="0" applyAlignment="0" applyProtection="0"/>
    <xf numFmtId="0" fontId="6" fillId="12" borderId="0" applyNumberFormat="0" applyBorder="0" applyAlignment="0" applyProtection="0"/>
    <xf numFmtId="0" fontId="7" fillId="6" borderId="0" applyNumberFormat="0" applyBorder="0" applyAlignment="0" applyProtection="0"/>
    <xf numFmtId="0" fontId="7" fillId="3" borderId="0" applyNumberFormat="0" applyBorder="0" applyAlignment="0" applyProtection="0"/>
    <xf numFmtId="0" fontId="7" fillId="16" borderId="0" applyNumberFormat="0" applyBorder="0" applyAlignment="0" applyProtection="0"/>
    <xf numFmtId="0" fontId="7" fillId="10"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8" fillId="13" borderId="0" applyNumberFormat="0" applyBorder="0" applyAlignment="0" applyProtection="0"/>
    <xf numFmtId="0" fontId="8" fillId="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3" borderId="0" applyNumberFormat="0" applyBorder="0" applyAlignment="0" applyProtection="0"/>
    <xf numFmtId="0" fontId="8" fillId="12"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10"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0" fillId="2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1" fillId="39" borderId="0" applyNumberFormat="0" applyBorder="0" applyAlignment="0" applyProtection="0"/>
    <xf numFmtId="0" fontId="11" fillId="28"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12" fillId="28" borderId="0" applyNumberFormat="0" applyBorder="0" applyAlignment="0" applyProtection="0"/>
    <xf numFmtId="0" fontId="13" fillId="42" borderId="1" applyNumberFormat="0" applyAlignment="0" applyProtection="0"/>
    <xf numFmtId="0" fontId="14" fillId="29" borderId="2" applyNumberFormat="0" applyAlignment="0" applyProtection="0"/>
    <xf numFmtId="0" fontId="15" fillId="43" borderId="0" applyNumberFormat="0" applyBorder="0" applyAlignment="0" applyProtection="0"/>
    <xf numFmtId="0" fontId="15" fillId="44" borderId="0" applyNumberFormat="0" applyBorder="0" applyAlignment="0" applyProtection="0"/>
    <xf numFmtId="0" fontId="15" fillId="45" borderId="0" applyNumberFormat="0" applyBorder="0" applyAlignment="0" applyProtection="0"/>
    <xf numFmtId="0" fontId="16" fillId="0" borderId="0" applyNumberFormat="0" applyFill="0" applyBorder="0" applyAlignment="0" applyProtection="0"/>
    <xf numFmtId="0" fontId="17" fillId="46"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40" borderId="1" applyNumberFormat="0" applyAlignment="0" applyProtection="0"/>
    <xf numFmtId="0" fontId="22" fillId="0" borderId="6" applyNumberFormat="0" applyFill="0" applyAlignment="0" applyProtection="0"/>
    <xf numFmtId="0" fontId="23" fillId="40" borderId="0" applyNumberFormat="0" applyBorder="0" applyAlignment="0" applyProtection="0"/>
    <xf numFmtId="0" fontId="24" fillId="0" borderId="0"/>
    <xf numFmtId="0" fontId="4" fillId="39" borderId="7" applyNumberFormat="0" applyFont="0" applyAlignment="0" applyProtection="0"/>
    <xf numFmtId="0" fontId="25" fillId="42" borderId="8" applyNumberFormat="0" applyAlignment="0" applyProtection="0"/>
    <xf numFmtId="0" fontId="4" fillId="0" borderId="0"/>
    <xf numFmtId="4" fontId="26" fillId="47" borderId="9" applyNumberFormat="0" applyProtection="0">
      <alignment vertical="center"/>
    </xf>
    <xf numFmtId="0" fontId="4" fillId="0" borderId="0"/>
    <xf numFmtId="0" fontId="4" fillId="0" borderId="0"/>
    <xf numFmtId="0" fontId="4" fillId="0" borderId="0"/>
    <xf numFmtId="4" fontId="27" fillId="47" borderId="9" applyNumberFormat="0" applyProtection="0">
      <alignment vertical="center"/>
    </xf>
    <xf numFmtId="0" fontId="4" fillId="0" borderId="0"/>
    <xf numFmtId="0" fontId="4" fillId="0" borderId="0"/>
    <xf numFmtId="4" fontId="26" fillId="47" borderId="9" applyNumberFormat="0" applyProtection="0">
      <alignment horizontal="left" vertical="center" indent="1"/>
    </xf>
    <xf numFmtId="0" fontId="4" fillId="0" borderId="0"/>
    <xf numFmtId="4" fontId="28" fillId="48" borderId="10" applyNumberFormat="0" applyProtection="0">
      <alignment horizontal="left" vertical="center" indent="1"/>
    </xf>
    <xf numFmtId="0" fontId="4" fillId="0" borderId="0"/>
    <xf numFmtId="0" fontId="26" fillId="47" borderId="9" applyNumberFormat="0" applyProtection="0">
      <alignment horizontal="left" vertical="top" indent="1"/>
    </xf>
    <xf numFmtId="0" fontId="4" fillId="0" borderId="0"/>
    <xf numFmtId="0" fontId="4" fillId="0" borderId="0"/>
    <xf numFmtId="4" fontId="26" fillId="2" borderId="0" applyNumberFormat="0" applyProtection="0">
      <alignment horizontal="left" vertical="center" indent="1"/>
    </xf>
    <xf numFmtId="0" fontId="4" fillId="0" borderId="0"/>
    <xf numFmtId="0" fontId="4" fillId="0" borderId="0"/>
    <xf numFmtId="4" fontId="6" fillId="7" borderId="9" applyNumberFormat="0" applyProtection="0">
      <alignment horizontal="right" vertical="center"/>
    </xf>
    <xf numFmtId="0" fontId="4" fillId="0" borderId="0"/>
    <xf numFmtId="0" fontId="4" fillId="0" borderId="0"/>
    <xf numFmtId="4" fontId="6" fillId="3" borderId="9" applyNumberFormat="0" applyProtection="0">
      <alignment horizontal="right" vertical="center"/>
    </xf>
    <xf numFmtId="0" fontId="4" fillId="0" borderId="0"/>
    <xf numFmtId="0" fontId="4" fillId="0" borderId="0"/>
    <xf numFmtId="4" fontId="6" fillId="49" borderId="9" applyNumberFormat="0" applyProtection="0">
      <alignment horizontal="right" vertical="center"/>
    </xf>
    <xf numFmtId="0" fontId="4" fillId="0" borderId="0"/>
    <xf numFmtId="0" fontId="4" fillId="0" borderId="0"/>
    <xf numFmtId="4" fontId="6" fillId="17" borderId="9" applyNumberFormat="0" applyProtection="0">
      <alignment horizontal="right" vertical="center"/>
    </xf>
    <xf numFmtId="0" fontId="4" fillId="0" borderId="0"/>
    <xf numFmtId="0" fontId="4" fillId="0" borderId="0"/>
    <xf numFmtId="4" fontId="6" fillId="21" borderId="9" applyNumberFormat="0" applyProtection="0">
      <alignment horizontal="right" vertical="center"/>
    </xf>
    <xf numFmtId="0" fontId="4" fillId="0" borderId="0"/>
    <xf numFmtId="0" fontId="4" fillId="0" borderId="0"/>
    <xf numFmtId="4" fontId="6" fillId="50" borderId="9" applyNumberFormat="0" applyProtection="0">
      <alignment horizontal="right" vertical="center"/>
    </xf>
    <xf numFmtId="0" fontId="4" fillId="0" borderId="0"/>
    <xf numFmtId="0" fontId="4" fillId="0" borderId="0"/>
    <xf numFmtId="4" fontId="6" fillId="14" borderId="9" applyNumberFormat="0" applyProtection="0">
      <alignment horizontal="right" vertical="center"/>
    </xf>
    <xf numFmtId="0" fontId="4" fillId="0" borderId="0"/>
    <xf numFmtId="0" fontId="4" fillId="0" borderId="0"/>
    <xf numFmtId="4" fontId="6" fillId="51" borderId="9" applyNumberFormat="0" applyProtection="0">
      <alignment horizontal="right" vertical="center"/>
    </xf>
    <xf numFmtId="0" fontId="4" fillId="0" borderId="0"/>
    <xf numFmtId="0" fontId="4" fillId="0" borderId="0"/>
    <xf numFmtId="4" fontId="6" fillId="16" borderId="9" applyNumberFormat="0" applyProtection="0">
      <alignment horizontal="right" vertical="center"/>
    </xf>
    <xf numFmtId="0" fontId="4" fillId="0" borderId="0"/>
    <xf numFmtId="0" fontId="4" fillId="0" borderId="0"/>
    <xf numFmtId="4" fontId="26" fillId="52" borderId="11" applyNumberFormat="0" applyProtection="0">
      <alignment horizontal="left" vertical="center" indent="1"/>
    </xf>
    <xf numFmtId="0" fontId="4" fillId="0" borderId="0"/>
    <xf numFmtId="0" fontId="4" fillId="0" borderId="0"/>
    <xf numFmtId="4" fontId="6" fillId="53" borderId="0" applyNumberFormat="0" applyProtection="0">
      <alignment horizontal="left" vertical="center" indent="1"/>
    </xf>
    <xf numFmtId="0" fontId="4" fillId="0" borderId="0"/>
    <xf numFmtId="0" fontId="4" fillId="0" borderId="0"/>
    <xf numFmtId="4" fontId="29" fillId="13" borderId="0" applyNumberFormat="0" applyProtection="0">
      <alignment horizontal="left" vertical="center" indent="1"/>
    </xf>
    <xf numFmtId="0" fontId="4" fillId="0" borderId="0"/>
    <xf numFmtId="0" fontId="4" fillId="0" borderId="0"/>
    <xf numFmtId="4" fontId="6" fillId="2" borderId="9" applyNumberFormat="0" applyProtection="0">
      <alignment horizontal="right" vertical="center"/>
    </xf>
    <xf numFmtId="0" fontId="4" fillId="0" borderId="0"/>
    <xf numFmtId="0" fontId="4" fillId="0" borderId="0"/>
    <xf numFmtId="4" fontId="30" fillId="53" borderId="0" applyNumberFormat="0" applyProtection="0">
      <alignment horizontal="left" vertical="center" indent="1"/>
    </xf>
    <xf numFmtId="0" fontId="4" fillId="0" borderId="0"/>
    <xf numFmtId="0" fontId="4" fillId="0" borderId="0"/>
    <xf numFmtId="4" fontId="30" fillId="2" borderId="0" applyNumberFormat="0" applyProtection="0">
      <alignment horizontal="left" vertical="center" indent="1"/>
    </xf>
    <xf numFmtId="0" fontId="4" fillId="0" borderId="0"/>
    <xf numFmtId="0" fontId="28" fillId="15" borderId="10" applyNumberFormat="0" applyProtection="0">
      <alignment horizontal="left" vertical="center" indent="1"/>
    </xf>
    <xf numFmtId="0" fontId="4" fillId="13" borderId="9" applyNumberFormat="0" applyProtection="0">
      <alignment horizontal="left" vertical="center" indent="1"/>
    </xf>
    <xf numFmtId="0" fontId="4" fillId="13" borderId="9" applyNumberFormat="0" applyProtection="0">
      <alignment horizontal="left" vertical="center" indent="1"/>
    </xf>
    <xf numFmtId="0" fontId="4" fillId="0" borderId="0"/>
    <xf numFmtId="0" fontId="4" fillId="13" borderId="9" applyNumberFormat="0" applyProtection="0">
      <alignment horizontal="left" vertical="top" indent="1"/>
    </xf>
    <xf numFmtId="0" fontId="4" fillId="0" borderId="0"/>
    <xf numFmtId="0" fontId="28" fillId="54" borderId="10" applyNumberFormat="0" applyProtection="0">
      <alignment horizontal="left" vertical="center" indent="1"/>
    </xf>
    <xf numFmtId="0" fontId="4" fillId="2" borderId="9" applyNumberFormat="0" applyProtection="0">
      <alignment horizontal="left" vertical="center" indent="1"/>
    </xf>
    <xf numFmtId="0" fontId="4" fillId="0" borderId="0"/>
    <xf numFmtId="0" fontId="4" fillId="2" borderId="9" applyNumberFormat="0" applyProtection="0">
      <alignment horizontal="left" vertical="top" indent="1"/>
    </xf>
    <xf numFmtId="0" fontId="4" fillId="0" borderId="0"/>
    <xf numFmtId="0" fontId="28" fillId="6" borderId="10" applyNumberFormat="0" applyProtection="0">
      <alignment horizontal="left" vertical="center" indent="1"/>
    </xf>
    <xf numFmtId="0" fontId="28" fillId="6" borderId="10" applyNumberFormat="0" applyProtection="0">
      <alignment horizontal="left" vertical="center" indent="1"/>
    </xf>
    <xf numFmtId="0" fontId="4" fillId="0" borderId="0"/>
    <xf numFmtId="0" fontId="4" fillId="6" borderId="9" applyNumberFormat="0" applyProtection="0">
      <alignment horizontal="left" vertical="top" indent="1"/>
    </xf>
    <xf numFmtId="0" fontId="4" fillId="0" borderId="0"/>
    <xf numFmtId="0" fontId="4" fillId="0" borderId="0"/>
    <xf numFmtId="0" fontId="4" fillId="53" borderId="9" applyNumberFormat="0" applyProtection="0">
      <alignment horizontal="left" vertical="center" indent="1"/>
    </xf>
    <xf numFmtId="0" fontId="4" fillId="0" borderId="0"/>
    <xf numFmtId="0" fontId="4" fillId="0" borderId="0"/>
    <xf numFmtId="0" fontId="4" fillId="53" borderId="9" applyNumberFormat="0" applyProtection="0">
      <alignment horizontal="left" vertical="top" indent="1"/>
    </xf>
    <xf numFmtId="0" fontId="4" fillId="0" borderId="0"/>
    <xf numFmtId="0" fontId="4" fillId="0" borderId="0"/>
    <xf numFmtId="0" fontId="4" fillId="5" borderId="12" applyNumberFormat="0">
      <protection locked="0"/>
    </xf>
    <xf numFmtId="0" fontId="4" fillId="0" borderId="0"/>
    <xf numFmtId="0" fontId="31" fillId="13" borderId="13" applyBorder="0"/>
    <xf numFmtId="0" fontId="4" fillId="0" borderId="0"/>
    <xf numFmtId="4" fontId="6" fillId="4" borderId="9" applyNumberFormat="0" applyProtection="0">
      <alignment vertical="center"/>
    </xf>
    <xf numFmtId="0" fontId="4" fillId="0" borderId="0"/>
    <xf numFmtId="0" fontId="4" fillId="0" borderId="0"/>
    <xf numFmtId="4" fontId="32" fillId="4" borderId="9" applyNumberFormat="0" applyProtection="0">
      <alignment vertical="center"/>
    </xf>
    <xf numFmtId="0" fontId="4" fillId="0" borderId="0"/>
    <xf numFmtId="0" fontId="4" fillId="0" borderId="0"/>
    <xf numFmtId="4" fontId="6" fillId="4" borderId="9" applyNumberFormat="0" applyProtection="0">
      <alignment horizontal="left" vertical="center" indent="1"/>
    </xf>
    <xf numFmtId="0" fontId="4" fillId="0" borderId="0"/>
    <xf numFmtId="0" fontId="4" fillId="0" borderId="0"/>
    <xf numFmtId="0" fontId="6" fillId="4" borderId="9" applyNumberFormat="0" applyProtection="0">
      <alignment horizontal="left" vertical="top" indent="1"/>
    </xf>
    <xf numFmtId="0" fontId="4" fillId="0" borderId="0"/>
    <xf numFmtId="4" fontId="28" fillId="0" borderId="10" applyNumberFormat="0" applyProtection="0">
      <alignment horizontal="right" vertical="center"/>
    </xf>
    <xf numFmtId="4" fontId="28" fillId="0" borderId="10" applyNumberFormat="0" applyProtection="0">
      <alignment horizontal="right" vertical="center"/>
    </xf>
    <xf numFmtId="4" fontId="28" fillId="0" borderId="10" applyNumberFormat="0" applyProtection="0">
      <alignment horizontal="right" vertical="center"/>
    </xf>
    <xf numFmtId="0" fontId="4" fillId="0" borderId="0"/>
    <xf numFmtId="4" fontId="32" fillId="53" borderId="9" applyNumberFormat="0" applyProtection="0">
      <alignment horizontal="right" vertical="center"/>
    </xf>
    <xf numFmtId="0" fontId="4" fillId="0" borderId="0"/>
    <xf numFmtId="0" fontId="4" fillId="0" borderId="0"/>
    <xf numFmtId="4" fontId="6" fillId="2" borderId="9" applyNumberFormat="0" applyProtection="0">
      <alignment horizontal="left" vertical="center" indent="1"/>
    </xf>
    <xf numFmtId="0" fontId="4" fillId="0" borderId="0"/>
    <xf numFmtId="0" fontId="4" fillId="0" borderId="0"/>
    <xf numFmtId="0" fontId="4" fillId="0" borderId="0"/>
    <xf numFmtId="0" fontId="6" fillId="2" borderId="9" applyNumberFormat="0" applyProtection="0">
      <alignment horizontal="left" vertical="top" indent="1"/>
    </xf>
    <xf numFmtId="0" fontId="4" fillId="0" borderId="0"/>
    <xf numFmtId="0" fontId="4" fillId="0" borderId="0"/>
    <xf numFmtId="4" fontId="33" fillId="55" borderId="0" applyNumberFormat="0" applyProtection="0">
      <alignment horizontal="left" vertical="center" indent="1"/>
    </xf>
    <xf numFmtId="0" fontId="4" fillId="0" borderId="0"/>
    <xf numFmtId="0" fontId="28" fillId="56" borderId="12"/>
    <xf numFmtId="0" fontId="4" fillId="0" borderId="0"/>
    <xf numFmtId="4" fontId="34" fillId="53" borderId="9" applyNumberFormat="0" applyProtection="0">
      <alignment horizontal="right" vertical="center"/>
    </xf>
    <xf numFmtId="0" fontId="4" fillId="0" borderId="0"/>
    <xf numFmtId="0" fontId="35" fillId="0" borderId="0" applyNumberFormat="0" applyFill="0" applyBorder="0" applyAlignment="0" applyProtection="0"/>
    <xf numFmtId="0" fontId="35" fillId="0" borderId="0" applyNumberFormat="0" applyFill="0" applyBorder="0" applyAlignment="0" applyProtection="0"/>
    <xf numFmtId="0" fontId="15" fillId="0" borderId="14" applyNumberFormat="0" applyFill="0" applyAlignment="0" applyProtection="0"/>
    <xf numFmtId="0" fontId="36" fillId="0" borderId="0" applyNumberFormat="0" applyFill="0" applyBorder="0" applyAlignment="0" applyProtection="0"/>
    <xf numFmtId="0" fontId="9" fillId="57" borderId="0" applyNumberFormat="0" applyBorder="0" applyAlignment="0" applyProtection="0"/>
    <xf numFmtId="0" fontId="9" fillId="49"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50" borderId="0" applyNumberFormat="0" applyBorder="0" applyAlignment="0" applyProtection="0"/>
    <xf numFmtId="0" fontId="37" fillId="12" borderId="1" applyNumberFormat="0" applyAlignment="0" applyProtection="0"/>
    <xf numFmtId="0" fontId="38" fillId="15" borderId="8" applyNumberFormat="0" applyAlignment="0" applyProtection="0"/>
    <xf numFmtId="0" fontId="39" fillId="15" borderId="1" applyNumberFormat="0" applyAlignment="0" applyProtection="0"/>
    <xf numFmtId="0" fontId="40" fillId="0" borderId="15" applyNumberFormat="0" applyFill="0" applyAlignment="0" applyProtection="0"/>
    <xf numFmtId="0" fontId="41" fillId="0" borderId="4"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0" borderId="17" applyNumberFormat="0" applyFill="0" applyAlignment="0" applyProtection="0"/>
    <xf numFmtId="0" fontId="44" fillId="58" borderId="2" applyNumberFormat="0" applyAlignment="0" applyProtection="0"/>
    <xf numFmtId="0" fontId="45" fillId="0" borderId="0" applyNumberFormat="0" applyFill="0" applyBorder="0" applyAlignment="0" applyProtection="0"/>
    <xf numFmtId="0" fontId="46" fillId="47" borderId="0" applyNumberFormat="0" applyBorder="0" applyAlignment="0" applyProtection="0"/>
    <xf numFmtId="0" fontId="68" fillId="0" borderId="0"/>
    <xf numFmtId="0" fontId="68" fillId="0" borderId="0"/>
    <xf numFmtId="0" fontId="68" fillId="0" borderId="0"/>
    <xf numFmtId="0" fontId="68" fillId="0" borderId="0"/>
    <xf numFmtId="0" fontId="11" fillId="0" borderId="0"/>
    <xf numFmtId="0" fontId="68" fillId="0" borderId="0"/>
    <xf numFmtId="0" fontId="68" fillId="0" borderId="0"/>
    <xf numFmtId="0" fontId="68" fillId="0" borderId="0"/>
    <xf numFmtId="0" fontId="68" fillId="0" borderId="0"/>
    <xf numFmtId="0" fontId="68" fillId="0" borderId="0"/>
    <xf numFmtId="0" fontId="67" fillId="0" borderId="0"/>
    <xf numFmtId="0" fontId="68" fillId="0" borderId="0"/>
    <xf numFmtId="0" fontId="68" fillId="0" borderId="0"/>
    <xf numFmtId="0" fontId="68" fillId="0" borderId="0"/>
    <xf numFmtId="0" fontId="68" fillId="0" borderId="0"/>
    <xf numFmtId="0" fontId="68" fillId="0" borderId="0"/>
    <xf numFmtId="0" fontId="4" fillId="0" borderId="0"/>
    <xf numFmtId="0" fontId="69" fillId="0" borderId="0"/>
    <xf numFmtId="0" fontId="67" fillId="0" borderId="0"/>
    <xf numFmtId="0" fontId="68" fillId="0" borderId="0"/>
    <xf numFmtId="0" fontId="68" fillId="0" borderId="0"/>
    <xf numFmtId="0" fontId="63" fillId="0" borderId="0"/>
    <xf numFmtId="0" fontId="47" fillId="59" borderId="0"/>
    <xf numFmtId="0" fontId="66" fillId="0" borderId="0"/>
    <xf numFmtId="0" fontId="68" fillId="0" borderId="0"/>
    <xf numFmtId="0" fontId="68" fillId="0" borderId="0"/>
    <xf numFmtId="0" fontId="68" fillId="0" borderId="0"/>
    <xf numFmtId="0" fontId="4"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4" fillId="0" borderId="0"/>
    <xf numFmtId="0" fontId="63" fillId="0" borderId="0"/>
    <xf numFmtId="0" fontId="4" fillId="0" borderId="0"/>
    <xf numFmtId="0" fontId="4" fillId="0" borderId="0"/>
    <xf numFmtId="0" fontId="24" fillId="0" borderId="0"/>
    <xf numFmtId="0" fontId="4" fillId="0" borderId="0"/>
    <xf numFmtId="0" fontId="24" fillId="0" borderId="0"/>
    <xf numFmtId="0" fontId="4" fillId="0" borderId="0"/>
    <xf numFmtId="0" fontId="47" fillId="59" borderId="0"/>
    <xf numFmtId="0" fontId="24" fillId="0" borderId="0"/>
    <xf numFmtId="0" fontId="7" fillId="0" borderId="0"/>
    <xf numFmtId="0" fontId="68" fillId="0" borderId="0"/>
    <xf numFmtId="0" fontId="4" fillId="0" borderId="0"/>
    <xf numFmtId="0" fontId="48" fillId="0" borderId="0"/>
    <xf numFmtId="0" fontId="67" fillId="0" borderId="0"/>
    <xf numFmtId="0" fontId="68" fillId="0" borderId="0"/>
    <xf numFmtId="0" fontId="4" fillId="0" borderId="0"/>
    <xf numFmtId="0" fontId="4" fillId="0" borderId="0"/>
    <xf numFmtId="0" fontId="49" fillId="7" borderId="0" applyNumberFormat="0" applyBorder="0" applyAlignment="0" applyProtection="0"/>
    <xf numFmtId="0" fontId="50" fillId="0" borderId="0" applyNumberFormat="0" applyFill="0" applyBorder="0" applyAlignment="0" applyProtection="0"/>
    <xf numFmtId="0" fontId="4" fillId="4" borderId="7"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0" fontId="51" fillId="0" borderId="18" applyNumberFormat="0" applyFill="0" applyAlignment="0" applyProtection="0"/>
    <xf numFmtId="0" fontId="52" fillId="0" borderId="0"/>
    <xf numFmtId="0" fontId="53" fillId="0" borderId="0" applyNumberForma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43" fontId="7" fillId="0" borderId="0" applyFont="0" applyFill="0" applyBorder="0" applyAlignment="0" applyProtection="0"/>
    <xf numFmtId="0" fontId="54" fillId="9" borderId="0" applyNumberFormat="0" applyBorder="0" applyAlignment="0" applyProtection="0"/>
  </cellStyleXfs>
  <cellXfs count="422">
    <xf numFmtId="0" fontId="0" fillId="0" borderId="0" xfId="0"/>
    <xf numFmtId="0" fontId="1" fillId="0" borderId="0" xfId="278" applyFont="1" applyAlignment="1">
      <alignment horizontal="center"/>
    </xf>
    <xf numFmtId="0" fontId="68" fillId="0" borderId="0" xfId="278" applyFont="1"/>
    <xf numFmtId="0" fontId="1" fillId="0" borderId="0" xfId="278" applyFont="1" applyAlignment="1">
      <alignment horizontal="left"/>
    </xf>
    <xf numFmtId="0" fontId="1" fillId="0" borderId="0" xfId="278" applyFont="1" applyBorder="1" applyAlignment="1">
      <alignment horizontal="center" vertical="center" wrapText="1"/>
    </xf>
    <xf numFmtId="0" fontId="1" fillId="0" borderId="0" xfId="278" applyFont="1" applyFill="1" applyBorder="1" applyAlignment="1">
      <alignment horizontal="center" vertical="center" wrapText="1"/>
    </xf>
    <xf numFmtId="0" fontId="1" fillId="0" borderId="12" xfId="265" applyFont="1" applyFill="1" applyBorder="1" applyAlignment="1">
      <alignment horizontal="center" vertical="center"/>
    </xf>
    <xf numFmtId="0" fontId="1" fillId="0" borderId="12" xfId="268" applyFont="1" applyFill="1" applyBorder="1" applyAlignment="1">
      <alignment horizontal="center" vertical="center" wrapText="1"/>
    </xf>
    <xf numFmtId="0" fontId="68" fillId="0" borderId="0" xfId="278" applyFont="1" applyAlignment="1">
      <alignment vertical="center"/>
    </xf>
    <xf numFmtId="0" fontId="3" fillId="61" borderId="12" xfId="278" applyFont="1" applyFill="1" applyBorder="1" applyAlignment="1">
      <alignment horizontal="center" vertical="center" wrapText="1"/>
    </xf>
    <xf numFmtId="0" fontId="3" fillId="61" borderId="12" xfId="278" applyFont="1" applyFill="1" applyBorder="1" applyAlignment="1">
      <alignment horizontal="center" vertical="center"/>
    </xf>
    <xf numFmtId="164" fontId="3" fillId="61" borderId="12" xfId="278" applyNumberFormat="1" applyFont="1" applyFill="1" applyBorder="1" applyAlignment="1">
      <alignment horizontal="center" vertical="center"/>
    </xf>
    <xf numFmtId="0" fontId="3" fillId="61" borderId="12" xfId="278" applyFont="1" applyFill="1" applyBorder="1" applyAlignment="1">
      <alignment horizontal="left" vertical="center" wrapText="1"/>
    </xf>
    <xf numFmtId="164" fontId="3" fillId="0" borderId="12" xfId="278" applyNumberFormat="1" applyFont="1" applyFill="1" applyBorder="1" applyAlignment="1">
      <alignment horizontal="center" vertical="center"/>
    </xf>
    <xf numFmtId="0" fontId="3" fillId="0" borderId="12" xfId="278" applyFont="1" applyFill="1" applyBorder="1" applyAlignment="1">
      <alignment horizontal="center" vertical="center"/>
    </xf>
    <xf numFmtId="0" fontId="3" fillId="0" borderId="12" xfId="278" applyFont="1" applyFill="1" applyBorder="1" applyAlignment="1">
      <alignment horizontal="center" vertical="center" wrapText="1"/>
    </xf>
    <xf numFmtId="164" fontId="3" fillId="0" borderId="12" xfId="278" applyNumberFormat="1" applyFont="1" applyFill="1" applyBorder="1" applyAlignment="1">
      <alignment horizontal="center" vertical="top"/>
    </xf>
    <xf numFmtId="0" fontId="1" fillId="0" borderId="12" xfId="265" applyFont="1" applyFill="1" applyBorder="1" applyAlignment="1">
      <alignment horizontal="left" vertical="center" wrapText="1"/>
    </xf>
    <xf numFmtId="0" fontId="1" fillId="0" borderId="12" xfId="268" applyFont="1" applyFill="1" applyBorder="1" applyAlignment="1">
      <alignment vertical="center" wrapText="1"/>
    </xf>
    <xf numFmtId="0" fontId="5" fillId="0" borderId="12" xfId="278" applyFont="1" applyFill="1" applyBorder="1"/>
    <xf numFmtId="0" fontId="1" fillId="0" borderId="12" xfId="268" applyFont="1" applyFill="1" applyBorder="1" applyAlignment="1">
      <alignment horizontal="center" vertical="center"/>
    </xf>
    <xf numFmtId="0" fontId="1" fillId="0" borderId="12" xfId="268" applyFont="1" applyFill="1" applyBorder="1" applyAlignment="1">
      <alignment horizontal="left" vertical="center" wrapText="1"/>
    </xf>
    <xf numFmtId="0" fontId="68" fillId="0" borderId="0" xfId="278" applyFont="1" applyFill="1"/>
    <xf numFmtId="0" fontId="70" fillId="61" borderId="12" xfId="0" applyFont="1" applyFill="1" applyBorder="1" applyAlignment="1">
      <alignment horizontal="center" vertical="center" wrapText="1"/>
    </xf>
    <xf numFmtId="0" fontId="70" fillId="61" borderId="12" xfId="0" applyFont="1" applyFill="1" applyBorder="1" applyAlignment="1">
      <alignment vertical="center" wrapText="1"/>
    </xf>
    <xf numFmtId="167" fontId="70" fillId="61" borderId="12" xfId="0" applyNumberFormat="1" applyFont="1" applyFill="1" applyBorder="1" applyAlignment="1">
      <alignment horizontal="center" vertical="center" wrapText="1"/>
    </xf>
    <xf numFmtId="16" fontId="70" fillId="61" borderId="12" xfId="0" applyNumberFormat="1" applyFont="1" applyFill="1" applyBorder="1" applyAlignment="1">
      <alignment horizontal="center" vertical="center" wrapText="1"/>
    </xf>
    <xf numFmtId="0" fontId="70" fillId="0" borderId="12" xfId="0" applyFont="1" applyFill="1" applyBorder="1" applyAlignment="1">
      <alignment vertical="center" wrapText="1"/>
    </xf>
    <xf numFmtId="0" fontId="1" fillId="0" borderId="12" xfId="240" applyFont="1" applyFill="1" applyBorder="1" applyAlignment="1">
      <alignment horizontal="center" vertical="center" wrapText="1"/>
    </xf>
    <xf numFmtId="0" fontId="4" fillId="0" borderId="0" xfId="268" applyFont="1"/>
    <xf numFmtId="0" fontId="1" fillId="0" borderId="0" xfId="268" applyFont="1" applyAlignment="1">
      <alignment vertical="top" wrapText="1"/>
    </xf>
    <xf numFmtId="0" fontId="48" fillId="0" borderId="0" xfId="268" applyFont="1" applyAlignment="1">
      <alignment horizontal="right" vertical="top" wrapText="1"/>
    </xf>
    <xf numFmtId="0" fontId="48" fillId="0" borderId="0" xfId="268" applyFont="1" applyFill="1"/>
    <xf numFmtId="0" fontId="55" fillId="0" borderId="19" xfId="268" applyFont="1" applyBorder="1" applyAlignment="1">
      <alignment horizontal="center" vertical="top" wrapText="1"/>
    </xf>
    <xf numFmtId="0" fontId="4" fillId="0" borderId="0" xfId="251"/>
    <xf numFmtId="3" fontId="1" fillId="0" borderId="0" xfId="279" applyNumberFormat="1" applyFont="1" applyAlignment="1">
      <alignment horizontal="center" vertical="top" wrapText="1"/>
    </xf>
    <xf numFmtId="3" fontId="1" fillId="0" borderId="0" xfId="279" applyNumberFormat="1" applyFont="1" applyAlignment="1">
      <alignment horizontal="left" vertical="top" wrapText="1"/>
    </xf>
    <xf numFmtId="3" fontId="1" fillId="0" borderId="12" xfId="279" applyNumberFormat="1" applyFont="1" applyBorder="1" applyAlignment="1">
      <alignment horizontal="left" vertical="top" wrapText="1"/>
    </xf>
    <xf numFmtId="167" fontId="1" fillId="0" borderId="12" xfId="279" applyNumberFormat="1" applyFont="1" applyFill="1" applyBorder="1" applyAlignment="1">
      <alignment horizontal="center" vertical="top" wrapText="1"/>
    </xf>
    <xf numFmtId="167" fontId="1" fillId="61" borderId="12" xfId="279" applyNumberFormat="1" applyFont="1" applyFill="1" applyBorder="1" applyAlignment="1">
      <alignment horizontal="center" vertical="top" wrapText="1"/>
    </xf>
    <xf numFmtId="3" fontId="1" fillId="61" borderId="12" xfId="279" applyNumberFormat="1" applyFont="1" applyFill="1" applyBorder="1" applyAlignment="1">
      <alignment horizontal="left" vertical="top" wrapText="1"/>
    </xf>
    <xf numFmtId="167" fontId="1" fillId="0" borderId="12" xfId="251" applyNumberFormat="1" applyFont="1" applyBorder="1" applyAlignment="1">
      <alignment horizontal="center" vertical="top" wrapText="1"/>
    </xf>
    <xf numFmtId="167" fontId="1" fillId="61" borderId="12" xfId="251" applyNumberFormat="1" applyFont="1" applyFill="1" applyBorder="1" applyAlignment="1">
      <alignment horizontal="center" vertical="top" wrapText="1"/>
    </xf>
    <xf numFmtId="3" fontId="1" fillId="0" borderId="0" xfId="225" applyNumberFormat="1" applyFont="1" applyAlignment="1">
      <alignment horizontal="center" vertical="top" wrapText="1"/>
    </xf>
    <xf numFmtId="0" fontId="68" fillId="0" borderId="0" xfId="225"/>
    <xf numFmtId="3" fontId="57" fillId="0" borderId="0" xfId="225" applyNumberFormat="1" applyFont="1" applyAlignment="1">
      <alignment horizontal="center" vertical="top" wrapText="1"/>
    </xf>
    <xf numFmtId="3" fontId="1" fillId="0" borderId="19" xfId="225" applyNumberFormat="1" applyFont="1" applyBorder="1" applyAlignment="1">
      <alignment horizontal="right" vertical="top" wrapText="1"/>
    </xf>
    <xf numFmtId="167" fontId="1" fillId="61" borderId="12" xfId="225" applyNumberFormat="1" applyFont="1" applyFill="1" applyBorder="1" applyAlignment="1">
      <alignment horizontal="center" vertical="center" wrapText="1"/>
    </xf>
    <xf numFmtId="167" fontId="1" fillId="0" borderId="12" xfId="225" applyNumberFormat="1" applyFont="1" applyBorder="1" applyAlignment="1">
      <alignment horizontal="center" vertical="center" wrapText="1"/>
    </xf>
    <xf numFmtId="167" fontId="1" fillId="0" borderId="12" xfId="225" applyNumberFormat="1" applyFont="1" applyFill="1" applyBorder="1" applyAlignment="1">
      <alignment horizontal="center" vertical="center" wrapText="1"/>
    </xf>
    <xf numFmtId="2" fontId="70" fillId="0" borderId="0" xfId="225" applyNumberFormat="1" applyFont="1" applyAlignment="1">
      <alignment horizontal="center" vertical="center"/>
    </xf>
    <xf numFmtId="0" fontId="56" fillId="0" borderId="0" xfId="262" applyFont="1" applyAlignment="1">
      <alignment horizontal="center"/>
    </xf>
    <xf numFmtId="0" fontId="56" fillId="0" borderId="0" xfId="262" applyFont="1"/>
    <xf numFmtId="0" fontId="68" fillId="0" borderId="0" xfId="262"/>
    <xf numFmtId="0" fontId="58" fillId="0" borderId="0" xfId="262" applyFont="1" applyAlignment="1">
      <alignment horizontal="center" wrapText="1"/>
    </xf>
    <xf numFmtId="0" fontId="56" fillId="0" borderId="0" xfId="262" applyFont="1" applyAlignment="1">
      <alignment horizontal="left" wrapText="1"/>
    </xf>
    <xf numFmtId="0" fontId="55" fillId="0" borderId="19" xfId="262" applyFont="1" applyBorder="1" applyAlignment="1">
      <alignment horizontal="center" vertical="center" wrapText="1"/>
    </xf>
    <xf numFmtId="0" fontId="68" fillId="0" borderId="0" xfId="262" applyBorder="1"/>
    <xf numFmtId="167" fontId="48" fillId="61" borderId="0" xfId="262" applyNumberFormat="1" applyFont="1" applyFill="1" applyBorder="1"/>
    <xf numFmtId="4" fontId="68" fillId="0" borderId="0" xfId="262" applyNumberFormat="1"/>
    <xf numFmtId="0" fontId="1" fillId="0" borderId="12" xfId="262" applyFont="1" applyBorder="1" applyAlignment="1">
      <alignment horizontal="center" vertical="center" wrapText="1"/>
    </xf>
    <xf numFmtId="3" fontId="1" fillId="0" borderId="12" xfId="262" applyNumberFormat="1" applyFont="1" applyBorder="1" applyAlignment="1">
      <alignment horizontal="center" vertical="center" wrapText="1"/>
    </xf>
    <xf numFmtId="167" fontId="1" fillId="0" borderId="12" xfId="262" applyNumberFormat="1" applyFont="1" applyFill="1" applyBorder="1" applyAlignment="1">
      <alignment horizontal="center" vertical="top" wrapText="1"/>
    </xf>
    <xf numFmtId="0" fontId="1" fillId="0" borderId="12" xfId="262" applyFont="1" applyFill="1" applyBorder="1"/>
    <xf numFmtId="167" fontId="1" fillId="0" borderId="12" xfId="0" applyNumberFormat="1" applyFont="1" applyBorder="1"/>
    <xf numFmtId="167" fontId="1" fillId="0" borderId="12" xfId="262" applyNumberFormat="1" applyFont="1" applyBorder="1" applyAlignment="1">
      <alignment horizontal="center" vertical="top" wrapText="1"/>
    </xf>
    <xf numFmtId="167" fontId="1" fillId="61" borderId="12" xfId="0" applyNumberFormat="1" applyFont="1" applyFill="1" applyBorder="1"/>
    <xf numFmtId="167" fontId="1" fillId="0" borderId="12" xfId="0" applyNumberFormat="1" applyFont="1" applyFill="1" applyBorder="1"/>
    <xf numFmtId="0" fontId="1" fillId="0" borderId="12" xfId="262" applyFont="1" applyBorder="1"/>
    <xf numFmtId="3" fontId="1" fillId="0" borderId="12" xfId="262" applyNumberFormat="1" applyFont="1" applyBorder="1" applyAlignment="1">
      <alignment horizontal="center" vertical="top" wrapText="1"/>
    </xf>
    <xf numFmtId="0" fontId="1" fillId="0" borderId="12" xfId="262" applyFont="1" applyBorder="1" applyAlignment="1">
      <alignment vertical="top" wrapText="1"/>
    </xf>
    <xf numFmtId="167" fontId="1" fillId="61" borderId="12" xfId="262" applyNumberFormat="1" applyFont="1" applyFill="1" applyBorder="1"/>
    <xf numFmtId="0" fontId="57" fillId="0" borderId="0" xfId="262" applyFont="1" applyBorder="1" applyAlignment="1">
      <alignment horizontal="center" vertical="center" wrapText="1"/>
    </xf>
    <xf numFmtId="0" fontId="59" fillId="0" borderId="0" xfId="234" applyFont="1" applyAlignment="1">
      <alignment horizontal="center" vertical="center"/>
    </xf>
    <xf numFmtId="0" fontId="71" fillId="0" borderId="0" xfId="234" applyFont="1"/>
    <xf numFmtId="0" fontId="1" fillId="0" borderId="0" xfId="234" applyFont="1" applyAlignment="1">
      <alignment horizontal="center" vertical="center"/>
    </xf>
    <xf numFmtId="0" fontId="1" fillId="0" borderId="0" xfId="234" applyFont="1" applyAlignment="1">
      <alignment horizontal="left"/>
    </xf>
    <xf numFmtId="0" fontId="57" fillId="0" borderId="0" xfId="234" applyFont="1" applyAlignment="1">
      <alignment horizontal="center"/>
    </xf>
    <xf numFmtId="0" fontId="57" fillId="0" borderId="0" xfId="234" applyFont="1" applyAlignment="1">
      <alignment horizontal="center" wrapText="1"/>
    </xf>
    <xf numFmtId="0" fontId="1" fillId="0" borderId="12" xfId="240" applyFont="1" applyFill="1" applyBorder="1" applyAlignment="1">
      <alignment vertical="center" wrapText="1"/>
    </xf>
    <xf numFmtId="168" fontId="1" fillId="0" borderId="12" xfId="240" applyNumberFormat="1" applyFont="1" applyFill="1" applyBorder="1" applyAlignment="1">
      <alignment horizontal="center" vertical="center" wrapText="1"/>
    </xf>
    <xf numFmtId="16" fontId="1" fillId="61" borderId="12" xfId="240" applyNumberFormat="1" applyFont="1" applyFill="1" applyBorder="1" applyAlignment="1">
      <alignment horizontal="center" vertical="center" wrapText="1"/>
    </xf>
    <xf numFmtId="0" fontId="1" fillId="61" borderId="12" xfId="240" applyFont="1" applyFill="1" applyBorder="1" applyAlignment="1">
      <alignment vertical="center" wrapText="1"/>
    </xf>
    <xf numFmtId="0" fontId="1" fillId="61" borderId="12" xfId="240" applyFont="1" applyFill="1" applyBorder="1" applyAlignment="1">
      <alignment horizontal="center" vertical="center" wrapText="1"/>
    </xf>
    <xf numFmtId="168" fontId="1" fillId="61" borderId="12" xfId="240" applyNumberFormat="1" applyFont="1" applyFill="1" applyBorder="1" applyAlignment="1">
      <alignment horizontal="center" vertical="center" wrapText="1"/>
    </xf>
    <xf numFmtId="0" fontId="1" fillId="61" borderId="12" xfId="240" applyFont="1" applyFill="1" applyBorder="1" applyAlignment="1">
      <alignment horizontal="center" vertical="top" wrapText="1"/>
    </xf>
    <xf numFmtId="167" fontId="1" fillId="0" borderId="12" xfId="224" applyNumberFormat="1" applyFont="1" applyBorder="1" applyAlignment="1">
      <alignment horizontal="center" vertical="top" wrapText="1"/>
    </xf>
    <xf numFmtId="167" fontId="1" fillId="61" borderId="12" xfId="224" applyNumberFormat="1" applyFont="1" applyFill="1" applyBorder="1" applyAlignment="1">
      <alignment horizontal="center" vertical="top" wrapText="1"/>
    </xf>
    <xf numFmtId="169" fontId="70" fillId="0" borderId="0" xfId="224" applyNumberFormat="1" applyFont="1" applyAlignment="1">
      <alignment horizontal="center" vertical="top"/>
    </xf>
    <xf numFmtId="167" fontId="1" fillId="0" borderId="12" xfId="224" applyNumberFormat="1" applyFont="1" applyFill="1" applyBorder="1" applyAlignment="1">
      <alignment horizontal="center" vertical="top" wrapText="1"/>
    </xf>
    <xf numFmtId="3" fontId="1" fillId="0" borderId="20" xfId="224" applyNumberFormat="1" applyFont="1" applyBorder="1" applyAlignment="1">
      <alignment horizontal="center" vertical="top" wrapText="1"/>
    </xf>
    <xf numFmtId="167" fontId="1" fillId="0" borderId="12" xfId="224" applyNumberFormat="1" applyFont="1" applyBorder="1" applyAlignment="1">
      <alignment horizontal="center" vertical="center" wrapText="1"/>
    </xf>
    <xf numFmtId="0" fontId="48" fillId="0" borderId="12" xfId="248" applyFont="1" applyBorder="1" applyAlignment="1">
      <alignment horizontal="center" vertical="top" wrapText="1"/>
    </xf>
    <xf numFmtId="3" fontId="48" fillId="0" borderId="12" xfId="248" applyNumberFormat="1" applyFont="1" applyBorder="1" applyAlignment="1">
      <alignment horizontal="center" vertical="top" wrapText="1"/>
    </xf>
    <xf numFmtId="167" fontId="56" fillId="0" borderId="12" xfId="248" applyNumberFormat="1" applyFont="1" applyFill="1" applyBorder="1" applyAlignment="1">
      <alignment horizontal="center" vertical="top" wrapText="1"/>
    </xf>
    <xf numFmtId="0" fontId="56" fillId="0" borderId="12" xfId="248" applyFont="1" applyFill="1" applyBorder="1"/>
    <xf numFmtId="167" fontId="48" fillId="61" borderId="12" xfId="240" applyNumberFormat="1" applyFont="1" applyFill="1" applyBorder="1"/>
    <xf numFmtId="167" fontId="56" fillId="0" borderId="12" xfId="248" applyNumberFormat="1" applyFont="1" applyBorder="1" applyAlignment="1">
      <alignment horizontal="center" vertical="top" wrapText="1"/>
    </xf>
    <xf numFmtId="0" fontId="56" fillId="0" borderId="12" xfId="248" applyFont="1" applyBorder="1"/>
    <xf numFmtId="3" fontId="56" fillId="0" borderId="12" xfId="248" applyNumberFormat="1" applyFont="1" applyBorder="1" applyAlignment="1">
      <alignment horizontal="center" vertical="top" wrapText="1"/>
    </xf>
    <xf numFmtId="0" fontId="56" fillId="0" borderId="12" xfId="248" applyFont="1" applyBorder="1" applyAlignment="1">
      <alignment horizontal="center" vertical="top" wrapText="1"/>
    </xf>
    <xf numFmtId="0" fontId="56" fillId="0" borderId="12" xfId="248" applyFont="1" applyBorder="1" applyAlignment="1">
      <alignment vertical="top" wrapText="1"/>
    </xf>
    <xf numFmtId="167" fontId="48" fillId="61" borderId="12" xfId="248" applyNumberFormat="1" applyFont="1" applyFill="1" applyBorder="1"/>
    <xf numFmtId="0" fontId="48" fillId="0" borderId="0" xfId="275" applyFont="1" applyFill="1" applyAlignment="1">
      <alignment horizontal="center"/>
    </xf>
    <xf numFmtId="0" fontId="48" fillId="0" borderId="0" xfId="275" applyFont="1" applyFill="1"/>
    <xf numFmtId="22" fontId="48" fillId="0" borderId="0" xfId="275" applyNumberFormat="1" applyFont="1" applyFill="1" applyAlignment="1">
      <alignment horizontal="center"/>
    </xf>
    <xf numFmtId="0" fontId="48" fillId="0" borderId="0" xfId="275" applyFont="1" applyFill="1" applyAlignment="1">
      <alignment horizontal="left"/>
    </xf>
    <xf numFmtId="0" fontId="48" fillId="0" borderId="12" xfId="275" applyFont="1" applyFill="1" applyBorder="1" applyAlignment="1">
      <alignment horizontal="center" vertical="center" wrapText="1"/>
    </xf>
    <xf numFmtId="0" fontId="48" fillId="0" borderId="12" xfId="275" applyFont="1" applyFill="1" applyBorder="1" applyAlignment="1">
      <alignment horizontal="center" vertical="top" wrapText="1"/>
    </xf>
    <xf numFmtId="0" fontId="48" fillId="0" borderId="12" xfId="273" applyFont="1" applyFill="1" applyBorder="1" applyAlignment="1">
      <alignment horizontal="center" vertical="center" wrapText="1"/>
    </xf>
    <xf numFmtId="0" fontId="48" fillId="0" borderId="12" xfId="273" applyFont="1" applyFill="1" applyBorder="1" applyAlignment="1">
      <alignment horizontal="center" vertical="top" wrapText="1"/>
    </xf>
    <xf numFmtId="0" fontId="48" fillId="0" borderId="12" xfId="273" applyFont="1" applyFill="1" applyBorder="1" applyAlignment="1">
      <alignment horizontal="center" vertical="center"/>
    </xf>
    <xf numFmtId="0" fontId="48" fillId="0" borderId="12" xfId="273" applyFont="1" applyFill="1" applyBorder="1" applyAlignment="1">
      <alignment horizontal="left" vertical="top" wrapText="1"/>
    </xf>
    <xf numFmtId="0" fontId="48" fillId="0" borderId="12" xfId="275" applyFont="1" applyFill="1" applyBorder="1" applyAlignment="1">
      <alignment horizontal="center" vertical="center"/>
    </xf>
    <xf numFmtId="0" fontId="48" fillId="0" borderId="12" xfId="275" applyFont="1" applyFill="1" applyBorder="1" applyAlignment="1">
      <alignment horizontal="left" vertical="top" wrapText="1"/>
    </xf>
    <xf numFmtId="0" fontId="48" fillId="0" borderId="12" xfId="280" applyFont="1" applyFill="1" applyBorder="1" applyAlignment="1">
      <alignment horizontal="left" vertical="top" wrapText="1"/>
    </xf>
    <xf numFmtId="0" fontId="48" fillId="0" borderId="12" xfId="273" applyFont="1" applyFill="1" applyBorder="1" applyAlignment="1">
      <alignment horizontal="center"/>
    </xf>
    <xf numFmtId="164" fontId="48" fillId="0" borderId="12" xfId="273" applyNumberFormat="1" applyFont="1" applyFill="1" applyBorder="1" applyAlignment="1">
      <alignment horizontal="center" vertical="top"/>
    </xf>
    <xf numFmtId="0" fontId="48" fillId="0" borderId="12" xfId="157" applyFont="1" applyFill="1" applyBorder="1" applyAlignment="1">
      <alignment horizontal="left" vertical="top" wrapText="1"/>
    </xf>
    <xf numFmtId="0" fontId="48" fillId="0" borderId="12" xfId="280" applyFont="1" applyFill="1" applyBorder="1" applyAlignment="1">
      <alignment horizontal="center" vertical="center"/>
    </xf>
    <xf numFmtId="49" fontId="48" fillId="0" borderId="12" xfId="273" applyNumberFormat="1" applyFont="1" applyFill="1" applyBorder="1" applyAlignment="1">
      <alignment horizontal="center" vertical="center" wrapText="1"/>
    </xf>
    <xf numFmtId="0" fontId="48" fillId="0" borderId="12" xfId="273" applyNumberFormat="1" applyFont="1" applyFill="1" applyBorder="1" applyAlignment="1">
      <alignment horizontal="left" vertical="top" wrapText="1"/>
    </xf>
    <xf numFmtId="0" fontId="48" fillId="0" borderId="12" xfId="273" applyFont="1" applyFill="1" applyBorder="1" applyAlignment="1">
      <alignment horizontal="left" vertical="center" wrapText="1"/>
    </xf>
    <xf numFmtId="0" fontId="48" fillId="0" borderId="12" xfId="280" applyNumberFormat="1" applyFont="1" applyFill="1" applyBorder="1" applyAlignment="1">
      <alignment horizontal="left" vertical="top" wrapText="1"/>
    </xf>
    <xf numFmtId="0" fontId="48" fillId="0" borderId="12" xfId="273" applyFont="1" applyFill="1" applyBorder="1" applyAlignment="1">
      <alignment horizontal="justify" vertical="top" wrapText="1"/>
    </xf>
    <xf numFmtId="0" fontId="48" fillId="0" borderId="12" xfId="275" applyFont="1" applyFill="1" applyBorder="1" applyAlignment="1">
      <alignment horizontal="center"/>
    </xf>
    <xf numFmtId="0" fontId="48" fillId="0" borderId="12" xfId="275" applyFont="1" applyFill="1" applyBorder="1"/>
    <xf numFmtId="169" fontId="48" fillId="0" borderId="12" xfId="275" applyNumberFormat="1" applyFont="1" applyFill="1" applyBorder="1" applyAlignment="1">
      <alignment wrapText="1"/>
    </xf>
    <xf numFmtId="0" fontId="48" fillId="0" borderId="12" xfId="273" applyNumberFormat="1" applyFont="1" applyFill="1" applyBorder="1" applyAlignment="1">
      <alignment horizontal="center" vertical="center" wrapText="1"/>
    </xf>
    <xf numFmtId="0" fontId="48" fillId="0" borderId="12" xfId="275" applyFont="1" applyFill="1" applyBorder="1" applyAlignment="1">
      <alignment wrapText="1"/>
    </xf>
    <xf numFmtId="0" fontId="48" fillId="0" borderId="12" xfId="244" applyFont="1" applyFill="1" applyBorder="1" applyAlignment="1">
      <alignment horizontal="center" vertical="center" wrapText="1"/>
    </xf>
    <xf numFmtId="0" fontId="48" fillId="0" borderId="12" xfId="244" applyFont="1" applyFill="1" applyBorder="1" applyAlignment="1">
      <alignment wrapText="1"/>
    </xf>
    <xf numFmtId="0" fontId="48" fillId="0" borderId="12" xfId="273" applyFont="1" applyFill="1" applyBorder="1" applyAlignment="1">
      <alignment horizontal="left" vertical="center" indent="1"/>
    </xf>
    <xf numFmtId="0" fontId="48" fillId="0" borderId="12" xfId="280" applyFont="1" applyFill="1" applyBorder="1" applyAlignment="1">
      <alignment horizontal="left" vertical="center" wrapText="1"/>
    </xf>
    <xf numFmtId="0" fontId="48" fillId="0" borderId="12" xfId="273" applyFont="1" applyFill="1" applyBorder="1" applyAlignment="1">
      <alignment horizontal="left" wrapText="1"/>
    </xf>
    <xf numFmtId="0" fontId="72" fillId="0" borderId="12" xfId="273" applyFont="1" applyFill="1" applyBorder="1" applyAlignment="1">
      <alignment horizontal="left" vertical="top" wrapText="1"/>
    </xf>
    <xf numFmtId="0" fontId="48" fillId="0" borderId="0" xfId="275" applyFont="1" applyFill="1" applyAlignment="1">
      <alignment horizontal="center" vertical="center"/>
    </xf>
    <xf numFmtId="0" fontId="48" fillId="0" borderId="0" xfId="275" applyFont="1" applyFill="1" applyAlignment="1">
      <alignment horizontal="left" vertical="top" wrapText="1"/>
    </xf>
    <xf numFmtId="0" fontId="48" fillId="0" borderId="0" xfId="273" applyFont="1" applyFill="1" applyAlignment="1">
      <alignment horizontal="center"/>
    </xf>
    <xf numFmtId="0" fontId="48" fillId="0" borderId="0" xfId="273" applyFont="1" applyFill="1"/>
    <xf numFmtId="0" fontId="48" fillId="0" borderId="0" xfId="273" applyFont="1" applyFill="1" applyAlignment="1">
      <alignment horizontal="justify"/>
    </xf>
    <xf numFmtId="164" fontId="48" fillId="0" borderId="0" xfId="273" applyNumberFormat="1" applyFont="1" applyFill="1" applyAlignment="1">
      <alignment horizontal="center"/>
    </xf>
    <xf numFmtId="0" fontId="48" fillId="0" borderId="0" xfId="275" applyFont="1" applyFill="1" applyAlignment="1">
      <alignment vertical="top"/>
    </xf>
    <xf numFmtId="0" fontId="67" fillId="0" borderId="0" xfId="234"/>
    <xf numFmtId="49" fontId="48" fillId="0" borderId="0" xfId="279" applyNumberFormat="1" applyFont="1" applyFill="1"/>
    <xf numFmtId="0" fontId="48" fillId="0" borderId="0" xfId="234" applyFont="1" applyAlignment="1">
      <alignment horizontal="center"/>
    </xf>
    <xf numFmtId="0" fontId="55" fillId="0" borderId="0" xfId="234" applyFont="1" applyAlignment="1">
      <alignment horizontal="center" vertical="center" wrapText="1"/>
    </xf>
    <xf numFmtId="0" fontId="48" fillId="0" borderId="0" xfId="234" applyFont="1" applyBorder="1" applyAlignment="1">
      <alignment horizontal="right"/>
    </xf>
    <xf numFmtId="0" fontId="48" fillId="0" borderId="0" xfId="234" applyFont="1" applyBorder="1" applyAlignment="1">
      <alignment horizontal="right" vertical="center"/>
    </xf>
    <xf numFmtId="0" fontId="3" fillId="0" borderId="21" xfId="234" applyFont="1" applyBorder="1" applyAlignment="1">
      <alignment horizontal="center" vertical="top" wrapText="1"/>
    </xf>
    <xf numFmtId="0" fontId="1" fillId="0" borderId="12" xfId="234" applyFont="1" applyBorder="1" applyAlignment="1">
      <alignment horizontal="center" vertical="top" wrapText="1"/>
    </xf>
    <xf numFmtId="0" fontId="67" fillId="0" borderId="0" xfId="234" applyAlignment="1">
      <alignment vertical="center"/>
    </xf>
    <xf numFmtId="0" fontId="57" fillId="0" borderId="12" xfId="234" applyFont="1" applyBorder="1" applyAlignment="1">
      <alignment vertical="center" wrapText="1"/>
    </xf>
    <xf numFmtId="0" fontId="3" fillId="0" borderId="12" xfId="234" applyFont="1" applyBorder="1" applyAlignment="1">
      <alignment horizontal="center" vertical="center" wrapText="1"/>
    </xf>
    <xf numFmtId="0" fontId="5" fillId="0" borderId="12" xfId="234" applyFont="1" applyBorder="1" applyAlignment="1">
      <alignment vertical="center"/>
    </xf>
    <xf numFmtId="0" fontId="67" fillId="0" borderId="12" xfId="234" applyBorder="1" applyAlignment="1">
      <alignment vertical="center"/>
    </xf>
    <xf numFmtId="0" fontId="3" fillId="0" borderId="12" xfId="234" applyFont="1" applyBorder="1" applyAlignment="1">
      <alignment vertical="center" wrapText="1"/>
    </xf>
    <xf numFmtId="0" fontId="3" fillId="0" borderId="12" xfId="234" applyFont="1" applyFill="1" applyBorder="1" applyAlignment="1">
      <alignment vertical="center" wrapText="1"/>
    </xf>
    <xf numFmtId="0" fontId="3" fillId="0" borderId="12" xfId="234" applyFont="1" applyFill="1" applyBorder="1" applyAlignment="1">
      <alignment horizontal="center" vertical="center" wrapText="1"/>
    </xf>
    <xf numFmtId="0" fontId="67" fillId="0" borderId="12" xfId="234" applyFill="1" applyBorder="1"/>
    <xf numFmtId="0" fontId="67" fillId="0" borderId="0" xfId="234" applyFill="1"/>
    <xf numFmtId="0" fontId="67" fillId="0" borderId="0" xfId="234" applyFill="1" applyAlignment="1">
      <alignment wrapText="1"/>
    </xf>
    <xf numFmtId="0" fontId="67" fillId="0" borderId="12" xfId="234" applyBorder="1"/>
    <xf numFmtId="0" fontId="1" fillId="0" borderId="12" xfId="244" applyFont="1" applyFill="1" applyBorder="1" applyAlignment="1">
      <alignment vertical="center" wrapText="1"/>
    </xf>
    <xf numFmtId="0" fontId="3" fillId="0" borderId="21" xfId="234" applyFont="1" applyBorder="1" applyAlignment="1">
      <alignment vertical="center" wrapText="1"/>
    </xf>
    <xf numFmtId="0" fontId="3" fillId="0" borderId="21" xfId="234" applyFont="1" applyBorder="1" applyAlignment="1">
      <alignment horizontal="center" vertical="center" wrapText="1"/>
    </xf>
    <xf numFmtId="0" fontId="61" fillId="0" borderId="12" xfId="234" applyFont="1" applyBorder="1" applyAlignment="1">
      <alignment vertical="center" wrapText="1"/>
    </xf>
    <xf numFmtId="0" fontId="61" fillId="0" borderId="21" xfId="234" applyFont="1" applyBorder="1" applyAlignment="1">
      <alignment vertical="center" wrapText="1"/>
    </xf>
    <xf numFmtId="0" fontId="67" fillId="0" borderId="21" xfId="234" applyBorder="1"/>
    <xf numFmtId="0" fontId="73" fillId="0" borderId="12" xfId="234" applyFont="1" applyBorder="1" applyAlignment="1">
      <alignment vertical="center" wrapText="1"/>
    </xf>
    <xf numFmtId="0" fontId="62" fillId="0" borderId="12" xfId="234" applyFont="1" applyBorder="1" applyAlignment="1">
      <alignment vertical="center" wrapText="1"/>
    </xf>
    <xf numFmtId="0" fontId="63" fillId="0" borderId="0" xfId="245"/>
    <xf numFmtId="49" fontId="1" fillId="0" borderId="12" xfId="240" applyNumberFormat="1" applyFont="1" applyBorder="1" applyAlignment="1">
      <alignment horizontal="left" vertical="center" wrapText="1"/>
    </xf>
    <xf numFmtId="49" fontId="64" fillId="0" borderId="22" xfId="245" applyNumberFormat="1" applyFont="1" applyBorder="1" applyAlignment="1" applyProtection="1">
      <alignment horizontal="center"/>
    </xf>
    <xf numFmtId="167" fontId="1" fillId="0" borderId="12" xfId="240" applyNumberFormat="1" applyFont="1" applyBorder="1" applyAlignment="1">
      <alignment horizontal="right" vertical="center" wrapText="1"/>
    </xf>
    <xf numFmtId="49" fontId="1" fillId="0" borderId="12" xfId="240" applyNumberFormat="1" applyFont="1" applyBorder="1" applyAlignment="1">
      <alignment horizontal="center" vertical="center" wrapText="1"/>
    </xf>
    <xf numFmtId="0" fontId="4" fillId="0" borderId="0" xfId="263"/>
    <xf numFmtId="0" fontId="1" fillId="0" borderId="12" xfId="257" applyFont="1" applyFill="1" applyBorder="1" applyAlignment="1">
      <alignment horizontal="center" vertical="top" wrapText="1"/>
    </xf>
    <xf numFmtId="49" fontId="1" fillId="0" borderId="12" xfId="240" applyNumberFormat="1" applyFont="1" applyBorder="1" applyAlignment="1">
      <alignment horizontal="center" vertical="top" wrapText="1"/>
    </xf>
    <xf numFmtId="0" fontId="65" fillId="0" borderId="0" xfId="263" applyFont="1" applyBorder="1" applyAlignment="1" applyProtection="1"/>
    <xf numFmtId="0" fontId="4" fillId="0" borderId="0" xfId="240" applyFont="1"/>
    <xf numFmtId="0" fontId="1" fillId="0" borderId="0" xfId="263" applyFont="1" applyFill="1" applyBorder="1"/>
    <xf numFmtId="0" fontId="1" fillId="0" borderId="0" xfId="240" applyFont="1" applyFill="1"/>
    <xf numFmtId="0" fontId="48" fillId="0" borderId="0" xfId="263" applyFont="1"/>
    <xf numFmtId="0" fontId="4" fillId="0" borderId="0" xfId="240" applyAlignment="1">
      <alignment vertical="center"/>
    </xf>
    <xf numFmtId="0" fontId="4" fillId="0" borderId="0" xfId="240"/>
    <xf numFmtId="0" fontId="57" fillId="0" borderId="0" xfId="271" applyNumberFormat="1" applyFont="1" applyFill="1" applyBorder="1" applyAlignment="1">
      <alignment horizontal="center" vertical="center" wrapText="1"/>
    </xf>
    <xf numFmtId="0" fontId="1" fillId="0" borderId="12" xfId="257" applyFont="1" applyFill="1" applyBorder="1" applyAlignment="1">
      <alignment horizontal="center" vertical="center" wrapText="1"/>
    </xf>
    <xf numFmtId="0" fontId="1" fillId="0" borderId="0" xfId="240" applyFont="1" applyFill="1" applyBorder="1"/>
    <xf numFmtId="49" fontId="1" fillId="0" borderId="0" xfId="240" applyNumberFormat="1" applyFont="1" applyFill="1" applyAlignment="1">
      <alignment wrapText="1"/>
    </xf>
    <xf numFmtId="49" fontId="1" fillId="0" borderId="0" xfId="240" applyNumberFormat="1" applyFont="1" applyFill="1"/>
    <xf numFmtId="0" fontId="70" fillId="0" borderId="0" xfId="240" applyFont="1"/>
    <xf numFmtId="0" fontId="65" fillId="0" borderId="0" xfId="240" applyFont="1" applyBorder="1" applyAlignment="1" applyProtection="1"/>
    <xf numFmtId="0" fontId="24" fillId="0" borderId="0" xfId="267"/>
    <xf numFmtId="0" fontId="65" fillId="0" borderId="0" xfId="240" applyFont="1" applyBorder="1" applyAlignment="1" applyProtection="1">
      <alignment vertical="top" wrapText="1"/>
    </xf>
    <xf numFmtId="0" fontId="65" fillId="0" borderId="0" xfId="240" applyFont="1" applyBorder="1" applyAlignment="1" applyProtection="1">
      <alignment horizontal="left" vertical="top"/>
    </xf>
    <xf numFmtId="0" fontId="63" fillId="0" borderId="0" xfId="245" applyAlignment="1">
      <alignment vertical="center"/>
    </xf>
    <xf numFmtId="0" fontId="1" fillId="0" borderId="12" xfId="254" applyFont="1" applyFill="1" applyBorder="1" applyAlignment="1">
      <alignment horizontal="center" vertical="top" wrapText="1"/>
    </xf>
    <xf numFmtId="0" fontId="57" fillId="0" borderId="0" xfId="240" applyNumberFormat="1" applyFont="1" applyFill="1" applyBorder="1" applyAlignment="1">
      <alignment vertical="center" wrapText="1"/>
    </xf>
    <xf numFmtId="21" fontId="1" fillId="0" borderId="0" xfId="240" quotePrefix="1" applyNumberFormat="1" applyFont="1" applyFill="1" applyBorder="1"/>
    <xf numFmtId="0" fontId="1" fillId="0" borderId="12" xfId="258" applyFont="1" applyFill="1" applyBorder="1" applyAlignment="1">
      <alignment horizontal="center" vertical="top" wrapText="1"/>
    </xf>
    <xf numFmtId="0" fontId="70" fillId="0" borderId="0" xfId="242" applyFont="1" applyAlignment="1">
      <alignment horizontal="right"/>
    </xf>
    <xf numFmtId="0" fontId="68" fillId="0" borderId="0" xfId="255" applyFont="1"/>
    <xf numFmtId="3" fontId="1" fillId="0" borderId="12" xfId="255" applyNumberFormat="1" applyFont="1" applyBorder="1" applyAlignment="1">
      <alignment horizontal="center" vertical="top" wrapText="1"/>
    </xf>
    <xf numFmtId="0" fontId="1" fillId="0" borderId="12" xfId="255" applyFont="1" applyBorder="1" applyAlignment="1">
      <alignment horizontal="center" vertical="top" wrapText="1"/>
    </xf>
    <xf numFmtId="0" fontId="57" fillId="0" borderId="19" xfId="255" applyFont="1" applyBorder="1" applyAlignment="1">
      <alignment horizontal="center" vertical="center" wrapText="1"/>
    </xf>
    <xf numFmtId="0" fontId="2" fillId="0" borderId="0" xfId="255" applyFont="1" applyAlignment="1">
      <alignment horizontal="center" wrapText="1"/>
    </xf>
    <xf numFmtId="0" fontId="3" fillId="0" borderId="0" xfId="255" applyFont="1"/>
    <xf numFmtId="0" fontId="3" fillId="0" borderId="0" xfId="255" applyFont="1" applyAlignment="1">
      <alignment horizontal="center"/>
    </xf>
    <xf numFmtId="167" fontId="1" fillId="61" borderId="12" xfId="234" applyNumberFormat="1" applyFont="1" applyFill="1" applyBorder="1"/>
    <xf numFmtId="0" fontId="3" fillId="0" borderId="12" xfId="255" applyFont="1" applyFill="1" applyBorder="1"/>
    <xf numFmtId="167" fontId="3" fillId="0" borderId="12" xfId="255" applyNumberFormat="1" applyFont="1" applyBorder="1" applyAlignment="1">
      <alignment horizontal="center" vertical="top" wrapText="1"/>
    </xf>
    <xf numFmtId="0" fontId="3" fillId="0" borderId="12" xfId="255" applyFont="1" applyBorder="1"/>
    <xf numFmtId="167" fontId="3" fillId="0" borderId="12" xfId="255" applyNumberFormat="1" applyFont="1" applyFill="1" applyBorder="1" applyAlignment="1">
      <alignment horizontal="center" vertical="top" wrapText="1"/>
    </xf>
    <xf numFmtId="0" fontId="4" fillId="0" borderId="0" xfId="240" applyAlignment="1">
      <alignment horizontal="center" vertical="center"/>
    </xf>
    <xf numFmtId="3" fontId="1" fillId="0" borderId="12" xfId="240" applyNumberFormat="1" applyFont="1" applyBorder="1" applyAlignment="1">
      <alignment horizontal="center" vertical="center" wrapText="1"/>
    </xf>
    <xf numFmtId="0" fontId="1" fillId="0" borderId="0" xfId="240" applyFont="1" applyFill="1" applyAlignment="1">
      <alignment horizontal="left" vertical="top"/>
    </xf>
    <xf numFmtId="0" fontId="1" fillId="0" borderId="0" xfId="240" applyFont="1" applyFill="1" applyAlignment="1">
      <alignment horizontal="center"/>
    </xf>
    <xf numFmtId="0" fontId="1" fillId="0" borderId="0" xfId="240" applyFont="1" applyFill="1" applyBorder="1" applyAlignment="1">
      <alignment horizontal="left"/>
    </xf>
    <xf numFmtId="0" fontId="1" fillId="0" borderId="0" xfId="240" applyFont="1" applyFill="1" applyBorder="1" applyAlignment="1">
      <alignment horizontal="center"/>
    </xf>
    <xf numFmtId="0" fontId="1" fillId="0" borderId="0" xfId="273" applyFont="1" applyFill="1"/>
    <xf numFmtId="0" fontId="1" fillId="0" borderId="0" xfId="273" applyFont="1" applyFill="1" applyAlignment="1">
      <alignment horizontal="center"/>
    </xf>
    <xf numFmtId="0" fontId="1" fillId="0" borderId="0" xfId="240" applyNumberFormat="1" applyFont="1" applyFill="1" applyAlignment="1">
      <alignment vertical="top"/>
    </xf>
    <xf numFmtId="167" fontId="1" fillId="0" borderId="12" xfId="263" applyNumberFormat="1" applyFont="1" applyFill="1" applyBorder="1" applyAlignment="1">
      <alignment horizontal="right" vertical="center"/>
    </xf>
    <xf numFmtId="0" fontId="1" fillId="0" borderId="12" xfId="263" applyNumberFormat="1" applyFont="1" applyFill="1" applyBorder="1" applyAlignment="1">
      <alignment horizontal="left" vertical="top" wrapText="1"/>
    </xf>
    <xf numFmtId="49" fontId="1" fillId="0" borderId="12" xfId="263" applyNumberFormat="1" applyFont="1" applyFill="1" applyBorder="1" applyAlignment="1">
      <alignment horizontal="center" vertical="top"/>
    </xf>
    <xf numFmtId="0" fontId="57" fillId="0" borderId="0" xfId="240" applyNumberFormat="1" applyFont="1" applyFill="1" applyBorder="1" applyAlignment="1">
      <alignment horizontal="center" vertical="center" wrapText="1"/>
    </xf>
    <xf numFmtId="170" fontId="1" fillId="0" borderId="0" xfId="0" applyNumberFormat="1" applyFont="1" applyFill="1"/>
    <xf numFmtId="0" fontId="1" fillId="0" borderId="0" xfId="0" applyFont="1" applyFill="1"/>
    <xf numFmtId="0" fontId="1" fillId="0" borderId="0" xfId="0" applyFont="1" applyFill="1" applyAlignment="1">
      <alignment horizontal="center"/>
    </xf>
    <xf numFmtId="170" fontId="1" fillId="0" borderId="12" xfId="0" applyNumberFormat="1" applyFont="1" applyFill="1" applyBorder="1"/>
    <xf numFmtId="0" fontId="61" fillId="0" borderId="12" xfId="0" applyFont="1" applyFill="1" applyBorder="1" applyAlignment="1">
      <alignment horizontal="left" wrapText="1"/>
    </xf>
    <xf numFmtId="0" fontId="1" fillId="0" borderId="12" xfId="0" applyFont="1" applyFill="1" applyBorder="1" applyAlignment="1">
      <alignment horizontal="center"/>
    </xf>
    <xf numFmtId="49" fontId="1" fillId="0" borderId="12" xfId="0" applyNumberFormat="1" applyFont="1" applyFill="1" applyBorder="1" applyAlignment="1">
      <alignment horizontal="center"/>
    </xf>
    <xf numFmtId="0" fontId="1" fillId="0" borderId="12" xfId="0" applyFont="1" applyFill="1" applyBorder="1"/>
    <xf numFmtId="0" fontId="1" fillId="0" borderId="12" xfId="0" applyNumberFormat="1" applyFont="1" applyFill="1" applyBorder="1" applyAlignment="1">
      <alignment horizontal="center"/>
    </xf>
    <xf numFmtId="170" fontId="1" fillId="0" borderId="12" xfId="0" applyNumberFormat="1" applyFont="1" applyFill="1" applyBorder="1" applyAlignment="1">
      <alignment horizontal="center" vertical="top"/>
    </xf>
    <xf numFmtId="0" fontId="1" fillId="0" borderId="12" xfId="0" applyFont="1" applyFill="1" applyBorder="1" applyAlignment="1">
      <alignment horizontal="center" vertical="top" wrapText="1"/>
    </xf>
    <xf numFmtId="49" fontId="1" fillId="0" borderId="12" xfId="0" applyNumberFormat="1" applyFont="1" applyFill="1" applyBorder="1" applyAlignment="1">
      <alignment horizontal="center" vertical="top"/>
    </xf>
    <xf numFmtId="0" fontId="70" fillId="0" borderId="0" xfId="234" applyFont="1"/>
    <xf numFmtId="171" fontId="67" fillId="0" borderId="0" xfId="234" applyNumberFormat="1"/>
    <xf numFmtId="0" fontId="48" fillId="0" borderId="0" xfId="240" applyFont="1"/>
    <xf numFmtId="0" fontId="57" fillId="0" borderId="19" xfId="240" applyNumberFormat="1" applyFont="1" applyFill="1" applyBorder="1" applyAlignment="1">
      <alignment horizontal="center" vertical="center" wrapText="1"/>
    </xf>
    <xf numFmtId="170" fontId="70" fillId="0" borderId="12" xfId="234" applyNumberFormat="1" applyFont="1" applyBorder="1" applyAlignment="1">
      <alignment horizontal="center" vertical="center" wrapText="1"/>
    </xf>
    <xf numFmtId="0" fontId="70" fillId="0" borderId="12" xfId="234" applyFont="1" applyBorder="1" applyAlignment="1">
      <alignment horizontal="justify" vertical="center" wrapText="1"/>
    </xf>
    <xf numFmtId="0" fontId="70" fillId="0" borderId="12" xfId="234" applyFont="1" applyBorder="1" applyAlignment="1">
      <alignment horizontal="center" vertical="center" wrapText="1"/>
    </xf>
    <xf numFmtId="0" fontId="74" fillId="0" borderId="0" xfId="234" applyFont="1" applyAlignment="1">
      <alignment horizontal="justify" vertical="center"/>
    </xf>
    <xf numFmtId="49" fontId="1" fillId="0" borderId="0" xfId="279" applyNumberFormat="1" applyFont="1" applyFill="1"/>
    <xf numFmtId="0" fontId="74" fillId="0" borderId="0" xfId="234" applyFont="1" applyAlignment="1">
      <alignment horizontal="right" vertical="center"/>
    </xf>
    <xf numFmtId="0" fontId="66" fillId="0" borderId="0" xfId="247"/>
    <xf numFmtId="0" fontId="1" fillId="0" borderId="12" xfId="261" applyFont="1" applyFill="1" applyBorder="1" applyAlignment="1">
      <alignment horizontal="center" vertical="top" wrapText="1"/>
    </xf>
    <xf numFmtId="167" fontId="4" fillId="0" borderId="0" xfId="240" applyNumberFormat="1"/>
    <xf numFmtId="167" fontId="1" fillId="0" borderId="0" xfId="240" applyNumberFormat="1" applyFont="1" applyFill="1" applyBorder="1" applyAlignment="1">
      <alignment horizontal="right" vertical="center" wrapText="1"/>
    </xf>
    <xf numFmtId="0" fontId="1" fillId="0" borderId="12" xfId="263" applyNumberFormat="1" applyFont="1" applyFill="1" applyBorder="1" applyAlignment="1">
      <alignment vertical="top" wrapText="1" shrinkToFit="1"/>
    </xf>
    <xf numFmtId="49" fontId="1" fillId="0" borderId="21" xfId="240" applyNumberFormat="1" applyFont="1" applyFill="1" applyBorder="1" applyAlignment="1">
      <alignment horizontal="center" vertical="center"/>
    </xf>
    <xf numFmtId="0" fontId="1" fillId="0" borderId="21" xfId="240" applyNumberFormat="1" applyFont="1" applyFill="1" applyBorder="1" applyAlignment="1">
      <alignment horizontal="center" vertical="top"/>
    </xf>
    <xf numFmtId="167" fontId="1" fillId="0" borderId="12" xfId="263" applyNumberFormat="1" applyFont="1" applyFill="1" applyBorder="1" applyAlignment="1">
      <alignment horizontal="right" vertical="top"/>
    </xf>
    <xf numFmtId="49" fontId="1" fillId="0" borderId="12" xfId="240" applyNumberFormat="1" applyFont="1" applyFill="1" applyBorder="1" applyAlignment="1">
      <alignment horizontal="center" vertical="top"/>
    </xf>
    <xf numFmtId="0" fontId="1" fillId="0" borderId="12" xfId="240" applyNumberFormat="1" applyFont="1" applyFill="1" applyBorder="1" applyAlignment="1">
      <alignment horizontal="center" vertical="top"/>
    </xf>
    <xf numFmtId="0" fontId="4" fillId="0" borderId="0" xfId="240" applyAlignment="1">
      <alignment vertical="top"/>
    </xf>
    <xf numFmtId="167" fontId="1" fillId="0" borderId="12" xfId="263" applyNumberFormat="1" applyFont="1" applyFill="1" applyBorder="1" applyAlignment="1">
      <alignment vertical="center"/>
    </xf>
    <xf numFmtId="0" fontId="1" fillId="0" borderId="12" xfId="263" applyNumberFormat="1" applyFont="1" applyFill="1" applyBorder="1" applyAlignment="1">
      <alignment horizontal="left" vertical="top" wrapText="1" shrinkToFit="1"/>
    </xf>
    <xf numFmtId="0" fontId="1" fillId="0" borderId="0" xfId="240" applyFont="1" applyFill="1" applyAlignment="1">
      <alignment vertical="top" wrapText="1"/>
    </xf>
    <xf numFmtId="0" fontId="1" fillId="0" borderId="0" xfId="240" applyFont="1" applyFill="1" applyAlignment="1">
      <alignment vertical="top"/>
    </xf>
    <xf numFmtId="49" fontId="1" fillId="0" borderId="12" xfId="240" applyNumberFormat="1" applyFont="1" applyFill="1" applyBorder="1" applyAlignment="1">
      <alignment horizontal="center" vertical="center"/>
    </xf>
    <xf numFmtId="0" fontId="4" fillId="0" borderId="0" xfId="240" applyAlignment="1">
      <alignment horizontal="center"/>
    </xf>
    <xf numFmtId="0" fontId="48" fillId="0" borderId="12" xfId="268" applyFont="1" applyBorder="1" applyAlignment="1">
      <alignment horizontal="center" vertical="top" wrapText="1"/>
    </xf>
    <xf numFmtId="0" fontId="48" fillId="0" borderId="12" xfId="268" applyFont="1" applyBorder="1" applyAlignment="1">
      <alignment horizontal="center" vertical="center" wrapText="1"/>
    </xf>
    <xf numFmtId="0" fontId="56" fillId="0" borderId="12" xfId="268" applyFont="1" applyBorder="1" applyAlignment="1">
      <alignment horizontal="center" vertical="center" wrapText="1"/>
    </xf>
    <xf numFmtId="0" fontId="56" fillId="0" borderId="12" xfId="268" applyFont="1" applyBorder="1" applyAlignment="1">
      <alignment horizontal="left" vertical="top" wrapText="1"/>
    </xf>
    <xf numFmtId="167" fontId="56" fillId="60" borderId="12" xfId="268" applyNumberFormat="1" applyFont="1" applyFill="1" applyBorder="1" applyAlignment="1">
      <alignment horizontal="right" vertical="center" wrapText="1"/>
    </xf>
    <xf numFmtId="0" fontId="48" fillId="0" borderId="12" xfId="268" applyFont="1" applyBorder="1" applyAlignment="1">
      <alignment horizontal="left" vertical="center" wrapText="1"/>
    </xf>
    <xf numFmtId="167" fontId="48" fillId="61" borderId="12" xfId="268" applyNumberFormat="1" applyFont="1" applyFill="1" applyBorder="1" applyAlignment="1">
      <alignment horizontal="right" vertical="center" wrapText="1"/>
    </xf>
    <xf numFmtId="0" fontId="48" fillId="0" borderId="12" xfId="268" applyFont="1" applyBorder="1" applyAlignment="1">
      <alignment horizontal="center" vertical="center"/>
    </xf>
    <xf numFmtId="0" fontId="48" fillId="0" borderId="12" xfId="265" applyFont="1" applyBorder="1" applyAlignment="1">
      <alignment horizontal="left" vertical="center" wrapText="1"/>
    </xf>
    <xf numFmtId="0" fontId="48" fillId="0" borderId="12" xfId="268" applyFont="1" applyBorder="1" applyAlignment="1">
      <alignment horizontal="left" vertical="top" wrapText="1"/>
    </xf>
    <xf numFmtId="0" fontId="48" fillId="0" borderId="12" xfId="265" applyFont="1" applyBorder="1" applyAlignment="1">
      <alignment horizontal="center" vertical="center" wrapText="1"/>
    </xf>
    <xf numFmtId="0" fontId="48" fillId="0" borderId="12" xfId="265" applyFont="1" applyBorder="1" applyAlignment="1">
      <alignment horizontal="left" vertical="top" wrapText="1"/>
    </xf>
    <xf numFmtId="167" fontId="48" fillId="0" borderId="12" xfId="268" applyNumberFormat="1" applyFont="1" applyFill="1" applyBorder="1" applyAlignment="1">
      <alignment horizontal="right" vertical="center" wrapText="1"/>
    </xf>
    <xf numFmtId="0" fontId="48" fillId="0" borderId="12" xfId="268" applyFont="1" applyBorder="1" applyAlignment="1">
      <alignment vertical="top" wrapText="1"/>
    </xf>
    <xf numFmtId="0" fontId="48" fillId="0" borderId="12" xfId="268" applyFont="1" applyBorder="1" applyAlignment="1">
      <alignment vertical="center" wrapText="1"/>
    </xf>
    <xf numFmtId="167" fontId="48" fillId="0" borderId="12" xfId="268" applyNumberFormat="1" applyFont="1" applyFill="1" applyBorder="1" applyAlignment="1">
      <alignment vertical="center" wrapText="1"/>
    </xf>
    <xf numFmtId="0" fontId="48" fillId="0" borderId="12" xfId="265" applyFont="1" applyBorder="1" applyAlignment="1">
      <alignment horizontal="center" vertical="center"/>
    </xf>
    <xf numFmtId="0" fontId="48" fillId="0" borderId="12" xfId="265" applyFont="1" applyFill="1" applyBorder="1" applyAlignment="1">
      <alignment horizontal="left" vertical="center" wrapText="1"/>
    </xf>
    <xf numFmtId="0" fontId="48" fillId="0" borderId="12" xfId="268" applyFont="1" applyFill="1" applyBorder="1" applyAlignment="1">
      <alignment horizontal="left" vertical="top" wrapText="1"/>
    </xf>
    <xf numFmtId="0" fontId="68" fillId="0" borderId="0" xfId="239"/>
    <xf numFmtId="0" fontId="48" fillId="0" borderId="0" xfId="239" applyFont="1" applyAlignment="1">
      <alignment vertical="top" wrapText="1"/>
    </xf>
    <xf numFmtId="0" fontId="48" fillId="0" borderId="0" xfId="239" applyFont="1" applyAlignment="1">
      <alignment horizontal="center" vertical="top" wrapText="1"/>
    </xf>
    <xf numFmtId="0" fontId="48" fillId="0" borderId="12" xfId="239" applyFont="1" applyBorder="1" applyAlignment="1">
      <alignment horizontal="left" vertical="top" wrapText="1"/>
    </xf>
    <xf numFmtId="0" fontId="48" fillId="0" borderId="12" xfId="239" applyFont="1" applyBorder="1" applyAlignment="1">
      <alignment horizontal="center" vertical="center"/>
    </xf>
    <xf numFmtId="0" fontId="1" fillId="0" borderId="0" xfId="268" applyFont="1" applyFill="1"/>
    <xf numFmtId="0" fontId="48" fillId="0" borderId="0" xfId="239" applyFont="1" applyAlignment="1">
      <alignment vertical="center"/>
    </xf>
    <xf numFmtId="0" fontId="48" fillId="0" borderId="12" xfId="268" applyFont="1" applyFill="1" applyBorder="1" applyAlignment="1">
      <alignment horizontal="left" vertical="center" wrapText="1"/>
    </xf>
    <xf numFmtId="0" fontId="48" fillId="0" borderId="12" xfId="239" applyFont="1" applyBorder="1" applyAlignment="1">
      <alignment horizontal="left" vertical="center" wrapText="1"/>
    </xf>
    <xf numFmtId="167" fontId="56" fillId="61" borderId="12" xfId="268" applyNumberFormat="1" applyFont="1" applyFill="1" applyBorder="1" applyAlignment="1">
      <alignment horizontal="right" vertical="center" wrapText="1"/>
    </xf>
    <xf numFmtId="0" fontId="56" fillId="0" borderId="12" xfId="268" applyFont="1" applyBorder="1" applyAlignment="1">
      <alignment horizontal="left" vertical="center" wrapText="1"/>
    </xf>
    <xf numFmtId="0" fontId="1" fillId="0" borderId="0" xfId="268" applyFont="1" applyAlignment="1">
      <alignment vertical="top"/>
    </xf>
    <xf numFmtId="0" fontId="56" fillId="0" borderId="0" xfId="280" applyFont="1" applyFill="1" applyBorder="1" applyAlignment="1">
      <alignment horizontal="left" vertical="center"/>
    </xf>
    <xf numFmtId="0" fontId="68" fillId="0" borderId="0" xfId="233"/>
    <xf numFmtId="0" fontId="56" fillId="0" borderId="0" xfId="280" applyFont="1" applyBorder="1" applyAlignment="1">
      <alignment horizontal="left" vertical="center"/>
    </xf>
    <xf numFmtId="3" fontId="1" fillId="0" borderId="12" xfId="279" applyNumberFormat="1" applyFont="1" applyBorder="1" applyAlignment="1">
      <alignment horizontal="center" vertical="top" wrapText="1"/>
    </xf>
    <xf numFmtId="3" fontId="1" fillId="61" borderId="12" xfId="279" applyNumberFormat="1" applyFont="1" applyFill="1" applyBorder="1" applyAlignment="1">
      <alignment horizontal="center" vertical="top" wrapText="1"/>
    </xf>
    <xf numFmtId="0" fontId="68" fillId="61" borderId="0" xfId="233" applyFill="1"/>
    <xf numFmtId="0" fontId="4" fillId="61" borderId="12" xfId="251" applyFill="1" applyBorder="1"/>
    <xf numFmtId="0" fontId="68" fillId="0" borderId="0" xfId="233" applyFont="1"/>
    <xf numFmtId="167" fontId="1" fillId="61" borderId="23" xfId="251" applyNumberFormat="1" applyFont="1" applyFill="1" applyBorder="1" applyAlignment="1">
      <alignment horizontal="center" vertical="top" wrapText="1"/>
    </xf>
    <xf numFmtId="3" fontId="1" fillId="0" borderId="20" xfId="279" applyNumberFormat="1" applyFont="1" applyBorder="1" applyAlignment="1">
      <alignment horizontal="left" vertical="top" wrapText="1"/>
    </xf>
    <xf numFmtId="3" fontId="1" fillId="61" borderId="12" xfId="251" applyNumberFormat="1" applyFont="1" applyFill="1" applyBorder="1" applyAlignment="1">
      <alignment horizontal="center" vertical="top" wrapText="1"/>
    </xf>
    <xf numFmtId="3" fontId="1" fillId="61" borderId="20" xfId="279" applyNumberFormat="1" applyFont="1" applyFill="1" applyBorder="1" applyAlignment="1">
      <alignment horizontal="left" vertical="top" wrapText="1"/>
    </xf>
    <xf numFmtId="3" fontId="1" fillId="61" borderId="20" xfId="251" applyNumberFormat="1" applyFont="1" applyFill="1" applyBorder="1" applyAlignment="1">
      <alignment horizontal="left" vertical="top" wrapText="1"/>
    </xf>
    <xf numFmtId="167" fontId="1" fillId="0" borderId="23" xfId="279" applyNumberFormat="1" applyFont="1" applyFill="1" applyBorder="1" applyAlignment="1">
      <alignment horizontal="center" vertical="top" wrapText="1"/>
    </xf>
    <xf numFmtId="0" fontId="68" fillId="61" borderId="12" xfId="233" applyFill="1" applyBorder="1"/>
    <xf numFmtId="167" fontId="1" fillId="61" borderId="23" xfId="279" applyNumberFormat="1" applyFont="1" applyFill="1" applyBorder="1" applyAlignment="1">
      <alignment horizontal="center" vertical="top" wrapText="1"/>
    </xf>
    <xf numFmtId="3" fontId="1" fillId="0" borderId="12" xfId="251" applyNumberFormat="1" applyFont="1" applyBorder="1" applyAlignment="1">
      <alignment horizontal="center" vertical="top" wrapText="1"/>
    </xf>
    <xf numFmtId="0" fontId="70" fillId="0" borderId="12" xfId="233" applyFont="1" applyBorder="1" applyAlignment="1">
      <alignment horizontal="center" vertical="top"/>
    </xf>
    <xf numFmtId="169" fontId="70" fillId="0" borderId="12" xfId="233" applyNumberFormat="1" applyFont="1" applyBorder="1" applyAlignment="1">
      <alignment horizontal="center" vertical="top"/>
    </xf>
    <xf numFmtId="3" fontId="1" fillId="0" borderId="20" xfId="251" applyNumberFormat="1" applyFont="1" applyBorder="1" applyAlignment="1">
      <alignment horizontal="left" vertical="top" wrapText="1"/>
    </xf>
    <xf numFmtId="0" fontId="70" fillId="0" borderId="12" xfId="233" applyFont="1" applyBorder="1"/>
    <xf numFmtId="167" fontId="1" fillId="0" borderId="23" xfId="251" applyNumberFormat="1" applyFont="1" applyBorder="1" applyAlignment="1">
      <alignment horizontal="center" vertical="top" wrapText="1"/>
    </xf>
    <xf numFmtId="0" fontId="1" fillId="0" borderId="0" xfId="263" applyFont="1"/>
    <xf numFmtId="0" fontId="1" fillId="0" borderId="0" xfId="239" applyFont="1" applyAlignment="1">
      <alignment vertical="center"/>
    </xf>
    <xf numFmtId="0" fontId="3" fillId="0" borderId="0" xfId="280" applyFont="1" applyFill="1" applyBorder="1" applyAlignment="1">
      <alignment horizontal="left" vertical="center"/>
    </xf>
    <xf numFmtId="0" fontId="3" fillId="0" borderId="0" xfId="280" applyFont="1" applyBorder="1" applyAlignment="1">
      <alignment horizontal="left" vertical="center"/>
    </xf>
    <xf numFmtId="0" fontId="57" fillId="0" borderId="19" xfId="240" applyFont="1" applyFill="1" applyBorder="1" applyAlignment="1">
      <alignment horizontal="center" vertical="center" wrapText="1"/>
    </xf>
    <xf numFmtId="49" fontId="1" fillId="0" borderId="12" xfId="240" applyNumberFormat="1" applyFont="1" applyFill="1" applyBorder="1" applyAlignment="1">
      <alignment horizontal="center" vertical="center" wrapText="1"/>
    </xf>
    <xf numFmtId="49" fontId="1" fillId="0" borderId="12" xfId="240" applyNumberFormat="1" applyFont="1" applyFill="1" applyBorder="1" applyAlignment="1">
      <alignment horizontal="left" vertical="center" wrapText="1"/>
    </xf>
    <xf numFmtId="167" fontId="1" fillId="0" borderId="12" xfId="240" applyNumberFormat="1" applyFont="1" applyFill="1" applyBorder="1" applyAlignment="1">
      <alignment horizontal="right" vertical="center" wrapText="1"/>
    </xf>
    <xf numFmtId="167" fontId="70" fillId="0" borderId="12" xfId="234" applyNumberFormat="1" applyFont="1" applyFill="1" applyBorder="1"/>
    <xf numFmtId="170" fontId="70" fillId="0" borderId="12" xfId="234" applyNumberFormat="1" applyFont="1" applyFill="1" applyBorder="1" applyAlignment="1">
      <alignment horizontal="center" vertical="center" wrapText="1"/>
    </xf>
    <xf numFmtId="0" fontId="1" fillId="0" borderId="12" xfId="255" applyFont="1" applyBorder="1" applyAlignment="1">
      <alignment horizontal="center" vertical="center" wrapText="1"/>
    </xf>
    <xf numFmtId="3" fontId="1" fillId="0" borderId="12" xfId="255" applyNumberFormat="1" applyFont="1" applyBorder="1" applyAlignment="1">
      <alignment horizontal="center" vertical="center" wrapText="1"/>
    </xf>
    <xf numFmtId="0" fontId="1" fillId="0" borderId="12" xfId="255" applyFont="1" applyBorder="1" applyAlignment="1">
      <alignment horizontal="left" vertical="top" wrapText="1"/>
    </xf>
    <xf numFmtId="167" fontId="48" fillId="0" borderId="12" xfId="239" applyNumberFormat="1" applyFont="1" applyFill="1" applyBorder="1" applyAlignment="1">
      <alignment horizontal="right" vertical="center" wrapText="1"/>
    </xf>
    <xf numFmtId="0" fontId="1" fillId="0" borderId="21" xfId="240" applyNumberFormat="1" applyFont="1" applyFill="1" applyBorder="1" applyAlignment="1">
      <alignment vertical="top"/>
    </xf>
    <xf numFmtId="167" fontId="1" fillId="0" borderId="12" xfId="255" applyNumberFormat="1" applyFont="1" applyBorder="1" applyAlignment="1">
      <alignment horizontal="right" vertical="top" wrapText="1"/>
    </xf>
    <xf numFmtId="167" fontId="68" fillId="0" borderId="0" xfId="233" applyNumberFormat="1"/>
    <xf numFmtId="0" fontId="1" fillId="0" borderId="21" xfId="234" applyFont="1" applyBorder="1" applyAlignment="1">
      <alignment horizontal="center" vertical="top" wrapText="1"/>
    </xf>
    <xf numFmtId="0" fontId="3" fillId="0" borderId="24" xfId="234" applyFont="1" applyBorder="1" applyAlignment="1">
      <alignment vertical="center" wrapText="1"/>
    </xf>
    <xf numFmtId="0" fontId="3" fillId="0" borderId="24" xfId="234" applyFont="1" applyBorder="1" applyAlignment="1">
      <alignment horizontal="center" vertical="center" wrapText="1"/>
    </xf>
    <xf numFmtId="0" fontId="3" fillId="0" borderId="25" xfId="234" applyFont="1" applyBorder="1" applyAlignment="1">
      <alignment horizontal="center" vertical="center" wrapText="1"/>
    </xf>
    <xf numFmtId="0" fontId="67" fillId="0" borderId="25" xfId="234" applyBorder="1"/>
    <xf numFmtId="0" fontId="62" fillId="0" borderId="12" xfId="234" applyFont="1" applyBorder="1" applyAlignment="1">
      <alignment horizontal="left" vertical="center" wrapText="1"/>
    </xf>
    <xf numFmtId="0" fontId="61" fillId="0" borderId="12" xfId="234" applyFont="1" applyBorder="1" applyAlignment="1">
      <alignment horizontal="left" vertical="center" wrapText="1"/>
    </xf>
    <xf numFmtId="0" fontId="62" fillId="62" borderId="12" xfId="234" applyFont="1" applyFill="1" applyBorder="1" applyAlignment="1">
      <alignment horizontal="left" vertical="center" wrapText="1"/>
    </xf>
    <xf numFmtId="0" fontId="61" fillId="62" borderId="12" xfId="234" applyFont="1" applyFill="1" applyBorder="1" applyAlignment="1">
      <alignment horizontal="left" vertical="center" wrapText="1"/>
    </xf>
    <xf numFmtId="0" fontId="73" fillId="0" borderId="12" xfId="234" applyFont="1" applyBorder="1" applyAlignment="1">
      <alignment horizontal="left" vertical="center" wrapText="1"/>
    </xf>
    <xf numFmtId="0" fontId="48" fillId="0" borderId="23" xfId="273" applyFont="1" applyFill="1" applyBorder="1" applyAlignment="1">
      <alignment horizontal="left" vertical="top" wrapText="1"/>
    </xf>
    <xf numFmtId="164" fontId="48" fillId="0" borderId="21" xfId="273" applyNumberFormat="1" applyFont="1" applyFill="1" applyBorder="1" applyAlignment="1">
      <alignment horizontal="center" vertical="top"/>
    </xf>
    <xf numFmtId="0" fontId="48" fillId="0" borderId="21" xfId="273" applyFont="1" applyFill="1" applyBorder="1" applyAlignment="1">
      <alignment horizontal="center" vertical="center"/>
    </xf>
    <xf numFmtId="164" fontId="48" fillId="0" borderId="25" xfId="273" applyNumberFormat="1" applyFont="1" applyFill="1" applyBorder="1" applyAlignment="1">
      <alignment horizontal="center" vertical="top"/>
    </xf>
    <xf numFmtId="0" fontId="48" fillId="0" borderId="25" xfId="273" applyFont="1" applyFill="1" applyBorder="1" applyAlignment="1">
      <alignment horizontal="center" vertical="center"/>
    </xf>
    <xf numFmtId="0" fontId="3" fillId="61" borderId="12" xfId="278" applyFont="1" applyFill="1" applyBorder="1" applyAlignment="1">
      <alignment horizontal="center" vertical="top" wrapText="1"/>
    </xf>
    <xf numFmtId="0" fontId="70" fillId="61" borderId="12" xfId="0" applyFont="1" applyFill="1" applyBorder="1" applyAlignment="1">
      <alignment horizontal="center" vertical="top" wrapText="1"/>
    </xf>
    <xf numFmtId="0" fontId="1" fillId="0" borderId="12" xfId="240" applyFont="1" applyFill="1" applyBorder="1" applyAlignment="1">
      <alignment horizontal="center" vertical="top" wrapText="1"/>
    </xf>
    <xf numFmtId="49" fontId="1" fillId="0" borderId="12" xfId="240" applyNumberFormat="1" applyFont="1" applyBorder="1" applyAlignment="1" applyProtection="1">
      <alignment horizontal="center" vertical="center" wrapText="1"/>
      <protection locked="0"/>
    </xf>
    <xf numFmtId="3" fontId="1" fillId="0" borderId="12" xfId="225" applyNumberFormat="1" applyFont="1" applyBorder="1" applyAlignment="1">
      <alignment horizontal="center" vertical="top" wrapText="1"/>
    </xf>
    <xf numFmtId="3" fontId="1" fillId="0" borderId="12" xfId="225" applyNumberFormat="1" applyFont="1" applyBorder="1" applyAlignment="1">
      <alignment horizontal="left" vertical="top" wrapText="1"/>
    </xf>
    <xf numFmtId="3" fontId="1" fillId="0" borderId="20" xfId="225" applyNumberFormat="1" applyFont="1" applyBorder="1" applyAlignment="1">
      <alignment horizontal="center" vertical="top" wrapText="1"/>
    </xf>
    <xf numFmtId="3" fontId="1" fillId="0" borderId="12" xfId="224" applyNumberFormat="1" applyFont="1" applyBorder="1" applyAlignment="1">
      <alignment horizontal="center" vertical="top" wrapText="1"/>
    </xf>
    <xf numFmtId="3" fontId="48" fillId="0" borderId="12" xfId="224" applyNumberFormat="1" applyFont="1" applyBorder="1" applyAlignment="1">
      <alignment horizontal="center" vertical="top" wrapText="1"/>
    </xf>
    <xf numFmtId="3" fontId="1" fillId="0" borderId="12" xfId="224" applyNumberFormat="1" applyFont="1" applyBorder="1" applyAlignment="1">
      <alignment horizontal="left" vertical="top" wrapText="1"/>
    </xf>
    <xf numFmtId="0" fontId="1" fillId="0" borderId="12" xfId="262" applyFont="1" applyBorder="1" applyAlignment="1">
      <alignment horizontal="center" vertical="top" wrapText="1"/>
    </xf>
    <xf numFmtId="0" fontId="1" fillId="0" borderId="0" xfId="234" applyFont="1" applyFill="1" applyAlignment="1">
      <alignment horizontal="center" vertical="top"/>
    </xf>
    <xf numFmtId="0" fontId="1" fillId="0" borderId="0" xfId="234" applyFont="1" applyFill="1" applyAlignment="1">
      <alignment horizontal="justify" vertical="top" wrapText="1"/>
    </xf>
    <xf numFmtId="0" fontId="57" fillId="0" borderId="0" xfId="234" applyFont="1" applyFill="1" applyAlignment="1">
      <alignment horizontal="center" vertical="center" wrapText="1"/>
    </xf>
    <xf numFmtId="0" fontId="67" fillId="0" borderId="0" xfId="234" applyAlignment="1"/>
    <xf numFmtId="0" fontId="62" fillId="0" borderId="19" xfId="0" applyFont="1" applyFill="1" applyBorder="1" applyAlignment="1">
      <alignment horizontal="center" vertical="center" wrapText="1"/>
    </xf>
    <xf numFmtId="0" fontId="60" fillId="0" borderId="0" xfId="275" applyFont="1" applyFill="1" applyAlignment="1">
      <alignment horizontal="center"/>
    </xf>
    <xf numFmtId="0" fontId="2" fillId="0" borderId="0" xfId="278" applyFont="1" applyAlignment="1">
      <alignment horizontal="center"/>
    </xf>
    <xf numFmtId="49" fontId="57" fillId="0" borderId="0" xfId="240" applyNumberFormat="1" applyFont="1" applyFill="1" applyAlignment="1">
      <alignment horizontal="center" vertical="center" wrapText="1"/>
    </xf>
    <xf numFmtId="0" fontId="57" fillId="0" borderId="0" xfId="240" applyFont="1" applyAlignment="1">
      <alignment horizontal="center" vertical="center" wrapText="1"/>
    </xf>
    <xf numFmtId="49" fontId="57" fillId="0" borderId="0" xfId="240" applyNumberFormat="1" applyFont="1" applyFill="1" applyAlignment="1">
      <alignment horizontal="center" wrapText="1"/>
    </xf>
    <xf numFmtId="0" fontId="57" fillId="0" borderId="0" xfId="240" applyFont="1" applyAlignment="1">
      <alignment horizontal="center" wrapText="1"/>
    </xf>
    <xf numFmtId="49" fontId="57" fillId="0" borderId="0" xfId="240" applyNumberFormat="1" applyFont="1" applyFill="1" applyAlignment="1">
      <alignment horizontal="center"/>
    </xf>
    <xf numFmtId="0" fontId="57" fillId="0" borderId="0" xfId="240" applyFont="1" applyFill="1" applyBorder="1" applyAlignment="1">
      <alignment horizontal="center" vertical="center" wrapText="1"/>
    </xf>
    <xf numFmtId="49" fontId="1" fillId="0" borderId="12" xfId="240" applyNumberFormat="1" applyFont="1" applyFill="1" applyBorder="1" applyAlignment="1">
      <alignment horizontal="center" vertical="top" wrapText="1"/>
    </xf>
    <xf numFmtId="0" fontId="1" fillId="0" borderId="12" xfId="256" applyFont="1" applyFill="1" applyBorder="1" applyAlignment="1">
      <alignment horizontal="center" vertical="top" wrapText="1"/>
    </xf>
    <xf numFmtId="0" fontId="1" fillId="0" borderId="12" xfId="240" applyFont="1" applyFill="1" applyBorder="1" applyAlignment="1">
      <alignment horizontal="center" vertical="top"/>
    </xf>
    <xf numFmtId="49" fontId="1" fillId="0" borderId="21" xfId="240" applyNumberFormat="1" applyFont="1" applyFill="1" applyBorder="1" applyAlignment="1">
      <alignment horizontal="center" vertical="top" wrapText="1"/>
    </xf>
    <xf numFmtId="49" fontId="1" fillId="0" borderId="25" xfId="240" applyNumberFormat="1" applyFont="1" applyFill="1" applyBorder="1" applyAlignment="1">
      <alignment horizontal="center" vertical="top" wrapText="1"/>
    </xf>
    <xf numFmtId="49" fontId="1" fillId="0" borderId="20" xfId="240" applyNumberFormat="1" applyFont="1" applyFill="1" applyBorder="1" applyAlignment="1">
      <alignment horizontal="center" vertical="top" wrapText="1"/>
    </xf>
    <xf numFmtId="49" fontId="1" fillId="0" borderId="23" xfId="240" applyNumberFormat="1" applyFont="1" applyFill="1" applyBorder="1" applyAlignment="1">
      <alignment horizontal="center" vertical="top" wrapText="1"/>
    </xf>
    <xf numFmtId="0" fontId="57" fillId="0" borderId="0" xfId="240" applyNumberFormat="1" applyFont="1" applyFill="1" applyBorder="1" applyAlignment="1">
      <alignment horizontal="center" vertical="center" wrapText="1"/>
    </xf>
    <xf numFmtId="0" fontId="75" fillId="0" borderId="0" xfId="234" applyFont="1" applyAlignment="1">
      <alignment horizontal="center" vertical="center" wrapText="1"/>
    </xf>
    <xf numFmtId="49" fontId="1" fillId="0" borderId="20" xfId="240" applyNumberFormat="1" applyFont="1" applyBorder="1" applyAlignment="1">
      <alignment horizontal="left" vertical="center" wrapText="1"/>
    </xf>
    <xf numFmtId="49" fontId="1" fillId="0" borderId="23" xfId="240" applyNumberFormat="1" applyFont="1" applyBorder="1" applyAlignment="1">
      <alignment horizontal="left" vertical="center" wrapText="1"/>
    </xf>
    <xf numFmtId="0" fontId="57" fillId="0" borderId="0" xfId="240" applyFont="1" applyFill="1" applyAlignment="1">
      <alignment horizontal="center" vertical="center" wrapText="1"/>
    </xf>
    <xf numFmtId="49" fontId="1" fillId="0" borderId="20" xfId="240" applyNumberFormat="1" applyFont="1" applyBorder="1" applyAlignment="1">
      <alignment horizontal="center" vertical="top" wrapText="1"/>
    </xf>
    <xf numFmtId="49" fontId="1" fillId="0" borderId="23" xfId="240" applyNumberFormat="1" applyFont="1" applyBorder="1" applyAlignment="1">
      <alignment horizontal="center" vertical="top" wrapText="1"/>
    </xf>
    <xf numFmtId="49" fontId="1" fillId="0" borderId="20" xfId="240" applyNumberFormat="1" applyFont="1" applyBorder="1" applyAlignment="1">
      <alignment horizontal="center" vertical="center" wrapText="1"/>
    </xf>
    <xf numFmtId="49" fontId="1" fillId="0" borderId="23" xfId="240" applyNumberFormat="1" applyFont="1" applyBorder="1" applyAlignment="1">
      <alignment horizontal="center" vertical="center" wrapText="1"/>
    </xf>
    <xf numFmtId="0" fontId="57" fillId="0" borderId="0" xfId="240" applyNumberFormat="1" applyFont="1" applyFill="1" applyBorder="1" applyAlignment="1">
      <alignment horizontal="center" vertical="top" wrapText="1"/>
    </xf>
    <xf numFmtId="0" fontId="57" fillId="0" borderId="0" xfId="273" applyNumberFormat="1" applyFont="1" applyFill="1" applyBorder="1" applyAlignment="1">
      <alignment horizontal="center" vertical="center" wrapText="1"/>
    </xf>
    <xf numFmtId="0" fontId="57" fillId="0" borderId="19" xfId="257" applyFont="1" applyFill="1" applyBorder="1" applyAlignment="1">
      <alignment horizontal="center" vertical="center" wrapText="1"/>
    </xf>
    <xf numFmtId="0" fontId="57" fillId="0" borderId="0" xfId="257" applyFont="1" applyFill="1" applyAlignment="1">
      <alignment horizontal="center" vertical="center" wrapText="1"/>
    </xf>
    <xf numFmtId="49" fontId="1" fillId="0" borderId="21" xfId="240" applyNumberFormat="1" applyFont="1" applyBorder="1" applyAlignment="1">
      <alignment horizontal="center" vertical="top" wrapText="1"/>
    </xf>
    <xf numFmtId="49" fontId="1" fillId="0" borderId="25" xfId="240" applyNumberFormat="1" applyFont="1" applyBorder="1" applyAlignment="1">
      <alignment horizontal="center" vertical="top" wrapText="1"/>
    </xf>
    <xf numFmtId="0" fontId="57" fillId="0" borderId="0" xfId="271" applyNumberFormat="1" applyFont="1" applyFill="1" applyBorder="1" applyAlignment="1">
      <alignment horizontal="center" vertical="center" wrapText="1"/>
    </xf>
    <xf numFmtId="0" fontId="1" fillId="0" borderId="0" xfId="278" applyFont="1" applyAlignment="1">
      <alignment horizontal="left"/>
    </xf>
    <xf numFmtId="0" fontId="57" fillId="0" borderId="0" xfId="228" applyNumberFormat="1" applyFont="1" applyFill="1" applyBorder="1" applyAlignment="1">
      <alignment horizontal="center" vertical="center" wrapText="1"/>
    </xf>
    <xf numFmtId="0" fontId="57" fillId="0" borderId="0" xfId="255" applyFont="1" applyBorder="1" applyAlignment="1">
      <alignment horizontal="center" vertical="center" wrapText="1"/>
    </xf>
    <xf numFmtId="0" fontId="55" fillId="0" borderId="0" xfId="268" applyFont="1" applyBorder="1" applyAlignment="1">
      <alignment horizontal="center" vertical="top" wrapText="1"/>
    </xf>
    <xf numFmtId="0" fontId="1" fillId="0" borderId="0" xfId="268" applyFont="1" applyAlignment="1">
      <alignment horizontal="left" vertical="top" wrapText="1"/>
    </xf>
    <xf numFmtId="3" fontId="57" fillId="0" borderId="0" xfId="279" applyNumberFormat="1" applyFont="1" applyAlignment="1">
      <alignment horizontal="center" vertical="center" wrapText="1"/>
    </xf>
    <xf numFmtId="3" fontId="1" fillId="0" borderId="12" xfId="279" applyNumberFormat="1" applyFont="1" applyBorder="1" applyAlignment="1">
      <alignment horizontal="center" vertical="top" wrapText="1"/>
    </xf>
    <xf numFmtId="3" fontId="57" fillId="0" borderId="0" xfId="251" applyNumberFormat="1" applyFont="1" applyAlignment="1">
      <alignment horizontal="center" vertical="center" wrapText="1"/>
    </xf>
    <xf numFmtId="3" fontId="1" fillId="0" borderId="12" xfId="251" applyNumberFormat="1" applyFont="1" applyBorder="1" applyAlignment="1">
      <alignment horizontal="center" vertical="top" wrapText="1"/>
    </xf>
    <xf numFmtId="3" fontId="1" fillId="0" borderId="20" xfId="251" applyNumberFormat="1" applyFont="1" applyBorder="1" applyAlignment="1">
      <alignment horizontal="center" vertical="top" wrapText="1"/>
    </xf>
    <xf numFmtId="3" fontId="1" fillId="0" borderId="23" xfId="251" applyNumberFormat="1" applyFont="1" applyBorder="1" applyAlignment="1">
      <alignment horizontal="center" vertical="top" wrapText="1"/>
    </xf>
    <xf numFmtId="3" fontId="57" fillId="0" borderId="0" xfId="225" applyNumberFormat="1" applyFont="1" applyAlignment="1">
      <alignment horizontal="center" vertical="top" wrapText="1"/>
    </xf>
    <xf numFmtId="3" fontId="1" fillId="0" borderId="12" xfId="225" applyNumberFormat="1" applyFont="1" applyBorder="1" applyAlignment="1">
      <alignment horizontal="center" vertical="top" wrapText="1"/>
    </xf>
    <xf numFmtId="3" fontId="1" fillId="0" borderId="21" xfId="225" applyNumberFormat="1" applyFont="1" applyBorder="1" applyAlignment="1">
      <alignment horizontal="center" vertical="top" wrapText="1"/>
    </xf>
    <xf numFmtId="3" fontId="1" fillId="0" borderId="25" xfId="225" applyNumberFormat="1" applyFont="1" applyBorder="1" applyAlignment="1">
      <alignment horizontal="center" vertical="top" wrapText="1"/>
    </xf>
    <xf numFmtId="3" fontId="1" fillId="0" borderId="21" xfId="225" applyNumberFormat="1" applyFont="1" applyFill="1" applyBorder="1" applyAlignment="1">
      <alignment horizontal="center" vertical="top" wrapText="1"/>
    </xf>
    <xf numFmtId="3" fontId="1" fillId="0" borderId="25" xfId="225" applyNumberFormat="1" applyFont="1" applyFill="1" applyBorder="1" applyAlignment="1">
      <alignment horizontal="center" vertical="top" wrapText="1"/>
    </xf>
    <xf numFmtId="3" fontId="1" fillId="0" borderId="20" xfId="224" applyNumberFormat="1" applyFont="1" applyBorder="1" applyAlignment="1">
      <alignment horizontal="center" vertical="top" wrapText="1"/>
    </xf>
    <xf numFmtId="3" fontId="1" fillId="0" borderId="23" xfId="224" applyNumberFormat="1" applyFont="1" applyBorder="1" applyAlignment="1">
      <alignment horizontal="center" vertical="top" wrapText="1"/>
    </xf>
    <xf numFmtId="3" fontId="1" fillId="0" borderId="19" xfId="225" applyNumberFormat="1" applyFont="1" applyBorder="1" applyAlignment="1">
      <alignment horizontal="right" vertical="top" wrapText="1"/>
    </xf>
    <xf numFmtId="3" fontId="1" fillId="0" borderId="12" xfId="224" applyNumberFormat="1" applyFont="1" applyBorder="1" applyAlignment="1">
      <alignment horizontal="center" vertical="top" wrapText="1"/>
    </xf>
    <xf numFmtId="3" fontId="1" fillId="0" borderId="20" xfId="224" applyNumberFormat="1" applyFont="1" applyFill="1" applyBorder="1" applyAlignment="1">
      <alignment horizontal="center" vertical="top" wrapText="1"/>
    </xf>
    <xf numFmtId="3" fontId="1" fillId="0" borderId="23" xfId="224" applyNumberFormat="1" applyFont="1" applyFill="1" applyBorder="1" applyAlignment="1">
      <alignment horizontal="center" vertical="top" wrapText="1"/>
    </xf>
    <xf numFmtId="0" fontId="57" fillId="0" borderId="0" xfId="262" applyFont="1" applyBorder="1" applyAlignment="1">
      <alignment horizontal="center" vertical="center" wrapText="1"/>
    </xf>
  </cellXfs>
  <cellStyles count="301">
    <cellStyle name="20% - Accent1" xfId="1"/>
    <cellStyle name="20% - Accent2" xfId="2"/>
    <cellStyle name="20% - Accent3" xfId="3"/>
    <cellStyle name="20% - Accent4" xfId="4"/>
    <cellStyle name="20% - Accent5" xfId="5"/>
    <cellStyle name="20% - Accent6" xfId="6"/>
    <cellStyle name="20% - Акцент1 2" xfId="7"/>
    <cellStyle name="20% - Акцент2 2" xfId="8"/>
    <cellStyle name="20% - Акцент3 2" xfId="9"/>
    <cellStyle name="20% - Акцент4 2" xfId="10"/>
    <cellStyle name="20% - Акцент5 2" xfId="11"/>
    <cellStyle name="20% - Акцент6 2" xfId="12"/>
    <cellStyle name="40% - Accent1" xfId="13"/>
    <cellStyle name="40% - Accent2" xfId="14"/>
    <cellStyle name="40% - Accent3" xfId="15"/>
    <cellStyle name="40% - Accent4" xfId="16"/>
    <cellStyle name="40% - Accent5" xfId="17"/>
    <cellStyle name="40% - Accent6" xfId="18"/>
    <cellStyle name="40% - Акцент1 2" xfId="19"/>
    <cellStyle name="40% - Акцент2 2" xfId="20"/>
    <cellStyle name="40% - Акцент3 2" xfId="21"/>
    <cellStyle name="40% - Акцент4 2" xfId="22"/>
    <cellStyle name="40% - Акцент5 2" xfId="23"/>
    <cellStyle name="40% - Акцент6 2" xfId="24"/>
    <cellStyle name="60% - Accent1" xfId="25"/>
    <cellStyle name="60% - Accent2" xfId="26"/>
    <cellStyle name="60% - Accent3" xfId="27"/>
    <cellStyle name="60% - Accent4" xfId="28"/>
    <cellStyle name="60% - Accent5" xfId="29"/>
    <cellStyle name="60% - Accent6" xfId="30"/>
    <cellStyle name="60% - Акцент1 2" xfId="31"/>
    <cellStyle name="60% - Акцент2 2" xfId="32"/>
    <cellStyle name="60% - Акцент3 2" xfId="33"/>
    <cellStyle name="60% - Акцент4 2" xfId="34"/>
    <cellStyle name="60% - Акцент5 2" xfId="35"/>
    <cellStyle name="60% - Акцент6 2" xfId="36"/>
    <cellStyle name="Accent1" xfId="37"/>
    <cellStyle name="Accent1 - 20%" xfId="38"/>
    <cellStyle name="Accent1 - 40%" xfId="39"/>
    <cellStyle name="Accent1 - 60%" xfId="40"/>
    <cellStyle name="Accent2" xfId="41"/>
    <cellStyle name="Accent2 - 20%" xfId="42"/>
    <cellStyle name="Accent2 - 40%" xfId="43"/>
    <cellStyle name="Accent2 - 60%" xfId="44"/>
    <cellStyle name="Accent3" xfId="45"/>
    <cellStyle name="Accent3 - 20%" xfId="46"/>
    <cellStyle name="Accent3 - 40%" xfId="47"/>
    <cellStyle name="Accent3 - 60%" xfId="48"/>
    <cellStyle name="Accent3_10" xfId="49"/>
    <cellStyle name="Accent4" xfId="50"/>
    <cellStyle name="Accent4 - 20%" xfId="51"/>
    <cellStyle name="Accent4 - 40%" xfId="52"/>
    <cellStyle name="Accent4 - 60%" xfId="53"/>
    <cellStyle name="Accent4_10" xfId="54"/>
    <cellStyle name="Accent5" xfId="55"/>
    <cellStyle name="Accent5 - 20%" xfId="56"/>
    <cellStyle name="Accent5 - 40%" xfId="57"/>
    <cellStyle name="Accent5 - 60%" xfId="58"/>
    <cellStyle name="Accent5_10" xfId="59"/>
    <cellStyle name="Accent6" xfId="60"/>
    <cellStyle name="Accent6 - 20%" xfId="61"/>
    <cellStyle name="Accent6 - 40%" xfId="62"/>
    <cellStyle name="Accent6 - 60%" xfId="63"/>
    <cellStyle name="Accent6_10" xfId="64"/>
    <cellStyle name="Bad" xfId="65"/>
    <cellStyle name="Calculation" xfId="66"/>
    <cellStyle name="Check Cell" xfId="67"/>
    <cellStyle name="Emphasis 1" xfId="68"/>
    <cellStyle name="Emphasis 2" xfId="69"/>
    <cellStyle name="Emphasis 3" xfId="70"/>
    <cellStyle name="Explanatory Text" xfId="71"/>
    <cellStyle name="Good" xfId="72"/>
    <cellStyle name="Heading 1" xfId="73"/>
    <cellStyle name="Heading 2" xfId="74"/>
    <cellStyle name="Heading 3" xfId="75"/>
    <cellStyle name="Heading 4" xfId="76"/>
    <cellStyle name="Input" xfId="77"/>
    <cellStyle name="Linked Cell" xfId="78"/>
    <cellStyle name="Neutral" xfId="79"/>
    <cellStyle name="Normal_Regional Data for IGR" xfId="80"/>
    <cellStyle name="Note" xfId="81"/>
    <cellStyle name="Output" xfId="82"/>
    <cellStyle name="SAPBEXaggData" xfId="83"/>
    <cellStyle name="SAPBEXaggData 2" xfId="84"/>
    <cellStyle name="SAPBEXaggData 3" xfId="85"/>
    <cellStyle name="SAPBEXaggData_Приложения к закону (поправки)" xfId="86"/>
    <cellStyle name="SAPBEXaggDataEmph" xfId="87"/>
    <cellStyle name="SAPBEXaggDataEmph 2" xfId="88"/>
    <cellStyle name="SAPBEXaggDataEmph 3" xfId="89"/>
    <cellStyle name="SAPBEXaggItem" xfId="90"/>
    <cellStyle name="SAPBEXaggItem 2" xfId="91"/>
    <cellStyle name="SAPBEXaggItem 3" xfId="92"/>
    <cellStyle name="SAPBEXaggItem_8" xfId="93"/>
    <cellStyle name="SAPBEXaggItemX" xfId="94"/>
    <cellStyle name="SAPBEXaggItemX 2" xfId="95"/>
    <cellStyle name="SAPBEXaggItemX 3" xfId="96"/>
    <cellStyle name="SAPBEXchaText" xfId="97"/>
    <cellStyle name="SAPBEXchaText 2" xfId="98"/>
    <cellStyle name="SAPBEXchaText 3" xfId="99"/>
    <cellStyle name="SAPBEXexcBad7" xfId="100"/>
    <cellStyle name="SAPBEXexcBad7 2" xfId="101"/>
    <cellStyle name="SAPBEXexcBad7 3" xfId="102"/>
    <cellStyle name="SAPBEXexcBad8" xfId="103"/>
    <cellStyle name="SAPBEXexcBad8 2" xfId="104"/>
    <cellStyle name="SAPBEXexcBad8 3" xfId="105"/>
    <cellStyle name="SAPBEXexcBad9" xfId="106"/>
    <cellStyle name="SAPBEXexcBad9 2" xfId="107"/>
    <cellStyle name="SAPBEXexcBad9 3" xfId="108"/>
    <cellStyle name="SAPBEXexcCritical4" xfId="109"/>
    <cellStyle name="SAPBEXexcCritical4 2" xfId="110"/>
    <cellStyle name="SAPBEXexcCritical4 3" xfId="111"/>
    <cellStyle name="SAPBEXexcCritical5" xfId="112"/>
    <cellStyle name="SAPBEXexcCritical5 2" xfId="113"/>
    <cellStyle name="SAPBEXexcCritical5 3" xfId="114"/>
    <cellStyle name="SAPBEXexcCritical6" xfId="115"/>
    <cellStyle name="SAPBEXexcCritical6 2" xfId="116"/>
    <cellStyle name="SAPBEXexcCritical6 3" xfId="117"/>
    <cellStyle name="SAPBEXexcGood1" xfId="118"/>
    <cellStyle name="SAPBEXexcGood1 2" xfId="119"/>
    <cellStyle name="SAPBEXexcGood1 3" xfId="120"/>
    <cellStyle name="SAPBEXexcGood2" xfId="121"/>
    <cellStyle name="SAPBEXexcGood2 2" xfId="122"/>
    <cellStyle name="SAPBEXexcGood2 3" xfId="123"/>
    <cellStyle name="SAPBEXexcGood3" xfId="124"/>
    <cellStyle name="SAPBEXexcGood3 2" xfId="125"/>
    <cellStyle name="SAPBEXexcGood3 3" xfId="126"/>
    <cellStyle name="SAPBEXfilterDrill" xfId="127"/>
    <cellStyle name="SAPBEXfilterDrill 2" xfId="128"/>
    <cellStyle name="SAPBEXfilterDrill 3" xfId="129"/>
    <cellStyle name="SAPBEXfilterItem" xfId="130"/>
    <cellStyle name="SAPBEXfilterItem 2" xfId="131"/>
    <cellStyle name="SAPBEXfilterItem 3" xfId="132"/>
    <cellStyle name="SAPBEXfilterText" xfId="133"/>
    <cellStyle name="SAPBEXfilterText 2" xfId="134"/>
    <cellStyle name="SAPBEXfilterText 3" xfId="135"/>
    <cellStyle name="SAPBEXformats" xfId="136"/>
    <cellStyle name="SAPBEXformats 2" xfId="137"/>
    <cellStyle name="SAPBEXformats 3" xfId="138"/>
    <cellStyle name="SAPBEXheaderItem" xfId="139"/>
    <cellStyle name="SAPBEXheaderItem 2" xfId="140"/>
    <cellStyle name="SAPBEXheaderItem 3" xfId="141"/>
    <cellStyle name="SAPBEXheaderText" xfId="142"/>
    <cellStyle name="SAPBEXheaderText 2" xfId="143"/>
    <cellStyle name="SAPBEXheaderText 3" xfId="144"/>
    <cellStyle name="SAPBEXHLevel0" xfId="145"/>
    <cellStyle name="SAPBEXHLevel0 2" xfId="146"/>
    <cellStyle name="SAPBEXHLevel0 2 2 3" xfId="147"/>
    <cellStyle name="SAPBEXHLevel0X" xfId="148"/>
    <cellStyle name="SAPBEXHLevel0X 2" xfId="149"/>
    <cellStyle name="SAPBEXHLevel0X 3" xfId="150"/>
    <cellStyle name="SAPBEXHLevel1" xfId="151"/>
    <cellStyle name="SAPBEXHLevel1 2" xfId="152"/>
    <cellStyle name="SAPBEXHLevel1X" xfId="153"/>
    <cellStyle name="SAPBEXHLevel1X 2" xfId="154"/>
    <cellStyle name="SAPBEXHLevel1X 3" xfId="155"/>
    <cellStyle name="SAPBEXHLevel2" xfId="156"/>
    <cellStyle name="SAPBEXHLevel2 2" xfId="157"/>
    <cellStyle name="SAPBEXHLevel2X" xfId="158"/>
    <cellStyle name="SAPBEXHLevel2X 2" xfId="159"/>
    <cellStyle name="SAPBEXHLevel2X 3" xfId="160"/>
    <cellStyle name="SAPBEXHLevel3" xfId="161"/>
    <cellStyle name="SAPBEXHLevel3 2" xfId="162"/>
    <cellStyle name="SAPBEXHLevel3 3" xfId="163"/>
    <cellStyle name="SAPBEXHLevel3X" xfId="164"/>
    <cellStyle name="SAPBEXHLevel3X 2" xfId="165"/>
    <cellStyle name="SAPBEXHLevel3X 3" xfId="166"/>
    <cellStyle name="SAPBEXinputData" xfId="167"/>
    <cellStyle name="SAPBEXinputData 2" xfId="168"/>
    <cellStyle name="SAPBEXinputData 3" xfId="169"/>
    <cellStyle name="SAPBEXItemHeader" xfId="170"/>
    <cellStyle name="SAPBEXresData" xfId="171"/>
    <cellStyle name="SAPBEXresData 2" xfId="172"/>
    <cellStyle name="SAPBEXresData 3" xfId="173"/>
    <cellStyle name="SAPBEXresDataEmph" xfId="174"/>
    <cellStyle name="SAPBEXresDataEmph 2" xfId="175"/>
    <cellStyle name="SAPBEXresDataEmph 3" xfId="176"/>
    <cellStyle name="SAPBEXresItem" xfId="177"/>
    <cellStyle name="SAPBEXresItem 2" xfId="178"/>
    <cellStyle name="SAPBEXresItem 3" xfId="179"/>
    <cellStyle name="SAPBEXresItemX" xfId="180"/>
    <cellStyle name="SAPBEXresItemX 2" xfId="181"/>
    <cellStyle name="SAPBEXresItemX 3" xfId="182"/>
    <cellStyle name="SAPBEXstdData" xfId="183"/>
    <cellStyle name="SAPBEXstdData 2" xfId="184"/>
    <cellStyle name="SAPBEXstdData_726-ПК (прил.)" xfId="185"/>
    <cellStyle name="SAPBEXstdDataEmph" xfId="186"/>
    <cellStyle name="SAPBEXstdDataEmph 2" xfId="187"/>
    <cellStyle name="SAPBEXstdDataEmph 3" xfId="188"/>
    <cellStyle name="SAPBEXstdItem" xfId="189"/>
    <cellStyle name="SAPBEXstdItem 2" xfId="190"/>
    <cellStyle name="SAPBEXstdItem 3" xfId="191"/>
    <cellStyle name="SAPBEXstdItem_726-ПК (прил.)" xfId="192"/>
    <cellStyle name="SAPBEXstdItemX" xfId="193"/>
    <cellStyle name="SAPBEXstdItemX 2" xfId="194"/>
    <cellStyle name="SAPBEXstdItemX 3" xfId="195"/>
    <cellStyle name="SAPBEXtitle" xfId="196"/>
    <cellStyle name="SAPBEXtitle 2" xfId="197"/>
    <cellStyle name="SAPBEXtitle 3" xfId="198"/>
    <cellStyle name="SAPBEXunassignedItem" xfId="199"/>
    <cellStyle name="SAPBEXundefined" xfId="200"/>
    <cellStyle name="SAPBEXundefined 2" xfId="201"/>
    <cellStyle name="SAPBEXundefined 3" xfId="202"/>
    <cellStyle name="Sheet Title" xfId="203"/>
    <cellStyle name="Title" xfId="204"/>
    <cellStyle name="Total" xfId="205"/>
    <cellStyle name="Warning Text" xfId="206"/>
    <cellStyle name="Акцент1 2" xfId="207"/>
    <cellStyle name="Акцент2 2" xfId="208"/>
    <cellStyle name="Акцент3 2" xfId="209"/>
    <cellStyle name="Акцент4 2" xfId="210"/>
    <cellStyle name="Акцент5 2" xfId="211"/>
    <cellStyle name="Акцент6 2" xfId="212"/>
    <cellStyle name="Ввод  2" xfId="213"/>
    <cellStyle name="Вывод 2" xfId="214"/>
    <cellStyle name="Вычисление 2" xfId="215"/>
    <cellStyle name="Заголовок 1 2" xfId="216"/>
    <cellStyle name="Заголовок 2 2" xfId="217"/>
    <cellStyle name="Заголовок 3 2" xfId="218"/>
    <cellStyle name="Заголовок 4 2" xfId="219"/>
    <cellStyle name="Итог 2" xfId="220"/>
    <cellStyle name="Контрольная ячейка 2" xfId="221"/>
    <cellStyle name="Название 2" xfId="222"/>
    <cellStyle name="Нейтральный 2" xfId="223"/>
    <cellStyle name="Обычный" xfId="0" builtinId="0"/>
    <cellStyle name="Обычный 10" xfId="224"/>
    <cellStyle name="Обычный 10 2" xfId="225"/>
    <cellStyle name="Обычный 11" xfId="226"/>
    <cellStyle name="Обычный 11 2" xfId="227"/>
    <cellStyle name="Обычный 11 3" xfId="228"/>
    <cellStyle name="Обычный 11 4" xfId="229"/>
    <cellStyle name="Обычный 11 5" xfId="230"/>
    <cellStyle name="Обычный 11 6" xfId="231"/>
    <cellStyle name="Обычный 11 7" xfId="232"/>
    <cellStyle name="Обычный 11 8" xfId="233"/>
    <cellStyle name="Обычный 12" xfId="234"/>
    <cellStyle name="Обычный 12 2" xfId="235"/>
    <cellStyle name="Обычный 12 3" xfId="236"/>
    <cellStyle name="Обычный 12 4" xfId="237"/>
    <cellStyle name="Обычный 12 5" xfId="238"/>
    <cellStyle name="Обычный 12 6" xfId="239"/>
    <cellStyle name="Обычный 13" xfId="240"/>
    <cellStyle name="Обычный 14" xfId="241"/>
    <cellStyle name="Обычный 14 2" xfId="242"/>
    <cellStyle name="Обычный 15" xfId="243"/>
    <cellStyle name="Обычный 16" xfId="244"/>
    <cellStyle name="Обычный 17" xfId="245"/>
    <cellStyle name="Обычный 18" xfId="246"/>
    <cellStyle name="Обычный 19" xfId="247"/>
    <cellStyle name="Обычный 2" xfId="248"/>
    <cellStyle name="Обычный 2 2" xfId="249"/>
    <cellStyle name="Обычный 2 3" xfId="250"/>
    <cellStyle name="Обычный 2 3 2" xfId="251"/>
    <cellStyle name="Обычный 2 3 3" xfId="252"/>
    <cellStyle name="Обычный 2 4" xfId="253"/>
    <cellStyle name="Обычный 2 4 2" xfId="254"/>
    <cellStyle name="Обычный 2 4 3" xfId="255"/>
    <cellStyle name="Обычный 2 5" xfId="256"/>
    <cellStyle name="Обычный 2 5 2" xfId="257"/>
    <cellStyle name="Обычный 2 5 3" xfId="258"/>
    <cellStyle name="Обычный 2 5 4" xfId="259"/>
    <cellStyle name="Обычный 2 5 5" xfId="260"/>
    <cellStyle name="Обычный 2 5 6" xfId="261"/>
    <cellStyle name="Обычный 2 6" xfId="262"/>
    <cellStyle name="Обычный 20" xfId="263"/>
    <cellStyle name="Обычный 20 2" xfId="264"/>
    <cellStyle name="Обычный 3" xfId="265"/>
    <cellStyle name="Обычный 3 2" xfId="266"/>
    <cellStyle name="Обычный 3 2 2" xfId="267"/>
    <cellStyle name="Обычный 4" xfId="268"/>
    <cellStyle name="Обычный 4 2" xfId="269"/>
    <cellStyle name="Обычный 5" xfId="270"/>
    <cellStyle name="Обычный 5 2" xfId="271"/>
    <cellStyle name="Обычный 6" xfId="272"/>
    <cellStyle name="Обычный 7" xfId="273"/>
    <cellStyle name="Обычный 7 2" xfId="274"/>
    <cellStyle name="Обычный 8" xfId="275"/>
    <cellStyle name="Обычный 8 2" xfId="276"/>
    <cellStyle name="Обычный 9" xfId="277"/>
    <cellStyle name="Обычный 9 2" xfId="278"/>
    <cellStyle name="Обычный_Лист1" xfId="279"/>
    <cellStyle name="Обычный_Прил" xfId="280"/>
    <cellStyle name="Плохой 2" xfId="281"/>
    <cellStyle name="Пояснение 2" xfId="282"/>
    <cellStyle name="Примечание 2" xfId="283"/>
    <cellStyle name="Процентный 2" xfId="284"/>
    <cellStyle name="Процентный 2 2" xfId="285"/>
    <cellStyle name="Процентный 3" xfId="286"/>
    <cellStyle name="Процентный 3 2" xfId="287"/>
    <cellStyle name="Процентный 3 3" xfId="288"/>
    <cellStyle name="Процентный 4" xfId="289"/>
    <cellStyle name="Процентный 5" xfId="290"/>
    <cellStyle name="Процентный 6" xfId="291"/>
    <cellStyle name="Процентный 7" xfId="292"/>
    <cellStyle name="Связанная ячейка 2" xfId="293"/>
    <cellStyle name="Стиль 1" xfId="294"/>
    <cellStyle name="Текст предупреждения 2" xfId="295"/>
    <cellStyle name="Финансовый 2" xfId="296"/>
    <cellStyle name="Финансовый 3" xfId="297"/>
    <cellStyle name="Финансовый 4" xfId="298"/>
    <cellStyle name="Финансовый 5" xfId="299"/>
    <cellStyle name="Хороший 2" xfId="3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customXml" Target="../customXml/item3.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19050</xdr:colOff>
      <xdr:row>2</xdr:row>
      <xdr:rowOff>0</xdr:rowOff>
    </xdr:from>
    <xdr:ext cx="62205" cy="48618"/>
    <xdr:pic>
      <xdr:nvPicPr>
        <xdr:cNvPr id="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62205" cy="48618"/>
    <xdr:pic>
      <xdr:nvPicPr>
        <xdr:cNvPr id="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62205" cy="48618"/>
    <xdr:pic>
      <xdr:nvPicPr>
        <xdr:cNvPr id="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10"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11"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62205" cy="48618"/>
    <xdr:pic>
      <xdr:nvPicPr>
        <xdr:cNvPr id="12"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62205" cy="48618"/>
    <xdr:pic>
      <xdr:nvPicPr>
        <xdr:cNvPr id="13"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14"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15"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47625" cy="48618"/>
    <xdr:pic>
      <xdr:nvPicPr>
        <xdr:cNvPr id="16"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17"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18"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19"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47625" cy="48618"/>
    <xdr:pic>
      <xdr:nvPicPr>
        <xdr:cNvPr id="20"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21"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2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2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47625" cy="48618"/>
    <xdr:pic>
      <xdr:nvPicPr>
        <xdr:cNvPr id="2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2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2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2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47625" cy="48618"/>
    <xdr:pic>
      <xdr:nvPicPr>
        <xdr:cNvPr id="2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2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30"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31"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47625" cy="48618"/>
    <xdr:pic>
      <xdr:nvPicPr>
        <xdr:cNvPr id="32"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33"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34"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35"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2</xdr:row>
      <xdr:rowOff>0</xdr:rowOff>
    </xdr:from>
    <xdr:ext cx="47625" cy="48618"/>
    <xdr:pic>
      <xdr:nvPicPr>
        <xdr:cNvPr id="36"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2</xdr:row>
      <xdr:rowOff>0</xdr:rowOff>
    </xdr:from>
    <xdr:ext cx="47625" cy="48618"/>
    <xdr:pic>
      <xdr:nvPicPr>
        <xdr:cNvPr id="37"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4785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38"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39"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54429" cy="48618"/>
    <xdr:pic>
      <xdr:nvPicPr>
        <xdr:cNvPr id="40"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41"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4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4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54429" cy="48618"/>
    <xdr:pic>
      <xdr:nvPicPr>
        <xdr:cNvPr id="4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4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4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4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54429" cy="48618"/>
    <xdr:pic>
      <xdr:nvPicPr>
        <xdr:cNvPr id="4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54429" cy="48618"/>
    <xdr:pic>
      <xdr:nvPicPr>
        <xdr:cNvPr id="4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0"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1"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47625" cy="48618"/>
    <xdr:pic>
      <xdr:nvPicPr>
        <xdr:cNvPr id="52"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3"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4"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5"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47625" cy="48618"/>
    <xdr:pic>
      <xdr:nvPicPr>
        <xdr:cNvPr id="56"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7"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8"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59"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47625" cy="48618"/>
    <xdr:pic>
      <xdr:nvPicPr>
        <xdr:cNvPr id="60"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61"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6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6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47625" cy="48618"/>
    <xdr:pic>
      <xdr:nvPicPr>
        <xdr:cNvPr id="6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6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6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6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47625" cy="48618"/>
    <xdr:pic>
      <xdr:nvPicPr>
        <xdr:cNvPr id="6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6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70"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71"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0</xdr:colOff>
      <xdr:row>2</xdr:row>
      <xdr:rowOff>0</xdr:rowOff>
    </xdr:from>
    <xdr:ext cx="47625" cy="48618"/>
    <xdr:pic>
      <xdr:nvPicPr>
        <xdr:cNvPr id="72"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0</xdr:colOff>
      <xdr:row>2</xdr:row>
      <xdr:rowOff>0</xdr:rowOff>
    </xdr:from>
    <xdr:ext cx="47625" cy="48618"/>
    <xdr:pic>
      <xdr:nvPicPr>
        <xdr:cNvPr id="73"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828800" y="38100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wsDr>
</file>

<file path=xl/drawings/drawing2.xml><?xml version="1.0" encoding="utf-8"?>
<xdr:wsDr xmlns:xdr="http://schemas.openxmlformats.org/drawingml/2006/spreadsheetDrawing" xmlns:a="http://schemas.openxmlformats.org/drawingml/2006/main">
  <xdr:oneCellAnchor>
    <xdr:from>
      <xdr:col>2</xdr:col>
      <xdr:colOff>19050</xdr:colOff>
      <xdr:row>2</xdr:row>
      <xdr:rowOff>0</xdr:rowOff>
    </xdr:from>
    <xdr:ext cx="62205" cy="48618"/>
    <xdr:pic>
      <xdr:nvPicPr>
        <xdr:cNvPr id="2"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3"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62205" cy="48618"/>
    <xdr:pic>
      <xdr:nvPicPr>
        <xdr:cNvPr id="4"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5"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6"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7"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62205" cy="48618"/>
    <xdr:pic>
      <xdr:nvPicPr>
        <xdr:cNvPr id="8"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9"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10"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11"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62205" cy="48618"/>
    <xdr:pic>
      <xdr:nvPicPr>
        <xdr:cNvPr id="12"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62205" cy="48618"/>
    <xdr:pic>
      <xdr:nvPicPr>
        <xdr:cNvPr id="13"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14"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15"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47625" cy="48618"/>
    <xdr:pic>
      <xdr:nvPicPr>
        <xdr:cNvPr id="16"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17"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18"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19"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47625" cy="48618"/>
    <xdr:pic>
      <xdr:nvPicPr>
        <xdr:cNvPr id="20"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21"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2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2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47625" cy="48618"/>
    <xdr:pic>
      <xdr:nvPicPr>
        <xdr:cNvPr id="2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2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26"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27"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47625" cy="48618"/>
    <xdr:pic>
      <xdr:nvPicPr>
        <xdr:cNvPr id="28"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29"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30"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31"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47625" cy="48618"/>
    <xdr:pic>
      <xdr:nvPicPr>
        <xdr:cNvPr id="32"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33"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34"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35"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2</xdr:row>
      <xdr:rowOff>0</xdr:rowOff>
    </xdr:from>
    <xdr:ext cx="47625" cy="48618"/>
    <xdr:pic>
      <xdr:nvPicPr>
        <xdr:cNvPr id="36"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2</xdr:row>
      <xdr:rowOff>0</xdr:rowOff>
    </xdr:from>
    <xdr:ext cx="47625" cy="48618"/>
    <xdr:pic>
      <xdr:nvPicPr>
        <xdr:cNvPr id="37"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3825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38"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39"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54429" cy="48618"/>
    <xdr:pic>
      <xdr:nvPicPr>
        <xdr:cNvPr id="40"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41"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42"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43"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54429" cy="48618"/>
    <xdr:pic>
      <xdr:nvPicPr>
        <xdr:cNvPr id="44"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45"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46"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47"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54429" cy="48618"/>
    <xdr:pic>
      <xdr:nvPicPr>
        <xdr:cNvPr id="48"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54429" cy="48618"/>
    <xdr:pic>
      <xdr:nvPicPr>
        <xdr:cNvPr id="49"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54429"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0"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1"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47625" cy="48618"/>
    <xdr:pic>
      <xdr:nvPicPr>
        <xdr:cNvPr id="52"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3"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4"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5"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47625" cy="48618"/>
    <xdr:pic>
      <xdr:nvPicPr>
        <xdr:cNvPr id="56"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7"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8"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59"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47625" cy="48618"/>
    <xdr:pic>
      <xdr:nvPicPr>
        <xdr:cNvPr id="60"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61"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62"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63"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47625" cy="48618"/>
    <xdr:pic>
      <xdr:nvPicPr>
        <xdr:cNvPr id="64"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65"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66"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67"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47625" cy="48618"/>
    <xdr:pic>
      <xdr:nvPicPr>
        <xdr:cNvPr id="68"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69"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70" name="BEx1KD7H6UB1VYCJ7O61P562EIUY" descr="IQGV9140X0K0UPBL8OGU3I44J"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71" name="BEx5BJQWS6YWHH4ZMSUAMD641V6Y" descr="ZTMFMXCIQSECDX38ALEFHUB00"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0</xdr:colOff>
      <xdr:row>2</xdr:row>
      <xdr:rowOff>0</xdr:rowOff>
    </xdr:from>
    <xdr:ext cx="47625" cy="48618"/>
    <xdr:pic>
      <xdr:nvPicPr>
        <xdr:cNvPr id="72" name="BEx5AQZ4ETQ9LMY5EBWVH20Z7VXQ" hidden="1"/>
        <xdr:cNvPicPr>
          <a:picLocks noChangeAspect="1" noChangeArrowheads="1"/>
        </xdr:cNvPicPr>
      </xdr:nvPicPr>
      <xdr:blipFill>
        <a:blip xmlns:r="http://schemas.openxmlformats.org/officeDocument/2006/relationships" r:embed="rId1"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0</xdr:colOff>
      <xdr:row>2</xdr:row>
      <xdr:rowOff>0</xdr:rowOff>
    </xdr:from>
    <xdr:ext cx="47625" cy="48618"/>
    <xdr:pic>
      <xdr:nvPicPr>
        <xdr:cNvPr id="73" name="BExUBK0YZ5VYFY8TTITJGJU9S06A" hidden="1"/>
        <xdr:cNvPicPr>
          <a:picLocks noChangeAspect="1" noChangeArrowheads="1"/>
        </xdr:cNvPicPr>
      </xdr:nvPicPr>
      <xdr:blipFill>
        <a:blip xmlns:r="http://schemas.openxmlformats.org/officeDocument/2006/relationships" r:embed="rId2" cstate="print"/>
        <a:srcRect/>
        <a:stretch>
          <a:fillRect/>
        </a:stretch>
      </xdr:blipFill>
      <xdr:spPr bwMode="auto">
        <a:xfrm>
          <a:off x="1219200" y="323850"/>
          <a:ext cx="47625" cy="55563"/>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wsDr>
</file>

<file path=xl/drawings/drawing3.xml><?xml version="1.0" encoding="utf-8"?>
<xdr:wsDr xmlns:xdr="http://schemas.openxmlformats.org/drawingml/2006/spreadsheetDrawing" xmlns:a="http://schemas.openxmlformats.org/drawingml/2006/main">
  <xdr:oneCellAnchor>
    <xdr:from>
      <xdr:col>2</xdr:col>
      <xdr:colOff>19050</xdr:colOff>
      <xdr:row>1</xdr:row>
      <xdr:rowOff>0</xdr:rowOff>
    </xdr:from>
    <xdr:ext cx="47625" cy="40821"/>
    <xdr:pic>
      <xdr:nvPicPr>
        <xdr:cNvPr id="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1</xdr:row>
      <xdr:rowOff>0</xdr:rowOff>
    </xdr:from>
    <xdr:ext cx="47625" cy="40821"/>
    <xdr:pic>
      <xdr:nvPicPr>
        <xdr:cNvPr id="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1</xdr:row>
      <xdr:rowOff>0</xdr:rowOff>
    </xdr:from>
    <xdr:ext cx="47625" cy="40821"/>
    <xdr:pic>
      <xdr:nvPicPr>
        <xdr:cNvPr id="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1238250" y="161925"/>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wsDr>
</file>

<file path=xl/drawings/drawing4.xml><?xml version="1.0" encoding="utf-8"?>
<xdr:wsDr xmlns:xdr="http://schemas.openxmlformats.org/drawingml/2006/spreadsheetDrawing" xmlns:a="http://schemas.openxmlformats.org/drawingml/2006/main">
  <xdr:oneCellAnchor>
    <xdr:from>
      <xdr:col>2</xdr:col>
      <xdr:colOff>11430</xdr:colOff>
      <xdr:row>1</xdr:row>
      <xdr:rowOff>0</xdr:rowOff>
    </xdr:from>
    <xdr:ext cx="47625" cy="40821"/>
    <xdr:pic>
      <xdr:nvPicPr>
        <xdr:cNvPr id="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11430</xdr:colOff>
      <xdr:row>1</xdr:row>
      <xdr:rowOff>0</xdr:rowOff>
    </xdr:from>
    <xdr:ext cx="47625" cy="40821"/>
    <xdr:pic>
      <xdr:nvPicPr>
        <xdr:cNvPr id="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11430</xdr:colOff>
      <xdr:row>1</xdr:row>
      <xdr:rowOff>0</xdr:rowOff>
    </xdr:from>
    <xdr:ext cx="47625" cy="40821"/>
    <xdr:pic>
      <xdr:nvPicPr>
        <xdr:cNvPr id="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11430</xdr:colOff>
      <xdr:row>1</xdr:row>
      <xdr:rowOff>0</xdr:rowOff>
    </xdr:from>
    <xdr:ext cx="47625" cy="40821"/>
    <xdr:pic>
      <xdr:nvPicPr>
        <xdr:cNvPr id="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11430</xdr:colOff>
      <xdr:row>1</xdr:row>
      <xdr:rowOff>0</xdr:rowOff>
    </xdr:from>
    <xdr:ext cx="47625" cy="40821"/>
    <xdr:pic>
      <xdr:nvPicPr>
        <xdr:cNvPr id="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11430</xdr:colOff>
      <xdr:row>1</xdr:row>
      <xdr:rowOff>0</xdr:rowOff>
    </xdr:from>
    <xdr:ext cx="47625" cy="40821"/>
    <xdr:pic>
      <xdr:nvPicPr>
        <xdr:cNvPr id="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11430</xdr:colOff>
      <xdr:row>1</xdr:row>
      <xdr:rowOff>0</xdr:rowOff>
    </xdr:from>
    <xdr:ext cx="47625" cy="40821"/>
    <xdr:pic>
      <xdr:nvPicPr>
        <xdr:cNvPr id="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11430</xdr:colOff>
      <xdr:row>1</xdr:row>
      <xdr:rowOff>0</xdr:rowOff>
    </xdr:from>
    <xdr:ext cx="47625" cy="40821"/>
    <xdr:pic>
      <xdr:nvPicPr>
        <xdr:cNvPr id="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401955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wsDr>
</file>

<file path=xl/drawings/drawing5.xml><?xml version="1.0" encoding="utf-8"?>
<xdr:wsDr xmlns:xdr="http://schemas.openxmlformats.org/drawingml/2006/spreadsheetDrawing" xmlns:a="http://schemas.openxmlformats.org/drawingml/2006/main">
  <xdr:oneCellAnchor>
    <xdr:from>
      <xdr:col>3</xdr:col>
      <xdr:colOff>19050</xdr:colOff>
      <xdr:row>0</xdr:row>
      <xdr:rowOff>0</xdr:rowOff>
    </xdr:from>
    <xdr:ext cx="55563" cy="40821"/>
    <xdr:pic>
      <xdr:nvPicPr>
        <xdr:cNvPr id="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0</xdr:row>
      <xdr:rowOff>0</xdr:rowOff>
    </xdr:from>
    <xdr:ext cx="55563" cy="40821"/>
    <xdr:pic>
      <xdr:nvPicPr>
        <xdr:cNvPr id="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0</xdr:row>
      <xdr:rowOff>0</xdr:rowOff>
    </xdr:from>
    <xdr:ext cx="55563" cy="40821"/>
    <xdr:pic>
      <xdr:nvPicPr>
        <xdr:cNvPr id="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0</xdr:row>
      <xdr:rowOff>0</xdr:rowOff>
    </xdr:from>
    <xdr:ext cx="55563" cy="40821"/>
    <xdr:pic>
      <xdr:nvPicPr>
        <xdr:cNvPr id="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0</xdr:row>
      <xdr:rowOff>0</xdr:rowOff>
    </xdr:from>
    <xdr:ext cx="55563" cy="40821"/>
    <xdr:pic>
      <xdr:nvPicPr>
        <xdr:cNvPr id="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0</xdr:row>
      <xdr:rowOff>0</xdr:rowOff>
    </xdr:from>
    <xdr:ext cx="55563" cy="40821"/>
    <xdr:pic>
      <xdr:nvPicPr>
        <xdr:cNvPr id="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19050</xdr:colOff>
      <xdr:row>0</xdr:row>
      <xdr:rowOff>0</xdr:rowOff>
    </xdr:from>
    <xdr:ext cx="55563" cy="40821"/>
    <xdr:pic>
      <xdr:nvPicPr>
        <xdr:cNvPr id="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3</xdr:col>
      <xdr:colOff>19050</xdr:colOff>
      <xdr:row>0</xdr:row>
      <xdr:rowOff>0</xdr:rowOff>
    </xdr:from>
    <xdr:ext cx="55563" cy="40821"/>
    <xdr:pic>
      <xdr:nvPicPr>
        <xdr:cNvPr id="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362902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wsDr>
</file>

<file path=xl/drawings/drawing6.xml><?xml version="1.0" encoding="utf-8"?>
<xdr:wsDr xmlns:xdr="http://schemas.openxmlformats.org/drawingml/2006/spreadsheetDrawing" xmlns:a="http://schemas.openxmlformats.org/drawingml/2006/main">
  <xdr:oneCellAnchor>
    <xdr:from>
      <xdr:col>2</xdr:col>
      <xdr:colOff>19050</xdr:colOff>
      <xdr:row>1</xdr:row>
      <xdr:rowOff>0</xdr:rowOff>
    </xdr:from>
    <xdr:ext cx="47625" cy="40821"/>
    <xdr:pic>
      <xdr:nvPicPr>
        <xdr:cNvPr id="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1</xdr:row>
      <xdr:rowOff>0</xdr:rowOff>
    </xdr:from>
    <xdr:ext cx="47625" cy="40821"/>
    <xdr:pic>
      <xdr:nvPicPr>
        <xdr:cNvPr id="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1</xdr:row>
      <xdr:rowOff>0</xdr:rowOff>
    </xdr:from>
    <xdr:ext cx="47625" cy="40821"/>
    <xdr:pic>
      <xdr:nvPicPr>
        <xdr:cNvPr id="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4191000"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wsDr>
</file>

<file path=xl/drawings/drawing7.xml><?xml version="1.0" encoding="utf-8"?>
<xdr:wsDr xmlns:xdr="http://schemas.openxmlformats.org/drawingml/2006/spreadsheetDrawing" xmlns:a="http://schemas.openxmlformats.org/drawingml/2006/main">
  <xdr:oneCellAnchor>
    <xdr:from>
      <xdr:col>2</xdr:col>
      <xdr:colOff>19050</xdr:colOff>
      <xdr:row>1</xdr:row>
      <xdr:rowOff>0</xdr:rowOff>
    </xdr:from>
    <xdr:ext cx="47625" cy="40821"/>
    <xdr:pic>
      <xdr:nvPicPr>
        <xdr:cNvPr id="2"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3"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1</xdr:row>
      <xdr:rowOff>0</xdr:rowOff>
    </xdr:from>
    <xdr:ext cx="47625" cy="40821"/>
    <xdr:pic>
      <xdr:nvPicPr>
        <xdr:cNvPr id="4"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5"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6" name="BEx1KD7H6UB1VYCJ7O61P562EIUY" descr="IQGV9140X0K0UPBL8OGU3I44J"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7" name="BEx5BJQWS6YWHH4ZMSUAMD641V6Y" descr="ZTMFMXCIQSECDX38ALEFHUB00"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2</xdr:col>
      <xdr:colOff>19050</xdr:colOff>
      <xdr:row>1</xdr:row>
      <xdr:rowOff>0</xdr:rowOff>
    </xdr:from>
    <xdr:ext cx="47625" cy="40821"/>
    <xdr:pic>
      <xdr:nvPicPr>
        <xdr:cNvPr id="8" name="BEx5AQZ4ETQ9LMY5EBWVH20Z7VXQ"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oneCellAnchor>
    <xdr:from>
      <xdr:col>2</xdr:col>
      <xdr:colOff>19050</xdr:colOff>
      <xdr:row>1</xdr:row>
      <xdr:rowOff>0</xdr:rowOff>
    </xdr:from>
    <xdr:ext cx="47625" cy="40821"/>
    <xdr:pic>
      <xdr:nvPicPr>
        <xdr:cNvPr id="9" name="BExUBK0YZ5VYFY8TTITJGJU9S06A" hidden="1"/>
        <xdr:cNvPicPr>
          <a:picLocks noChangeAspect="1" noChangeArrowheads="1"/>
        </xdr:cNvPicPr>
      </xdr:nvPicPr>
      <xdr:blipFill>
        <a:blip xmlns:r="http://schemas.openxmlformats.org/officeDocument/2006/relationships" cstate="print"/>
        <a:srcRect/>
        <a:stretch>
          <a:fillRect/>
        </a:stretch>
      </xdr:blipFill>
      <xdr:spPr bwMode="auto">
        <a:xfrm>
          <a:off x="4067175" y="190500"/>
          <a:ext cx="47625" cy="40821"/>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fPrintsWithSheet="0"/>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G107"/>
  <sheetViews>
    <sheetView view="pageBreakPreview" topLeftCell="A22" zoomScale="60" zoomScaleNormal="100" workbookViewId="0">
      <selection activeCell="C30" sqref="C30"/>
    </sheetView>
  </sheetViews>
  <sheetFormatPr defaultColWidth="9.140625" defaultRowHeight="15" x14ac:dyDescent="0.25"/>
  <cols>
    <col min="1" max="1" width="51.5703125" style="143" customWidth="1"/>
    <col min="2" max="2" width="13.28515625" style="143" customWidth="1"/>
    <col min="3" max="3" width="15.7109375" style="143" customWidth="1"/>
    <col min="4" max="4" width="16" style="143" customWidth="1"/>
    <col min="5" max="5" width="14.140625" style="143" customWidth="1"/>
    <col min="6" max="6" width="21.140625" style="143" customWidth="1"/>
    <col min="7" max="7" width="36.28515625" style="143" customWidth="1"/>
    <col min="8" max="16384" width="9.140625" style="143"/>
  </cols>
  <sheetData>
    <row r="1" spans="1:6" x14ac:dyDescent="0.25">
      <c r="B1" s="144"/>
      <c r="D1" s="144"/>
      <c r="F1" s="144" t="s">
        <v>748</v>
      </c>
    </row>
    <row r="2" spans="1:6" x14ac:dyDescent="0.25">
      <c r="B2" s="144"/>
      <c r="D2" s="144"/>
      <c r="F2" s="144" t="s">
        <v>32</v>
      </c>
    </row>
    <row r="3" spans="1:6" x14ac:dyDescent="0.25">
      <c r="A3" s="145"/>
      <c r="B3" s="144"/>
      <c r="D3" s="144"/>
      <c r="F3" s="144" t="s">
        <v>2881</v>
      </c>
    </row>
    <row r="4" spans="1:6" x14ac:dyDescent="0.25">
      <c r="A4" s="145"/>
      <c r="B4" s="144"/>
      <c r="D4" s="144"/>
      <c r="F4" s="144"/>
    </row>
    <row r="5" spans="1:6" ht="30" customHeight="1" x14ac:dyDescent="0.25">
      <c r="A5" s="364" t="s">
        <v>749</v>
      </c>
      <c r="B5" s="364"/>
      <c r="C5" s="364"/>
      <c r="D5" s="365"/>
      <c r="E5" s="365"/>
      <c r="F5" s="365"/>
    </row>
    <row r="6" spans="1:6" x14ac:dyDescent="0.25">
      <c r="A6" s="146"/>
      <c r="B6" s="146"/>
      <c r="C6" s="146"/>
      <c r="D6" s="146"/>
    </row>
    <row r="7" spans="1:6" x14ac:dyDescent="0.25">
      <c r="A7" s="147"/>
      <c r="F7" s="148" t="s">
        <v>750</v>
      </c>
    </row>
    <row r="8" spans="1:6" s="151" customFormat="1" ht="78" customHeight="1" x14ac:dyDescent="0.25">
      <c r="A8" s="149" t="s">
        <v>751</v>
      </c>
      <c r="B8" s="149" t="s">
        <v>752</v>
      </c>
      <c r="C8" s="150" t="s">
        <v>753</v>
      </c>
      <c r="D8" s="150" t="s">
        <v>754</v>
      </c>
      <c r="E8" s="150" t="s">
        <v>755</v>
      </c>
      <c r="F8" s="150" t="s">
        <v>756</v>
      </c>
    </row>
    <row r="9" spans="1:6" s="151" customFormat="1" x14ac:dyDescent="0.25">
      <c r="A9" s="149">
        <v>1</v>
      </c>
      <c r="B9" s="149">
        <v>2</v>
      </c>
      <c r="C9" s="150">
        <v>3</v>
      </c>
      <c r="D9" s="150">
        <v>4</v>
      </c>
      <c r="E9" s="150">
        <v>5</v>
      </c>
      <c r="F9" s="150">
        <v>6</v>
      </c>
    </row>
    <row r="10" spans="1:6" s="151" customFormat="1" ht="42.75" x14ac:dyDescent="0.25">
      <c r="A10" s="152" t="s">
        <v>757</v>
      </c>
      <c r="B10" s="153"/>
      <c r="C10" s="154"/>
      <c r="D10" s="154"/>
      <c r="E10" s="155"/>
      <c r="F10" s="155"/>
    </row>
    <row r="11" spans="1:6" s="151" customFormat="1" x14ac:dyDescent="0.25">
      <c r="A11" s="156" t="s">
        <v>758</v>
      </c>
      <c r="B11" s="153">
        <v>100</v>
      </c>
      <c r="C11" s="154"/>
      <c r="D11" s="154"/>
      <c r="E11" s="155"/>
      <c r="F11" s="155"/>
    </row>
    <row r="12" spans="1:6" s="151" customFormat="1" x14ac:dyDescent="0.25">
      <c r="A12" s="156" t="s">
        <v>759</v>
      </c>
      <c r="B12" s="153">
        <v>100</v>
      </c>
      <c r="C12" s="154"/>
      <c r="D12" s="154"/>
      <c r="E12" s="155"/>
      <c r="F12" s="155"/>
    </row>
    <row r="13" spans="1:6" s="151" customFormat="1" ht="45" x14ac:dyDescent="0.25">
      <c r="A13" s="156" t="s">
        <v>2717</v>
      </c>
      <c r="B13" s="153">
        <v>100</v>
      </c>
      <c r="C13" s="154"/>
      <c r="D13" s="154"/>
      <c r="E13" s="155"/>
      <c r="F13" s="155"/>
    </row>
    <row r="14" spans="1:6" s="151" customFormat="1" x14ac:dyDescent="0.25">
      <c r="A14" s="156" t="s">
        <v>760</v>
      </c>
      <c r="B14" s="153">
        <v>100</v>
      </c>
      <c r="C14" s="154"/>
      <c r="D14" s="154"/>
      <c r="E14" s="155"/>
      <c r="F14" s="155"/>
    </row>
    <row r="15" spans="1:6" s="151" customFormat="1" ht="55.5" customHeight="1" x14ac:dyDescent="0.25">
      <c r="A15" s="156" t="s">
        <v>2718</v>
      </c>
      <c r="B15" s="153"/>
      <c r="C15" s="153">
        <v>100</v>
      </c>
      <c r="D15" s="153"/>
      <c r="E15" s="153"/>
      <c r="F15" s="155"/>
    </row>
    <row r="16" spans="1:6" s="151" customFormat="1" ht="45" x14ac:dyDescent="0.25">
      <c r="A16" s="156" t="s">
        <v>2719</v>
      </c>
      <c r="B16" s="153"/>
      <c r="C16" s="153"/>
      <c r="D16" s="153">
        <v>100</v>
      </c>
      <c r="E16" s="153"/>
      <c r="F16" s="155"/>
    </row>
    <row r="17" spans="1:6" s="151" customFormat="1" ht="45" x14ac:dyDescent="0.25">
      <c r="A17" s="156" t="s">
        <v>2720</v>
      </c>
      <c r="B17" s="153"/>
      <c r="C17" s="153"/>
      <c r="D17" s="153"/>
      <c r="E17" s="153">
        <v>100</v>
      </c>
      <c r="F17" s="155"/>
    </row>
    <row r="18" spans="1:6" s="151" customFormat="1" ht="45" x14ac:dyDescent="0.25">
      <c r="A18" s="156" t="s">
        <v>761</v>
      </c>
      <c r="B18" s="153"/>
      <c r="C18" s="153">
        <v>100</v>
      </c>
      <c r="D18" s="153"/>
      <c r="E18" s="153"/>
      <c r="F18" s="155"/>
    </row>
    <row r="19" spans="1:6" s="151" customFormat="1" ht="45" x14ac:dyDescent="0.25">
      <c r="A19" s="156" t="s">
        <v>762</v>
      </c>
      <c r="B19" s="153"/>
      <c r="C19" s="153"/>
      <c r="D19" s="153">
        <v>100</v>
      </c>
      <c r="E19" s="153"/>
      <c r="F19" s="155"/>
    </row>
    <row r="20" spans="1:6" s="151" customFormat="1" ht="30" x14ac:dyDescent="0.25">
      <c r="A20" s="156" t="s">
        <v>763</v>
      </c>
      <c r="B20" s="153"/>
      <c r="C20" s="153">
        <v>100</v>
      </c>
      <c r="D20" s="153"/>
      <c r="E20" s="153"/>
      <c r="F20" s="155"/>
    </row>
    <row r="21" spans="1:6" s="151" customFormat="1" ht="30" x14ac:dyDescent="0.25">
      <c r="A21" s="156" t="s">
        <v>764</v>
      </c>
      <c r="B21" s="153"/>
      <c r="C21" s="153"/>
      <c r="D21" s="153">
        <v>100</v>
      </c>
      <c r="E21" s="153"/>
      <c r="F21" s="155"/>
    </row>
    <row r="22" spans="1:6" s="151" customFormat="1" ht="30" x14ac:dyDescent="0.25">
      <c r="A22" s="156" t="s">
        <v>765</v>
      </c>
      <c r="B22" s="153"/>
      <c r="C22" s="153">
        <v>100</v>
      </c>
      <c r="D22" s="153"/>
      <c r="E22" s="153"/>
      <c r="F22" s="155"/>
    </row>
    <row r="23" spans="1:6" s="151" customFormat="1" ht="30" x14ac:dyDescent="0.25">
      <c r="A23" s="156" t="s">
        <v>766</v>
      </c>
      <c r="B23" s="153"/>
      <c r="C23" s="153"/>
      <c r="D23" s="153">
        <v>100</v>
      </c>
      <c r="E23" s="153"/>
      <c r="F23" s="155"/>
    </row>
    <row r="24" spans="1:6" s="151" customFormat="1" ht="75" x14ac:dyDescent="0.25">
      <c r="A24" s="156" t="s">
        <v>767</v>
      </c>
      <c r="B24" s="153"/>
      <c r="C24" s="153">
        <v>100</v>
      </c>
      <c r="D24" s="153"/>
      <c r="E24" s="153"/>
      <c r="F24" s="155"/>
    </row>
    <row r="25" spans="1:6" s="151" customFormat="1" ht="75" x14ac:dyDescent="0.25">
      <c r="A25" s="156" t="s">
        <v>768</v>
      </c>
      <c r="B25" s="153"/>
      <c r="C25" s="153"/>
      <c r="D25" s="153">
        <v>100</v>
      </c>
      <c r="E25" s="153"/>
      <c r="F25" s="155"/>
    </row>
    <row r="26" spans="1:6" s="151" customFormat="1" ht="45" x14ac:dyDescent="0.25">
      <c r="A26" s="156" t="s">
        <v>769</v>
      </c>
      <c r="B26" s="153"/>
      <c r="C26" s="153">
        <v>100</v>
      </c>
      <c r="D26" s="153"/>
      <c r="E26" s="153"/>
      <c r="F26" s="155"/>
    </row>
    <row r="27" spans="1:6" s="151" customFormat="1" ht="45" x14ac:dyDescent="0.25">
      <c r="A27" s="156" t="s">
        <v>770</v>
      </c>
      <c r="B27" s="153"/>
      <c r="C27" s="153"/>
      <c r="D27" s="153">
        <v>100</v>
      </c>
      <c r="E27" s="153"/>
      <c r="F27" s="155"/>
    </row>
    <row r="28" spans="1:6" s="151" customFormat="1" ht="30" x14ac:dyDescent="0.25">
      <c r="A28" s="156" t="s">
        <v>771</v>
      </c>
      <c r="B28" s="153"/>
      <c r="C28" s="153">
        <v>100</v>
      </c>
      <c r="D28" s="153"/>
      <c r="E28" s="153"/>
      <c r="F28" s="155"/>
    </row>
    <row r="29" spans="1:6" s="151" customFormat="1" ht="30" x14ac:dyDescent="0.25">
      <c r="A29" s="156" t="s">
        <v>772</v>
      </c>
      <c r="B29" s="153"/>
      <c r="C29" s="153"/>
      <c r="D29" s="153">
        <v>100</v>
      </c>
      <c r="E29" s="153"/>
      <c r="F29" s="155"/>
    </row>
    <row r="30" spans="1:6" s="151" customFormat="1" ht="54" customHeight="1" x14ac:dyDescent="0.25">
      <c r="A30" s="152" t="s">
        <v>773</v>
      </c>
      <c r="B30" s="153"/>
      <c r="C30" s="153"/>
      <c r="D30" s="153"/>
      <c r="E30" s="153"/>
      <c r="F30" s="155"/>
    </row>
    <row r="31" spans="1:6" s="151" customFormat="1" ht="44.25" customHeight="1" x14ac:dyDescent="0.25">
      <c r="A31" s="156" t="s">
        <v>598</v>
      </c>
      <c r="B31" s="153">
        <v>100</v>
      </c>
      <c r="C31" s="153"/>
      <c r="D31" s="153"/>
      <c r="E31" s="153"/>
      <c r="F31" s="155"/>
    </row>
    <row r="32" spans="1:6" s="151" customFormat="1" ht="38.25" customHeight="1" x14ac:dyDescent="0.25">
      <c r="A32" s="156" t="s">
        <v>774</v>
      </c>
      <c r="B32" s="153"/>
      <c r="C32" s="153">
        <v>100</v>
      </c>
      <c r="D32" s="153"/>
      <c r="E32" s="153"/>
      <c r="F32" s="155"/>
    </row>
    <row r="33" spans="1:7" s="151" customFormat="1" ht="45" customHeight="1" x14ac:dyDescent="0.25">
      <c r="A33" s="156" t="s">
        <v>775</v>
      </c>
      <c r="B33" s="153"/>
      <c r="C33" s="153"/>
      <c r="D33" s="153">
        <v>100</v>
      </c>
      <c r="E33" s="153"/>
      <c r="F33" s="155"/>
    </row>
    <row r="34" spans="1:7" s="151" customFormat="1" ht="45" customHeight="1" x14ac:dyDescent="0.25">
      <c r="A34" s="156" t="s">
        <v>776</v>
      </c>
      <c r="B34" s="153"/>
      <c r="C34" s="153"/>
      <c r="D34" s="153"/>
      <c r="E34" s="153">
        <v>100</v>
      </c>
      <c r="F34" s="155"/>
    </row>
    <row r="35" spans="1:7" s="151" customFormat="1" ht="48.75" customHeight="1" x14ac:dyDescent="0.25">
      <c r="A35" s="156" t="s">
        <v>777</v>
      </c>
      <c r="B35" s="153"/>
      <c r="C35" s="153"/>
      <c r="D35" s="153"/>
      <c r="E35" s="153"/>
      <c r="F35" s="150">
        <v>100</v>
      </c>
    </row>
    <row r="36" spans="1:7" s="160" customFormat="1" ht="90" x14ac:dyDescent="0.25">
      <c r="A36" s="157" t="s">
        <v>778</v>
      </c>
      <c r="B36" s="158">
        <v>50</v>
      </c>
      <c r="C36" s="158">
        <v>50</v>
      </c>
      <c r="D36" s="158"/>
      <c r="E36" s="158"/>
      <c r="F36" s="159"/>
    </row>
    <row r="37" spans="1:7" s="160" customFormat="1" ht="135" x14ac:dyDescent="0.25">
      <c r="A37" s="157" t="s">
        <v>779</v>
      </c>
      <c r="B37" s="158">
        <v>50</v>
      </c>
      <c r="C37" s="158">
        <v>50</v>
      </c>
      <c r="D37" s="158"/>
      <c r="E37" s="158"/>
      <c r="F37" s="159"/>
      <c r="G37" s="161"/>
    </row>
    <row r="38" spans="1:7" s="160" customFormat="1" ht="135" x14ac:dyDescent="0.25">
      <c r="A38" s="157" t="s">
        <v>780</v>
      </c>
      <c r="B38" s="158">
        <v>50</v>
      </c>
      <c r="C38" s="158">
        <v>50</v>
      </c>
      <c r="D38" s="158"/>
      <c r="E38" s="158"/>
      <c r="F38" s="159"/>
    </row>
    <row r="39" spans="1:7" ht="90" x14ac:dyDescent="0.25">
      <c r="A39" s="157" t="s">
        <v>781</v>
      </c>
      <c r="B39" s="153">
        <v>50</v>
      </c>
      <c r="C39" s="153"/>
      <c r="D39" s="153">
        <v>50</v>
      </c>
      <c r="E39" s="153"/>
      <c r="F39" s="162"/>
    </row>
    <row r="40" spans="1:7" ht="150" x14ac:dyDescent="0.25">
      <c r="A40" s="157" t="s">
        <v>782</v>
      </c>
      <c r="B40" s="153">
        <v>50</v>
      </c>
      <c r="C40" s="153"/>
      <c r="D40" s="153">
        <v>50</v>
      </c>
      <c r="E40" s="153"/>
      <c r="F40" s="162"/>
    </row>
    <row r="41" spans="1:7" ht="135" x14ac:dyDescent="0.25">
      <c r="A41" s="157" t="s">
        <v>783</v>
      </c>
      <c r="B41" s="153">
        <v>50</v>
      </c>
      <c r="C41" s="153"/>
      <c r="D41" s="153">
        <v>50</v>
      </c>
      <c r="E41" s="153"/>
      <c r="F41" s="162"/>
    </row>
    <row r="42" spans="1:7" s="160" customFormat="1" ht="90" x14ac:dyDescent="0.25">
      <c r="A42" s="157" t="s">
        <v>784</v>
      </c>
      <c r="B42" s="158">
        <v>50</v>
      </c>
      <c r="C42" s="158"/>
      <c r="D42" s="158"/>
      <c r="E42" s="158">
        <v>50</v>
      </c>
      <c r="F42" s="159"/>
    </row>
    <row r="43" spans="1:7" s="160" customFormat="1" ht="135" x14ac:dyDescent="0.25">
      <c r="A43" s="157" t="s">
        <v>785</v>
      </c>
      <c r="B43" s="158">
        <v>50</v>
      </c>
      <c r="C43" s="158"/>
      <c r="D43" s="158"/>
      <c r="E43" s="158">
        <v>50</v>
      </c>
      <c r="F43" s="159"/>
    </row>
    <row r="44" spans="1:7" s="160" customFormat="1" ht="135" x14ac:dyDescent="0.25">
      <c r="A44" s="157" t="s">
        <v>786</v>
      </c>
      <c r="B44" s="158">
        <v>50</v>
      </c>
      <c r="C44" s="158"/>
      <c r="D44" s="158"/>
      <c r="E44" s="158">
        <v>50</v>
      </c>
      <c r="F44" s="159"/>
    </row>
    <row r="45" spans="1:7" ht="28.5" x14ac:dyDescent="0.25">
      <c r="A45" s="152" t="s">
        <v>787</v>
      </c>
      <c r="B45" s="153"/>
      <c r="C45" s="153"/>
      <c r="D45" s="153"/>
      <c r="E45" s="153"/>
      <c r="F45" s="162"/>
    </row>
    <row r="46" spans="1:7" ht="30" x14ac:dyDescent="0.25">
      <c r="A46" s="156" t="s">
        <v>788</v>
      </c>
      <c r="B46" s="153"/>
      <c r="C46" s="153">
        <v>100</v>
      </c>
      <c r="D46" s="153"/>
      <c r="E46" s="153"/>
      <c r="F46" s="162"/>
    </row>
    <row r="47" spans="1:7" ht="45" x14ac:dyDescent="0.25">
      <c r="A47" s="156" t="s">
        <v>789</v>
      </c>
      <c r="B47" s="153"/>
      <c r="C47" s="153"/>
      <c r="D47" s="153">
        <v>100</v>
      </c>
      <c r="E47" s="153"/>
      <c r="F47" s="162"/>
    </row>
    <row r="48" spans="1:7" ht="30" x14ac:dyDescent="0.25">
      <c r="A48" s="156" t="s">
        <v>790</v>
      </c>
      <c r="B48" s="153"/>
      <c r="C48" s="153"/>
      <c r="D48" s="153"/>
      <c r="E48" s="153">
        <v>100</v>
      </c>
      <c r="F48" s="162"/>
    </row>
    <row r="49" spans="1:6" ht="75" x14ac:dyDescent="0.25">
      <c r="A49" s="157" t="s">
        <v>791</v>
      </c>
      <c r="B49" s="153"/>
      <c r="C49" s="153"/>
      <c r="D49" s="153"/>
      <c r="E49" s="153"/>
      <c r="F49" s="150">
        <v>100</v>
      </c>
    </row>
    <row r="50" spans="1:6" ht="45" x14ac:dyDescent="0.25">
      <c r="A50" s="156" t="s">
        <v>792</v>
      </c>
      <c r="B50" s="153"/>
      <c r="C50" s="153">
        <v>100</v>
      </c>
      <c r="D50" s="153"/>
      <c r="E50" s="153"/>
      <c r="F50" s="150"/>
    </row>
    <row r="51" spans="1:6" ht="45" x14ac:dyDescent="0.25">
      <c r="A51" s="156" t="s">
        <v>793</v>
      </c>
      <c r="B51" s="153"/>
      <c r="C51" s="153"/>
      <c r="D51" s="153">
        <v>100</v>
      </c>
      <c r="E51" s="153"/>
      <c r="F51" s="150"/>
    </row>
    <row r="52" spans="1:6" ht="45" x14ac:dyDescent="0.25">
      <c r="A52" s="156" t="s">
        <v>794</v>
      </c>
      <c r="B52" s="153"/>
      <c r="C52" s="153"/>
      <c r="D52" s="153"/>
      <c r="E52" s="153">
        <v>100</v>
      </c>
      <c r="F52" s="150"/>
    </row>
    <row r="53" spans="1:6" ht="30" x14ac:dyDescent="0.25">
      <c r="A53" s="156" t="s">
        <v>265</v>
      </c>
      <c r="B53" s="153">
        <v>100</v>
      </c>
      <c r="C53" s="153"/>
      <c r="D53" s="153"/>
      <c r="E53" s="153"/>
      <c r="F53" s="150"/>
    </row>
    <row r="54" spans="1:6" ht="30" x14ac:dyDescent="0.25">
      <c r="A54" s="156" t="s">
        <v>795</v>
      </c>
      <c r="B54" s="153"/>
      <c r="C54" s="153">
        <v>100</v>
      </c>
      <c r="D54" s="153"/>
      <c r="E54" s="153"/>
      <c r="F54" s="150"/>
    </row>
    <row r="55" spans="1:6" ht="30" x14ac:dyDescent="0.25">
      <c r="A55" s="156" t="s">
        <v>796</v>
      </c>
      <c r="B55" s="153"/>
      <c r="C55" s="153"/>
      <c r="D55" s="153">
        <v>100</v>
      </c>
      <c r="E55" s="153"/>
      <c r="F55" s="150"/>
    </row>
    <row r="56" spans="1:6" ht="30" x14ac:dyDescent="0.25">
      <c r="A56" s="156" t="s">
        <v>797</v>
      </c>
      <c r="B56" s="153"/>
      <c r="C56" s="153"/>
      <c r="D56" s="153"/>
      <c r="E56" s="153">
        <v>100</v>
      </c>
      <c r="F56" s="150"/>
    </row>
    <row r="57" spans="1:6" ht="45" x14ac:dyDescent="0.25">
      <c r="A57" s="156" t="s">
        <v>798</v>
      </c>
      <c r="B57" s="153"/>
      <c r="C57" s="153"/>
      <c r="D57" s="153"/>
      <c r="E57" s="153"/>
      <c r="F57" s="150">
        <v>100</v>
      </c>
    </row>
    <row r="58" spans="1:6" x14ac:dyDescent="0.25">
      <c r="A58" s="152" t="s">
        <v>799</v>
      </c>
      <c r="B58" s="153"/>
      <c r="C58" s="153"/>
      <c r="D58" s="153"/>
      <c r="E58" s="153"/>
      <c r="F58" s="150"/>
    </row>
    <row r="59" spans="1:6" ht="45" x14ac:dyDescent="0.25">
      <c r="A59" s="156" t="s">
        <v>800</v>
      </c>
      <c r="B59" s="153"/>
      <c r="C59" s="153">
        <v>100</v>
      </c>
      <c r="D59" s="153"/>
      <c r="E59" s="153"/>
      <c r="F59" s="150"/>
    </row>
    <row r="60" spans="1:6" ht="45" x14ac:dyDescent="0.25">
      <c r="A60" s="156" t="s">
        <v>801</v>
      </c>
      <c r="B60" s="153"/>
      <c r="C60" s="153"/>
      <c r="D60" s="153">
        <v>100</v>
      </c>
      <c r="E60" s="153"/>
      <c r="F60" s="150"/>
    </row>
    <row r="61" spans="1:6" ht="45" x14ac:dyDescent="0.25">
      <c r="A61" s="156" t="s">
        <v>802</v>
      </c>
      <c r="B61" s="153"/>
      <c r="C61" s="153"/>
      <c r="D61" s="153"/>
      <c r="E61" s="153">
        <v>100</v>
      </c>
      <c r="F61" s="150"/>
    </row>
    <row r="62" spans="1:6" ht="28.5" x14ac:dyDescent="0.25">
      <c r="A62" s="152" t="s">
        <v>803</v>
      </c>
      <c r="B62" s="153"/>
      <c r="C62" s="153"/>
      <c r="D62" s="153"/>
      <c r="E62" s="153"/>
      <c r="F62" s="162"/>
    </row>
    <row r="63" spans="1:6" ht="75" x14ac:dyDescent="0.25">
      <c r="A63" s="156" t="s">
        <v>804</v>
      </c>
      <c r="B63" s="153"/>
      <c r="C63" s="153"/>
      <c r="D63" s="153"/>
      <c r="E63" s="153"/>
      <c r="F63" s="150">
        <v>100</v>
      </c>
    </row>
    <row r="64" spans="1:6" ht="28.5" x14ac:dyDescent="0.25">
      <c r="A64" s="152" t="s">
        <v>805</v>
      </c>
      <c r="B64" s="153"/>
      <c r="C64" s="153"/>
      <c r="D64" s="153"/>
      <c r="E64" s="153"/>
      <c r="F64" s="162"/>
    </row>
    <row r="65" spans="1:6" ht="75" x14ac:dyDescent="0.25">
      <c r="A65" s="156" t="s">
        <v>806</v>
      </c>
      <c r="B65" s="153"/>
      <c r="C65" s="153">
        <v>100</v>
      </c>
      <c r="D65" s="153"/>
      <c r="E65" s="153"/>
      <c r="F65" s="162"/>
    </row>
    <row r="66" spans="1:6" ht="60" x14ac:dyDescent="0.25">
      <c r="A66" s="156" t="s">
        <v>807</v>
      </c>
      <c r="B66" s="153"/>
      <c r="C66" s="153">
        <v>100</v>
      </c>
      <c r="D66" s="153"/>
      <c r="E66" s="153"/>
      <c r="F66" s="162"/>
    </row>
    <row r="67" spans="1:6" ht="75" x14ac:dyDescent="0.25">
      <c r="A67" s="156" t="s">
        <v>808</v>
      </c>
      <c r="B67" s="153"/>
      <c r="C67" s="153"/>
      <c r="D67" s="153">
        <v>100</v>
      </c>
      <c r="E67" s="153"/>
      <c r="F67" s="162"/>
    </row>
    <row r="68" spans="1:6" ht="60" x14ac:dyDescent="0.25">
      <c r="A68" s="156" t="s">
        <v>809</v>
      </c>
      <c r="B68" s="153"/>
      <c r="C68" s="153"/>
      <c r="D68" s="153">
        <v>100</v>
      </c>
      <c r="E68" s="153"/>
      <c r="F68" s="162"/>
    </row>
    <row r="69" spans="1:6" ht="75" x14ac:dyDescent="0.25">
      <c r="A69" s="156" t="s">
        <v>810</v>
      </c>
      <c r="B69" s="153"/>
      <c r="C69" s="153"/>
      <c r="D69" s="153"/>
      <c r="E69" s="153">
        <v>100</v>
      </c>
      <c r="F69" s="162"/>
    </row>
    <row r="70" spans="1:6" ht="60" x14ac:dyDescent="0.25">
      <c r="A70" s="156" t="s">
        <v>811</v>
      </c>
      <c r="B70" s="153"/>
      <c r="C70" s="153"/>
      <c r="D70" s="153"/>
      <c r="E70" s="153">
        <v>100</v>
      </c>
      <c r="F70" s="162"/>
    </row>
    <row r="71" spans="1:6" ht="105" x14ac:dyDescent="0.25">
      <c r="A71" s="156" t="s">
        <v>812</v>
      </c>
      <c r="B71" s="153"/>
      <c r="C71" s="153"/>
      <c r="D71" s="153"/>
      <c r="E71" s="153"/>
      <c r="F71" s="150">
        <v>100</v>
      </c>
    </row>
    <row r="72" spans="1:6" ht="75" x14ac:dyDescent="0.25">
      <c r="A72" s="156" t="s">
        <v>813</v>
      </c>
      <c r="B72" s="153"/>
      <c r="C72" s="153"/>
      <c r="D72" s="153"/>
      <c r="E72" s="153"/>
      <c r="F72" s="150">
        <v>100</v>
      </c>
    </row>
    <row r="73" spans="1:6" ht="75" x14ac:dyDescent="0.25">
      <c r="A73" s="156" t="s">
        <v>814</v>
      </c>
      <c r="B73" s="153"/>
      <c r="C73" s="153"/>
      <c r="D73" s="153"/>
      <c r="E73" s="153"/>
      <c r="F73" s="150">
        <v>100</v>
      </c>
    </row>
    <row r="74" spans="1:6" ht="75" x14ac:dyDescent="0.25">
      <c r="A74" s="163" t="s">
        <v>815</v>
      </c>
      <c r="B74" s="153"/>
      <c r="C74" s="153">
        <v>100</v>
      </c>
      <c r="D74" s="153"/>
      <c r="E74" s="153"/>
      <c r="F74" s="150"/>
    </row>
    <row r="75" spans="1:6" ht="90" x14ac:dyDescent="0.25">
      <c r="A75" s="163" t="s">
        <v>816</v>
      </c>
      <c r="B75" s="153"/>
      <c r="C75" s="153"/>
      <c r="D75" s="153">
        <v>100</v>
      </c>
      <c r="E75" s="153"/>
      <c r="F75" s="150"/>
    </row>
    <row r="76" spans="1:6" ht="75" x14ac:dyDescent="0.25">
      <c r="A76" s="163" t="s">
        <v>817</v>
      </c>
      <c r="B76" s="153"/>
      <c r="C76" s="153"/>
      <c r="D76" s="153"/>
      <c r="E76" s="153">
        <v>100</v>
      </c>
      <c r="F76" s="150"/>
    </row>
    <row r="77" spans="1:6" ht="60" x14ac:dyDescent="0.25">
      <c r="A77" s="156" t="s">
        <v>818</v>
      </c>
      <c r="B77" s="153"/>
      <c r="C77" s="153"/>
      <c r="D77" s="153"/>
      <c r="E77" s="153"/>
      <c r="F77" s="150">
        <v>100</v>
      </c>
    </row>
    <row r="78" spans="1:6" x14ac:dyDescent="0.25">
      <c r="A78" s="152" t="s">
        <v>819</v>
      </c>
      <c r="B78" s="153"/>
      <c r="C78" s="154"/>
      <c r="D78" s="154"/>
      <c r="E78" s="155"/>
      <c r="F78" s="162"/>
    </row>
    <row r="79" spans="1:6" ht="30" x14ac:dyDescent="0.25">
      <c r="A79" s="156" t="s">
        <v>271</v>
      </c>
      <c r="B79" s="153">
        <v>100</v>
      </c>
      <c r="C79" s="154"/>
      <c r="D79" s="154"/>
      <c r="E79" s="155"/>
      <c r="F79" s="162"/>
    </row>
    <row r="80" spans="1:6" ht="30" x14ac:dyDescent="0.25">
      <c r="A80" s="164" t="s">
        <v>820</v>
      </c>
      <c r="B80" s="165"/>
      <c r="C80" s="153">
        <v>100</v>
      </c>
      <c r="D80" s="153"/>
      <c r="E80" s="153"/>
      <c r="F80" s="162"/>
    </row>
    <row r="81" spans="1:6" ht="30" x14ac:dyDescent="0.25">
      <c r="A81" s="164" t="s">
        <v>821</v>
      </c>
      <c r="B81" s="165"/>
      <c r="C81" s="153"/>
      <c r="D81" s="153">
        <v>100</v>
      </c>
      <c r="E81" s="153"/>
      <c r="F81" s="162"/>
    </row>
    <row r="82" spans="1:6" ht="30" x14ac:dyDescent="0.25">
      <c r="A82" s="164" t="s">
        <v>822</v>
      </c>
      <c r="B82" s="165"/>
      <c r="C82" s="153"/>
      <c r="D82" s="153"/>
      <c r="E82" s="153">
        <v>100</v>
      </c>
      <c r="F82" s="162"/>
    </row>
    <row r="83" spans="1:6" ht="45" x14ac:dyDescent="0.25">
      <c r="A83" s="166" t="s">
        <v>823</v>
      </c>
      <c r="B83" s="162"/>
      <c r="C83" s="162"/>
      <c r="D83" s="162"/>
      <c r="E83" s="162"/>
      <c r="F83" s="150">
        <v>100</v>
      </c>
    </row>
    <row r="84" spans="1:6" ht="75" x14ac:dyDescent="0.25">
      <c r="A84" s="167" t="s">
        <v>824</v>
      </c>
      <c r="B84" s="168"/>
      <c r="C84" s="153">
        <v>100</v>
      </c>
      <c r="D84" s="153"/>
      <c r="E84" s="153"/>
      <c r="F84" s="150"/>
    </row>
    <row r="85" spans="1:6" ht="75" x14ac:dyDescent="0.25">
      <c r="A85" s="167" t="s">
        <v>825</v>
      </c>
      <c r="B85" s="168"/>
      <c r="C85" s="153"/>
      <c r="D85" s="153">
        <v>100</v>
      </c>
      <c r="E85" s="153"/>
      <c r="F85" s="150"/>
    </row>
    <row r="86" spans="1:6" ht="75" x14ac:dyDescent="0.25">
      <c r="A86" s="167" t="s">
        <v>826</v>
      </c>
      <c r="B86" s="168"/>
      <c r="C86" s="165"/>
      <c r="D86" s="165"/>
      <c r="E86" s="165">
        <v>100</v>
      </c>
      <c r="F86" s="336"/>
    </row>
    <row r="87" spans="1:6" ht="30" x14ac:dyDescent="0.25">
      <c r="A87" s="156" t="s">
        <v>273</v>
      </c>
      <c r="B87" s="153">
        <v>100</v>
      </c>
      <c r="C87" s="154"/>
      <c r="D87" s="154"/>
      <c r="E87" s="155"/>
      <c r="F87" s="162"/>
    </row>
    <row r="88" spans="1:6" ht="30" x14ac:dyDescent="0.25">
      <c r="A88" s="156" t="s">
        <v>827</v>
      </c>
      <c r="B88" s="153"/>
      <c r="C88" s="153">
        <v>100</v>
      </c>
      <c r="D88" s="153"/>
      <c r="E88" s="153"/>
      <c r="F88" s="162"/>
    </row>
    <row r="89" spans="1:6" ht="30" x14ac:dyDescent="0.25">
      <c r="A89" s="337" t="s">
        <v>828</v>
      </c>
      <c r="B89" s="338"/>
      <c r="C89" s="339"/>
      <c r="D89" s="339">
        <v>100</v>
      </c>
      <c r="E89" s="339"/>
      <c r="F89" s="340"/>
    </row>
    <row r="90" spans="1:6" x14ac:dyDescent="0.25">
      <c r="A90" s="164" t="s">
        <v>829</v>
      </c>
      <c r="B90" s="165"/>
      <c r="C90" s="153"/>
      <c r="D90" s="153"/>
      <c r="E90" s="153">
        <v>100</v>
      </c>
      <c r="F90" s="162"/>
    </row>
    <row r="91" spans="1:6" ht="30" x14ac:dyDescent="0.25">
      <c r="A91" s="169" t="s">
        <v>830</v>
      </c>
      <c r="B91" s="162"/>
      <c r="C91" s="153"/>
      <c r="D91" s="153"/>
      <c r="E91" s="153"/>
      <c r="F91" s="150">
        <v>100</v>
      </c>
    </row>
    <row r="92" spans="1:6" ht="60" x14ac:dyDescent="0.25">
      <c r="A92" s="169" t="s">
        <v>2721</v>
      </c>
      <c r="B92" s="153">
        <v>100</v>
      </c>
      <c r="C92" s="153"/>
      <c r="D92" s="153"/>
      <c r="E92" s="153"/>
      <c r="F92" s="150"/>
    </row>
    <row r="93" spans="1:6" x14ac:dyDescent="0.25">
      <c r="A93" s="169" t="s">
        <v>831</v>
      </c>
      <c r="B93" s="162"/>
      <c r="C93" s="153">
        <v>100</v>
      </c>
      <c r="D93" s="153"/>
      <c r="E93" s="153"/>
      <c r="F93" s="150"/>
    </row>
    <row r="94" spans="1:6" ht="30" x14ac:dyDescent="0.25">
      <c r="A94" s="169" t="s">
        <v>832</v>
      </c>
      <c r="B94" s="162"/>
      <c r="C94" s="153"/>
      <c r="D94" s="153">
        <v>100</v>
      </c>
      <c r="E94" s="153"/>
      <c r="F94" s="150"/>
    </row>
    <row r="95" spans="1:6" x14ac:dyDescent="0.25">
      <c r="A95" s="169" t="s">
        <v>833</v>
      </c>
      <c r="B95" s="162"/>
      <c r="C95" s="153"/>
      <c r="D95" s="153"/>
      <c r="E95" s="153">
        <v>100</v>
      </c>
      <c r="F95" s="150"/>
    </row>
    <row r="96" spans="1:6" ht="30" x14ac:dyDescent="0.25">
      <c r="A96" s="169" t="s">
        <v>834</v>
      </c>
      <c r="B96" s="162"/>
      <c r="C96" s="153">
        <v>100</v>
      </c>
      <c r="D96" s="153"/>
      <c r="E96" s="153"/>
      <c r="F96" s="150"/>
    </row>
    <row r="97" spans="1:6" ht="30" x14ac:dyDescent="0.25">
      <c r="A97" s="169" t="s">
        <v>835</v>
      </c>
      <c r="B97" s="162"/>
      <c r="C97" s="153"/>
      <c r="D97" s="153">
        <v>100</v>
      </c>
      <c r="E97" s="153"/>
      <c r="F97" s="150"/>
    </row>
    <row r="98" spans="1:6" ht="30" x14ac:dyDescent="0.25">
      <c r="A98" s="169" t="s">
        <v>836</v>
      </c>
      <c r="B98" s="162"/>
      <c r="C98" s="153"/>
      <c r="D98" s="153"/>
      <c r="E98" s="153">
        <v>100</v>
      </c>
      <c r="F98" s="150"/>
    </row>
    <row r="99" spans="1:6" ht="42.75" x14ac:dyDescent="0.25">
      <c r="A99" s="170" t="s">
        <v>837</v>
      </c>
      <c r="B99" s="162"/>
      <c r="C99" s="153"/>
      <c r="D99" s="153"/>
      <c r="E99" s="153"/>
      <c r="F99" s="162"/>
    </row>
    <row r="100" spans="1:6" ht="120" x14ac:dyDescent="0.25">
      <c r="A100" s="169" t="s">
        <v>838</v>
      </c>
      <c r="B100" s="162"/>
      <c r="C100" s="153"/>
      <c r="D100" s="153"/>
      <c r="E100" s="153"/>
      <c r="F100" s="150">
        <v>100</v>
      </c>
    </row>
    <row r="101" spans="1:6" ht="120" x14ac:dyDescent="0.25">
      <c r="A101" s="169" t="s">
        <v>839</v>
      </c>
      <c r="B101" s="162"/>
      <c r="C101" s="162"/>
      <c r="D101" s="162"/>
      <c r="E101" s="162"/>
      <c r="F101" s="150">
        <v>100</v>
      </c>
    </row>
    <row r="102" spans="1:6" ht="90" x14ac:dyDescent="0.25">
      <c r="A102" s="169" t="s">
        <v>840</v>
      </c>
      <c r="B102" s="162"/>
      <c r="C102" s="162"/>
      <c r="D102" s="162"/>
      <c r="E102" s="162"/>
      <c r="F102" s="150">
        <v>100</v>
      </c>
    </row>
    <row r="103" spans="1:6" ht="85.5" x14ac:dyDescent="0.25">
      <c r="A103" s="341" t="s">
        <v>841</v>
      </c>
      <c r="B103" s="162"/>
      <c r="C103" s="162"/>
      <c r="D103" s="162"/>
      <c r="E103" s="162"/>
      <c r="F103" s="150"/>
    </row>
    <row r="104" spans="1:6" ht="90" x14ac:dyDescent="0.25">
      <c r="A104" s="342" t="s">
        <v>842</v>
      </c>
      <c r="B104" s="162"/>
      <c r="C104" s="162"/>
      <c r="D104" s="162"/>
      <c r="E104" s="162"/>
      <c r="F104" s="150">
        <v>100</v>
      </c>
    </row>
    <row r="105" spans="1:6" ht="42.75" x14ac:dyDescent="0.25">
      <c r="A105" s="343" t="s">
        <v>843</v>
      </c>
      <c r="B105" s="162"/>
      <c r="C105" s="162"/>
      <c r="D105" s="162"/>
      <c r="E105" s="162"/>
      <c r="F105" s="150"/>
    </row>
    <row r="106" spans="1:6" ht="75" x14ac:dyDescent="0.25">
      <c r="A106" s="344" t="s">
        <v>844</v>
      </c>
      <c r="B106" s="162"/>
      <c r="C106" s="162"/>
      <c r="D106" s="162"/>
      <c r="E106" s="162"/>
      <c r="F106" s="150">
        <v>100</v>
      </c>
    </row>
    <row r="107" spans="1:6" ht="90" x14ac:dyDescent="0.25">
      <c r="A107" s="345" t="s">
        <v>845</v>
      </c>
      <c r="B107" s="162"/>
      <c r="C107" s="162"/>
      <c r="D107" s="162"/>
      <c r="E107" s="162"/>
      <c r="F107" s="150">
        <v>100</v>
      </c>
    </row>
  </sheetData>
  <mergeCells count="1">
    <mergeCell ref="A5:F5"/>
  </mergeCells>
  <pageMargins left="0.70866141732283472" right="0.70866141732283472" top="0.74803149606299213" bottom="0.74803149606299213" header="0.31496062992125984" footer="0.31496062992125984"/>
  <pageSetup paperSize="9" scale="66" fitToHeight="0" orientation="portrait" r:id="rId1"/>
  <headerFooter>
    <oddHeader>&amp;C&amp;"Times New Roman,обычный"&amp;12&amp;P</oddHeader>
    <oddFooter>&amp;L&amp;"Times New Roman,обычный"&amp;8 7698-17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5"/>
  <sheetViews>
    <sheetView view="pageBreakPreview" zoomScale="60" zoomScaleNormal="100" workbookViewId="0">
      <pane xSplit="2" ySplit="6" topLeftCell="C7" activePane="bottomRight" state="frozen"/>
      <selection pane="topRight" activeCell="C1" sqref="C1"/>
      <selection pane="bottomLeft" activeCell="A4" sqref="A4"/>
      <selection pane="bottomRight" activeCell="B3" sqref="B3"/>
    </sheetView>
  </sheetViews>
  <sheetFormatPr defaultRowHeight="15" x14ac:dyDescent="0.25"/>
  <cols>
    <col min="1" max="1" width="6.7109375" style="229" customWidth="1"/>
    <col min="2" max="2" width="68" style="228" customWidth="1"/>
    <col min="3" max="3" width="18.7109375" style="227" customWidth="1"/>
  </cols>
  <sheetData>
    <row r="1" spans="1:3" x14ac:dyDescent="0.25">
      <c r="C1" s="144" t="s">
        <v>2628</v>
      </c>
    </row>
    <row r="2" spans="1:3" x14ac:dyDescent="0.25">
      <c r="C2" s="144" t="s">
        <v>32</v>
      </c>
    </row>
    <row r="3" spans="1:3" x14ac:dyDescent="0.25">
      <c r="C3" s="144" t="s">
        <v>2882</v>
      </c>
    </row>
    <row r="4" spans="1:3" x14ac:dyDescent="0.25">
      <c r="C4" s="144"/>
    </row>
    <row r="5" spans="1:3" ht="64.5" customHeight="1" x14ac:dyDescent="0.25">
      <c r="A5" s="366" t="s">
        <v>2722</v>
      </c>
      <c r="B5" s="366"/>
      <c r="C5" s="366"/>
    </row>
    <row r="6" spans="1:3" ht="30" x14ac:dyDescent="0.25">
      <c r="A6" s="237" t="s">
        <v>33</v>
      </c>
      <c r="B6" s="237" t="s">
        <v>887</v>
      </c>
      <c r="C6" s="236" t="s">
        <v>2627</v>
      </c>
    </row>
    <row r="7" spans="1:3" x14ac:dyDescent="0.25">
      <c r="A7" s="237">
        <v>1</v>
      </c>
      <c r="B7" s="237">
        <v>2</v>
      </c>
      <c r="C7" s="238" t="s">
        <v>881</v>
      </c>
    </row>
    <row r="8" spans="1:3" x14ac:dyDescent="0.25">
      <c r="A8" s="232">
        <v>1</v>
      </c>
      <c r="B8" s="231" t="s">
        <v>2626</v>
      </c>
      <c r="C8" s="230">
        <v>7.8560000000000001E-3</v>
      </c>
    </row>
    <row r="9" spans="1:3" x14ac:dyDescent="0.25">
      <c r="A9" s="232">
        <v>2</v>
      </c>
      <c r="B9" s="231" t="s">
        <v>2625</v>
      </c>
      <c r="C9" s="230"/>
    </row>
    <row r="10" spans="1:3" x14ac:dyDescent="0.25">
      <c r="A10" s="232"/>
      <c r="B10" s="231" t="s">
        <v>156</v>
      </c>
      <c r="C10" s="230">
        <v>6.0300000000000002E-4</v>
      </c>
    </row>
    <row r="11" spans="1:3" x14ac:dyDescent="0.25">
      <c r="A11" s="233"/>
      <c r="B11" s="231" t="s">
        <v>1195</v>
      </c>
      <c r="C11" s="230">
        <v>2.7900000000000001E-4</v>
      </c>
    </row>
    <row r="12" spans="1:3" x14ac:dyDescent="0.25">
      <c r="A12" s="233"/>
      <c r="B12" s="231" t="s">
        <v>1194</v>
      </c>
      <c r="C12" s="230">
        <v>2.04E-4</v>
      </c>
    </row>
    <row r="13" spans="1:3" x14ac:dyDescent="0.25">
      <c r="A13" s="233"/>
      <c r="B13" s="231" t="s">
        <v>1193</v>
      </c>
      <c r="C13" s="230">
        <v>2.04E-4</v>
      </c>
    </row>
    <row r="14" spans="1:3" x14ac:dyDescent="0.25">
      <c r="A14" s="233"/>
      <c r="B14" s="231" t="s">
        <v>1192</v>
      </c>
      <c r="C14" s="230">
        <v>2.4000000000000001E-5</v>
      </c>
    </row>
    <row r="15" spans="1:3" x14ac:dyDescent="0.25">
      <c r="A15" s="232">
        <v>3</v>
      </c>
      <c r="B15" s="231" t="s">
        <v>2624</v>
      </c>
      <c r="C15" s="230">
        <v>9.5100000000000002E-4</v>
      </c>
    </row>
    <row r="16" spans="1:3" x14ac:dyDescent="0.25">
      <c r="A16" s="232">
        <v>4</v>
      </c>
      <c r="B16" s="231" t="s">
        <v>2623</v>
      </c>
      <c r="C16" s="230"/>
    </row>
    <row r="17" spans="1:3" x14ac:dyDescent="0.25">
      <c r="A17" s="232"/>
      <c r="B17" s="231" t="s">
        <v>158</v>
      </c>
      <c r="C17" s="230">
        <v>5.7000000000000003E-5</v>
      </c>
    </row>
    <row r="18" spans="1:3" x14ac:dyDescent="0.25">
      <c r="A18" s="233"/>
      <c r="B18" s="231" t="s">
        <v>1213</v>
      </c>
      <c r="C18" s="230">
        <v>3.9800000000000002E-4</v>
      </c>
    </row>
    <row r="19" spans="1:3" x14ac:dyDescent="0.25">
      <c r="A19" s="233"/>
      <c r="B19" s="231" t="s">
        <v>1232</v>
      </c>
      <c r="C19" s="230">
        <v>4.8000000000000001E-5</v>
      </c>
    </row>
    <row r="20" spans="1:3" x14ac:dyDescent="0.25">
      <c r="A20" s="233"/>
      <c r="B20" s="231" t="s">
        <v>1231</v>
      </c>
      <c r="C20" s="230">
        <v>7.7000000000000001E-5</v>
      </c>
    </row>
    <row r="21" spans="1:3" x14ac:dyDescent="0.25">
      <c r="A21" s="233"/>
      <c r="B21" s="231" t="s">
        <v>1230</v>
      </c>
      <c r="C21" s="230">
        <v>1.5300000000000001E-4</v>
      </c>
    </row>
    <row r="22" spans="1:3" x14ac:dyDescent="0.25">
      <c r="A22" s="233">
        <v>5</v>
      </c>
      <c r="B22" s="231" t="s">
        <v>2622</v>
      </c>
      <c r="C22" s="230">
        <v>7.6800000000000002E-4</v>
      </c>
    </row>
    <row r="23" spans="1:3" x14ac:dyDescent="0.25">
      <c r="A23" s="233" t="s">
        <v>875</v>
      </c>
      <c r="B23" s="231" t="s">
        <v>2621</v>
      </c>
      <c r="C23" s="230"/>
    </row>
    <row r="24" spans="1:3" x14ac:dyDescent="0.25">
      <c r="A24" s="235"/>
      <c r="B24" s="231" t="s">
        <v>162</v>
      </c>
      <c r="C24" s="230">
        <v>9.4600000000000001E-4</v>
      </c>
    </row>
    <row r="25" spans="1:3" x14ac:dyDescent="0.25">
      <c r="A25" s="233"/>
      <c r="B25" s="231" t="s">
        <v>1212</v>
      </c>
      <c r="C25" s="230">
        <v>3.5799999999999997E-4</v>
      </c>
    </row>
    <row r="26" spans="1:3" x14ac:dyDescent="0.25">
      <c r="A26" s="233"/>
      <c r="B26" s="231" t="s">
        <v>1191</v>
      </c>
      <c r="C26" s="230">
        <v>2.9999999999999997E-4</v>
      </c>
    </row>
    <row r="27" spans="1:3" x14ac:dyDescent="0.25">
      <c r="A27" s="233"/>
      <c r="B27" s="231" t="s">
        <v>1190</v>
      </c>
      <c r="C27" s="230">
        <v>1.15E-4</v>
      </c>
    </row>
    <row r="28" spans="1:3" x14ac:dyDescent="0.25">
      <c r="A28" s="233"/>
      <c r="B28" s="231" t="s">
        <v>1189</v>
      </c>
      <c r="C28" s="230">
        <v>1.4300000000000001E-4</v>
      </c>
    </row>
    <row r="29" spans="1:3" x14ac:dyDescent="0.25">
      <c r="A29" s="233"/>
      <c r="B29" s="231" t="s">
        <v>1188</v>
      </c>
      <c r="C29" s="230">
        <v>2.0999999999999999E-5</v>
      </c>
    </row>
    <row r="30" spans="1:3" x14ac:dyDescent="0.25">
      <c r="A30" s="233"/>
      <c r="B30" s="231" t="s">
        <v>1229</v>
      </c>
      <c r="C30" s="230">
        <v>1.2899999999999999E-4</v>
      </c>
    </row>
    <row r="31" spans="1:3" x14ac:dyDescent="0.25">
      <c r="A31" s="233"/>
      <c r="B31" s="231" t="s">
        <v>1228</v>
      </c>
      <c r="C31" s="230">
        <v>4.8999999999999998E-5</v>
      </c>
    </row>
    <row r="32" spans="1:3" x14ac:dyDescent="0.25">
      <c r="A32" s="233"/>
      <c r="B32" s="231" t="s">
        <v>1187</v>
      </c>
      <c r="C32" s="230">
        <v>1.44E-4</v>
      </c>
    </row>
    <row r="33" spans="1:3" x14ac:dyDescent="0.25">
      <c r="A33" s="233" t="s">
        <v>873</v>
      </c>
      <c r="B33" s="231" t="s">
        <v>2620</v>
      </c>
      <c r="C33" s="230"/>
    </row>
    <row r="34" spans="1:3" x14ac:dyDescent="0.25">
      <c r="A34" s="235"/>
      <c r="B34" s="231" t="s">
        <v>164</v>
      </c>
      <c r="C34" s="230">
        <v>8.2000000000000001E-5</v>
      </c>
    </row>
    <row r="35" spans="1:3" x14ac:dyDescent="0.25">
      <c r="A35" s="233"/>
      <c r="B35" s="231" t="s">
        <v>1211</v>
      </c>
      <c r="C35" s="230">
        <v>4.7899999999999999E-4</v>
      </c>
    </row>
    <row r="36" spans="1:3" x14ac:dyDescent="0.25">
      <c r="A36" s="233"/>
      <c r="B36" s="231" t="s">
        <v>1186</v>
      </c>
      <c r="C36" s="230">
        <v>1.21E-4</v>
      </c>
    </row>
    <row r="37" spans="1:3" x14ac:dyDescent="0.25">
      <c r="A37" s="233"/>
      <c r="B37" s="231" t="s">
        <v>1227</v>
      </c>
      <c r="C37" s="230">
        <v>1.13E-4</v>
      </c>
    </row>
    <row r="38" spans="1:3" x14ac:dyDescent="0.25">
      <c r="A38" s="233"/>
      <c r="B38" s="231" t="s">
        <v>1185</v>
      </c>
      <c r="C38" s="230">
        <v>6.6000000000000005E-5</v>
      </c>
    </row>
    <row r="39" spans="1:3" x14ac:dyDescent="0.25">
      <c r="A39" s="233"/>
      <c r="B39" s="231" t="s">
        <v>1184</v>
      </c>
      <c r="C39" s="230">
        <v>4.1E-5</v>
      </c>
    </row>
    <row r="40" spans="1:3" x14ac:dyDescent="0.25">
      <c r="A40" s="233" t="s">
        <v>871</v>
      </c>
      <c r="B40" s="231" t="s">
        <v>2619</v>
      </c>
      <c r="C40" s="230"/>
    </row>
    <row r="41" spans="1:3" x14ac:dyDescent="0.25">
      <c r="A41" s="235"/>
      <c r="B41" s="231" t="s">
        <v>166</v>
      </c>
      <c r="C41" s="230">
        <v>5.4699999999999996E-4</v>
      </c>
    </row>
    <row r="42" spans="1:3" x14ac:dyDescent="0.25">
      <c r="A42" s="233"/>
      <c r="B42" s="231" t="s">
        <v>1210</v>
      </c>
      <c r="C42" s="230">
        <v>4.5800000000000002E-4</v>
      </c>
    </row>
    <row r="43" spans="1:3" x14ac:dyDescent="0.25">
      <c r="A43" s="233"/>
      <c r="B43" s="231" t="s">
        <v>1183</v>
      </c>
      <c r="C43" s="230">
        <v>4.73E-4</v>
      </c>
    </row>
    <row r="44" spans="1:3" x14ac:dyDescent="0.25">
      <c r="A44" s="233"/>
      <c r="B44" s="231" t="s">
        <v>1182</v>
      </c>
      <c r="C44" s="230">
        <v>7.2000000000000002E-5</v>
      </c>
    </row>
    <row r="45" spans="1:3" x14ac:dyDescent="0.25">
      <c r="A45" s="233"/>
      <c r="B45" s="231" t="s">
        <v>1181</v>
      </c>
      <c r="C45" s="230">
        <v>1.1E-4</v>
      </c>
    </row>
    <row r="46" spans="1:3" x14ac:dyDescent="0.25">
      <c r="A46" s="233">
        <v>9</v>
      </c>
      <c r="B46" s="231" t="s">
        <v>2618</v>
      </c>
      <c r="C46" s="230">
        <v>6.38E-4</v>
      </c>
    </row>
    <row r="47" spans="1:3" x14ac:dyDescent="0.25">
      <c r="A47" s="233">
        <v>10</v>
      </c>
      <c r="B47" s="231" t="s">
        <v>2617</v>
      </c>
      <c r="C47" s="230">
        <v>1.9889999999999999E-3</v>
      </c>
    </row>
    <row r="48" spans="1:3" x14ac:dyDescent="0.25">
      <c r="A48" s="233">
        <v>11</v>
      </c>
      <c r="B48" s="231" t="s">
        <v>2616</v>
      </c>
      <c r="C48" s="230">
        <v>8.5400000000000005E-4</v>
      </c>
    </row>
    <row r="49" spans="1:3" x14ac:dyDescent="0.25">
      <c r="A49" s="233" t="s">
        <v>863</v>
      </c>
      <c r="B49" s="231" t="s">
        <v>2615</v>
      </c>
      <c r="C49" s="230"/>
    </row>
    <row r="50" spans="1:3" x14ac:dyDescent="0.25">
      <c r="A50" s="233"/>
      <c r="B50" s="231" t="s">
        <v>174</v>
      </c>
      <c r="C50" s="230">
        <v>7.4399999999999998E-4</v>
      </c>
    </row>
    <row r="51" spans="1:3" x14ac:dyDescent="0.25">
      <c r="A51" s="233"/>
      <c r="B51" s="231" t="s">
        <v>1209</v>
      </c>
      <c r="C51" s="230">
        <v>3.2299999999999999E-4</v>
      </c>
    </row>
    <row r="52" spans="1:3" x14ac:dyDescent="0.25">
      <c r="A52" s="233"/>
      <c r="B52" s="231" t="s">
        <v>1180</v>
      </c>
      <c r="C52" s="230">
        <v>1.03E-4</v>
      </c>
    </row>
    <row r="53" spans="1:3" x14ac:dyDescent="0.25">
      <c r="A53" s="233"/>
      <c r="B53" s="231" t="s">
        <v>1179</v>
      </c>
      <c r="C53" s="230">
        <v>7.2000000000000002E-5</v>
      </c>
    </row>
    <row r="54" spans="1:3" x14ac:dyDescent="0.25">
      <c r="A54" s="233"/>
      <c r="B54" s="231" t="s">
        <v>1178</v>
      </c>
      <c r="C54" s="230">
        <v>1.3799999999999999E-4</v>
      </c>
    </row>
    <row r="55" spans="1:3" x14ac:dyDescent="0.25">
      <c r="A55" s="233"/>
      <c r="B55" s="231" t="s">
        <v>1177</v>
      </c>
      <c r="C55" s="230">
        <v>8.2000000000000001E-5</v>
      </c>
    </row>
    <row r="56" spans="1:3" x14ac:dyDescent="0.25">
      <c r="A56" s="233"/>
      <c r="B56" s="231" t="s">
        <v>1226</v>
      </c>
      <c r="C56" s="230">
        <v>1.08E-4</v>
      </c>
    </row>
    <row r="57" spans="1:3" x14ac:dyDescent="0.25">
      <c r="A57" s="233"/>
      <c r="B57" s="231" t="s">
        <v>1176</v>
      </c>
      <c r="C57" s="230">
        <v>1.7899999999999999E-4</v>
      </c>
    </row>
    <row r="58" spans="1:3" x14ac:dyDescent="0.25">
      <c r="A58" s="233"/>
      <c r="B58" s="231" t="s">
        <v>1153</v>
      </c>
      <c r="C58" s="230">
        <v>1.27E-4</v>
      </c>
    </row>
    <row r="59" spans="1:3" x14ac:dyDescent="0.25">
      <c r="A59" s="233"/>
      <c r="B59" s="231" t="s">
        <v>1175</v>
      </c>
      <c r="C59" s="230">
        <v>6.3999999999999997E-5</v>
      </c>
    </row>
    <row r="60" spans="1:3" x14ac:dyDescent="0.25">
      <c r="A60" s="233"/>
      <c r="B60" s="231" t="s">
        <v>1174</v>
      </c>
      <c r="C60" s="230">
        <v>2.41E-4</v>
      </c>
    </row>
    <row r="61" spans="1:3" x14ac:dyDescent="0.25">
      <c r="A61" s="233" t="s">
        <v>861</v>
      </c>
      <c r="B61" s="231" t="s">
        <v>2614</v>
      </c>
      <c r="C61" s="230"/>
    </row>
    <row r="62" spans="1:3" x14ac:dyDescent="0.25">
      <c r="A62" s="233"/>
      <c r="B62" s="231" t="s">
        <v>176</v>
      </c>
      <c r="C62" s="230">
        <v>1.1150000000000001E-3</v>
      </c>
    </row>
    <row r="63" spans="1:3" x14ac:dyDescent="0.25">
      <c r="A63" s="233"/>
      <c r="B63" s="231" t="s">
        <v>1208</v>
      </c>
      <c r="C63" s="230">
        <v>6.96E-4</v>
      </c>
    </row>
    <row r="64" spans="1:3" x14ac:dyDescent="0.25">
      <c r="A64" s="233"/>
      <c r="B64" s="234" t="s">
        <v>1173</v>
      </c>
      <c r="C64" s="230">
        <v>1.5799999999999999E-4</v>
      </c>
    </row>
    <row r="65" spans="1:3" x14ac:dyDescent="0.25">
      <c r="A65" s="233"/>
      <c r="B65" s="234" t="s">
        <v>1172</v>
      </c>
      <c r="C65" s="230">
        <v>2.0900000000000001E-4</v>
      </c>
    </row>
    <row r="66" spans="1:3" x14ac:dyDescent="0.25">
      <c r="A66" s="233"/>
      <c r="B66" s="234" t="s">
        <v>1171</v>
      </c>
      <c r="C66" s="230">
        <v>1.7200000000000001E-4</v>
      </c>
    </row>
    <row r="67" spans="1:3" x14ac:dyDescent="0.25">
      <c r="A67" s="233"/>
      <c r="B67" s="234" t="s">
        <v>1170</v>
      </c>
      <c r="C67" s="230">
        <v>1.26E-4</v>
      </c>
    </row>
    <row r="68" spans="1:3" x14ac:dyDescent="0.25">
      <c r="A68" s="233"/>
      <c r="B68" s="234" t="s">
        <v>1169</v>
      </c>
      <c r="C68" s="230">
        <v>1.4300000000000001E-4</v>
      </c>
    </row>
    <row r="69" spans="1:3" x14ac:dyDescent="0.25">
      <c r="A69" s="233"/>
      <c r="B69" s="234" t="s">
        <v>1168</v>
      </c>
      <c r="C69" s="230">
        <v>1.2E-4</v>
      </c>
    </row>
    <row r="70" spans="1:3" x14ac:dyDescent="0.25">
      <c r="A70" s="233"/>
      <c r="B70" s="234" t="s">
        <v>1167</v>
      </c>
      <c r="C70" s="230">
        <v>1.54E-4</v>
      </c>
    </row>
    <row r="71" spans="1:3" x14ac:dyDescent="0.25">
      <c r="A71" s="233" t="s">
        <v>859</v>
      </c>
      <c r="B71" s="234" t="s">
        <v>2613</v>
      </c>
      <c r="C71" s="230"/>
    </row>
    <row r="72" spans="1:3" x14ac:dyDescent="0.25">
      <c r="A72" s="233"/>
      <c r="B72" s="231" t="s">
        <v>178</v>
      </c>
      <c r="C72" s="230">
        <v>7.4299999999999995E-4</v>
      </c>
    </row>
    <row r="73" spans="1:3" x14ac:dyDescent="0.25">
      <c r="A73" s="233"/>
      <c r="B73" s="231" t="s">
        <v>1207</v>
      </c>
      <c r="C73" s="230">
        <v>3.6699999999999998E-4</v>
      </c>
    </row>
    <row r="74" spans="1:3" x14ac:dyDescent="0.25">
      <c r="A74" s="233"/>
      <c r="B74" s="231" t="s">
        <v>1166</v>
      </c>
      <c r="C74" s="230">
        <v>1.3899999999999999E-4</v>
      </c>
    </row>
    <row r="75" spans="1:3" x14ac:dyDescent="0.25">
      <c r="A75" s="233"/>
      <c r="B75" s="231" t="s">
        <v>1165</v>
      </c>
      <c r="C75" s="230">
        <v>2.23E-4</v>
      </c>
    </row>
    <row r="76" spans="1:3" x14ac:dyDescent="0.25">
      <c r="A76" s="233"/>
      <c r="B76" s="231" t="s">
        <v>1164</v>
      </c>
      <c r="C76" s="230">
        <v>6.2000000000000003E-5</v>
      </c>
    </row>
    <row r="77" spans="1:3" x14ac:dyDescent="0.25">
      <c r="A77" s="233"/>
      <c r="B77" s="231" t="s">
        <v>1163</v>
      </c>
      <c r="C77" s="230">
        <v>1.07E-4</v>
      </c>
    </row>
    <row r="78" spans="1:3" x14ac:dyDescent="0.25">
      <c r="A78" s="233"/>
      <c r="B78" s="231" t="s">
        <v>1162</v>
      </c>
      <c r="C78" s="230">
        <v>1.2400000000000001E-4</v>
      </c>
    </row>
    <row r="79" spans="1:3" x14ac:dyDescent="0.25">
      <c r="A79" s="233"/>
      <c r="B79" s="231" t="s">
        <v>2704</v>
      </c>
      <c r="C79" s="230">
        <v>2.6999999999999999E-5</v>
      </c>
    </row>
    <row r="80" spans="1:3" x14ac:dyDescent="0.25">
      <c r="A80" s="233"/>
      <c r="B80" s="231" t="s">
        <v>1161</v>
      </c>
      <c r="C80" s="230">
        <v>1.5200000000000001E-4</v>
      </c>
    </row>
    <row r="81" spans="1:3" x14ac:dyDescent="0.25">
      <c r="A81" s="233"/>
      <c r="B81" s="231" t="s">
        <v>1160</v>
      </c>
      <c r="C81" s="230">
        <v>1.5300000000000001E-4</v>
      </c>
    </row>
    <row r="82" spans="1:3" x14ac:dyDescent="0.25">
      <c r="A82" s="233"/>
      <c r="B82" s="231" t="s">
        <v>1159</v>
      </c>
      <c r="C82" s="230">
        <v>1.0399999999999999E-4</v>
      </c>
    </row>
    <row r="83" spans="1:3" x14ac:dyDescent="0.25">
      <c r="A83" s="233"/>
      <c r="B83" s="231" t="s">
        <v>1158</v>
      </c>
      <c r="C83" s="230">
        <v>8.5000000000000006E-5</v>
      </c>
    </row>
    <row r="84" spans="1:3" x14ac:dyDescent="0.25">
      <c r="A84" s="233"/>
      <c r="B84" s="231" t="s">
        <v>1157</v>
      </c>
      <c r="C84" s="230">
        <v>5.0000000000000002E-5</v>
      </c>
    </row>
    <row r="85" spans="1:3" x14ac:dyDescent="0.25">
      <c r="A85" s="233" t="s">
        <v>857</v>
      </c>
      <c r="B85" s="231" t="s">
        <v>2612</v>
      </c>
      <c r="C85" s="230"/>
    </row>
    <row r="86" spans="1:3" x14ac:dyDescent="0.25">
      <c r="A86" s="233"/>
      <c r="B86" s="231" t="s">
        <v>180</v>
      </c>
      <c r="C86" s="230">
        <v>1.065E-3</v>
      </c>
    </row>
    <row r="87" spans="1:3" x14ac:dyDescent="0.25">
      <c r="A87" s="233"/>
      <c r="B87" s="231" t="s">
        <v>1156</v>
      </c>
      <c r="C87" s="230">
        <v>1.7200000000000001E-4</v>
      </c>
    </row>
    <row r="88" spans="1:3" x14ac:dyDescent="0.25">
      <c r="A88" s="233"/>
      <c r="B88" s="231" t="s">
        <v>1155</v>
      </c>
      <c r="C88" s="230">
        <v>2.1100000000000001E-4</v>
      </c>
    </row>
    <row r="89" spans="1:3" x14ac:dyDescent="0.25">
      <c r="A89" s="233"/>
      <c r="B89" s="231" t="s">
        <v>1154</v>
      </c>
      <c r="C89" s="230">
        <v>6.4999999999999994E-5</v>
      </c>
    </row>
    <row r="90" spans="1:3" x14ac:dyDescent="0.25">
      <c r="A90" s="233"/>
      <c r="B90" s="231" t="s">
        <v>1153</v>
      </c>
      <c r="C90" s="230">
        <v>8.1000000000000004E-5</v>
      </c>
    </row>
    <row r="91" spans="1:3" x14ac:dyDescent="0.25">
      <c r="A91" s="233"/>
      <c r="B91" s="231" t="s">
        <v>1152</v>
      </c>
      <c r="C91" s="230">
        <v>7.7000000000000001E-5</v>
      </c>
    </row>
    <row r="92" spans="1:3" x14ac:dyDescent="0.25">
      <c r="A92" s="233"/>
      <c r="B92" s="231" t="s">
        <v>1151</v>
      </c>
      <c r="C92" s="230">
        <v>1.21E-4</v>
      </c>
    </row>
    <row r="93" spans="1:3" x14ac:dyDescent="0.25">
      <c r="A93" s="233"/>
      <c r="B93" s="231" t="s">
        <v>1150</v>
      </c>
      <c r="C93" s="230">
        <v>1.2300000000000001E-4</v>
      </c>
    </row>
    <row r="94" spans="1:3" x14ac:dyDescent="0.25">
      <c r="A94" s="233" t="s">
        <v>855</v>
      </c>
      <c r="B94" s="231" t="s">
        <v>2611</v>
      </c>
      <c r="C94" s="230"/>
    </row>
    <row r="95" spans="1:3" x14ac:dyDescent="0.25">
      <c r="A95" s="233"/>
      <c r="B95" s="231" t="s">
        <v>182</v>
      </c>
      <c r="C95" s="230">
        <v>6.02E-4</v>
      </c>
    </row>
    <row r="96" spans="1:3" x14ac:dyDescent="0.25">
      <c r="A96" s="233"/>
      <c r="B96" s="231" t="s">
        <v>1149</v>
      </c>
      <c r="C96" s="230">
        <v>1.9799999999999999E-4</v>
      </c>
    </row>
    <row r="97" spans="1:3" x14ac:dyDescent="0.25">
      <c r="A97" s="233"/>
      <c r="B97" s="231" t="s">
        <v>1148</v>
      </c>
      <c r="C97" s="230">
        <v>6.9999999999999994E-5</v>
      </c>
    </row>
    <row r="98" spans="1:3" x14ac:dyDescent="0.25">
      <c r="A98" s="233"/>
      <c r="B98" s="231" t="s">
        <v>1147</v>
      </c>
      <c r="C98" s="230">
        <v>8.8999999999999995E-5</v>
      </c>
    </row>
    <row r="99" spans="1:3" x14ac:dyDescent="0.25">
      <c r="A99" s="233"/>
      <c r="B99" s="231" t="s">
        <v>1062</v>
      </c>
      <c r="C99" s="230">
        <v>7.3999999999999996E-5</v>
      </c>
    </row>
    <row r="100" spans="1:3" x14ac:dyDescent="0.25">
      <c r="A100" s="233"/>
      <c r="B100" s="231" t="s">
        <v>1146</v>
      </c>
      <c r="C100" s="230">
        <v>2.1100000000000001E-4</v>
      </c>
    </row>
    <row r="101" spans="1:3" x14ac:dyDescent="0.25">
      <c r="A101" s="233"/>
      <c r="B101" s="231" t="s">
        <v>1145</v>
      </c>
      <c r="C101" s="230">
        <v>8.0000000000000007E-5</v>
      </c>
    </row>
    <row r="102" spans="1:3" x14ac:dyDescent="0.25">
      <c r="A102" s="233"/>
      <c r="B102" s="231" t="s">
        <v>1144</v>
      </c>
      <c r="C102" s="230">
        <v>1.7200000000000001E-4</v>
      </c>
    </row>
    <row r="103" spans="1:3" x14ac:dyDescent="0.25">
      <c r="A103" s="233" t="s">
        <v>853</v>
      </c>
      <c r="B103" s="231" t="s">
        <v>2610</v>
      </c>
      <c r="C103" s="230"/>
    </row>
    <row r="104" spans="1:3" x14ac:dyDescent="0.25">
      <c r="A104" s="233"/>
      <c r="B104" s="231" t="s">
        <v>184</v>
      </c>
      <c r="C104" s="230">
        <v>8.12E-4</v>
      </c>
    </row>
    <row r="105" spans="1:3" x14ac:dyDescent="0.25">
      <c r="A105" s="233"/>
      <c r="B105" s="231" t="s">
        <v>1206</v>
      </c>
      <c r="C105" s="230">
        <v>5.5000000000000003E-4</v>
      </c>
    </row>
    <row r="106" spans="1:3" x14ac:dyDescent="0.25">
      <c r="A106" s="233"/>
      <c r="B106" s="231" t="s">
        <v>1143</v>
      </c>
      <c r="C106" s="230">
        <v>2.0900000000000001E-4</v>
      </c>
    </row>
    <row r="107" spans="1:3" x14ac:dyDescent="0.25">
      <c r="A107" s="233"/>
      <c r="B107" s="231" t="s">
        <v>1142</v>
      </c>
      <c r="C107" s="230">
        <v>1.36E-4</v>
      </c>
    </row>
    <row r="108" spans="1:3" x14ac:dyDescent="0.25">
      <c r="A108" s="233"/>
      <c r="B108" s="231" t="s">
        <v>1141</v>
      </c>
      <c r="C108" s="230">
        <v>2.3699999999999999E-4</v>
      </c>
    </row>
    <row r="109" spans="1:3" x14ac:dyDescent="0.25">
      <c r="A109" s="233"/>
      <c r="B109" s="231" t="s">
        <v>1140</v>
      </c>
      <c r="C109" s="230">
        <v>1.3300000000000001E-4</v>
      </c>
    </row>
    <row r="110" spans="1:3" x14ac:dyDescent="0.25">
      <c r="A110" s="233"/>
      <c r="B110" s="231" t="s">
        <v>1139</v>
      </c>
      <c r="C110" s="230">
        <v>2.4499999999999999E-4</v>
      </c>
    </row>
    <row r="111" spans="1:3" x14ac:dyDescent="0.25">
      <c r="A111" s="233"/>
      <c r="B111" s="231" t="s">
        <v>1138</v>
      </c>
      <c r="C111" s="230">
        <v>3.4099999999999999E-4</v>
      </c>
    </row>
    <row r="112" spans="1:3" x14ac:dyDescent="0.25">
      <c r="A112" s="233" t="s">
        <v>851</v>
      </c>
      <c r="B112" s="231" t="s">
        <v>2609</v>
      </c>
      <c r="C112" s="230"/>
    </row>
    <row r="113" spans="1:3" x14ac:dyDescent="0.25">
      <c r="A113" s="233"/>
      <c r="B113" s="231" t="s">
        <v>186</v>
      </c>
      <c r="C113" s="230">
        <v>6.4400000000000004E-4</v>
      </c>
    </row>
    <row r="114" spans="1:3" x14ac:dyDescent="0.25">
      <c r="A114" s="233"/>
      <c r="B114" s="231" t="s">
        <v>1205</v>
      </c>
      <c r="C114" s="230">
        <v>1.3999999999999999E-4</v>
      </c>
    </row>
    <row r="115" spans="1:3" x14ac:dyDescent="0.25">
      <c r="A115" s="233"/>
      <c r="B115" s="231" t="s">
        <v>1225</v>
      </c>
      <c r="C115" s="230">
        <v>9.8999999999999994E-5</v>
      </c>
    </row>
    <row r="116" spans="1:3" x14ac:dyDescent="0.25">
      <c r="A116" s="233"/>
      <c r="B116" s="231" t="s">
        <v>1137</v>
      </c>
      <c r="C116" s="230">
        <v>9.8999999999999994E-5</v>
      </c>
    </row>
    <row r="117" spans="1:3" x14ac:dyDescent="0.25">
      <c r="A117" s="233"/>
      <c r="B117" s="231" t="s">
        <v>1136</v>
      </c>
      <c r="C117" s="230">
        <v>2.1800000000000001E-4</v>
      </c>
    </row>
    <row r="118" spans="1:3" x14ac:dyDescent="0.25">
      <c r="A118" s="233"/>
      <c r="B118" s="231" t="s">
        <v>1135</v>
      </c>
      <c r="C118" s="230">
        <v>3.8999999999999999E-5</v>
      </c>
    </row>
    <row r="119" spans="1:3" x14ac:dyDescent="0.25">
      <c r="A119" s="233"/>
      <c r="B119" s="231" t="s">
        <v>1134</v>
      </c>
      <c r="C119" s="230">
        <v>1.25E-4</v>
      </c>
    </row>
    <row r="120" spans="1:3" x14ac:dyDescent="0.25">
      <c r="A120" s="233"/>
      <c r="B120" s="231" t="s">
        <v>1133</v>
      </c>
      <c r="C120" s="230">
        <v>5.0000000000000002E-5</v>
      </c>
    </row>
    <row r="121" spans="1:3" x14ac:dyDescent="0.25">
      <c r="A121" s="233" t="s">
        <v>849</v>
      </c>
      <c r="B121" s="231" t="s">
        <v>2608</v>
      </c>
      <c r="C121" s="230"/>
    </row>
    <row r="122" spans="1:3" x14ac:dyDescent="0.25">
      <c r="A122" s="233"/>
      <c r="B122" s="231" t="s">
        <v>188</v>
      </c>
      <c r="C122" s="230">
        <v>6.5099999999999999E-4</v>
      </c>
    </row>
    <row r="123" spans="1:3" x14ac:dyDescent="0.25">
      <c r="A123" s="233"/>
      <c r="B123" s="231" t="s">
        <v>1132</v>
      </c>
      <c r="C123" s="230">
        <v>2.9E-4</v>
      </c>
    </row>
    <row r="124" spans="1:3" x14ac:dyDescent="0.25">
      <c r="A124" s="233"/>
      <c r="B124" s="231" t="s">
        <v>1131</v>
      </c>
      <c r="C124" s="230">
        <v>1.92E-4</v>
      </c>
    </row>
    <row r="125" spans="1:3" x14ac:dyDescent="0.25">
      <c r="A125" s="233"/>
      <c r="B125" s="231" t="s">
        <v>1045</v>
      </c>
      <c r="C125" s="230">
        <v>9.2999999999999997E-5</v>
      </c>
    </row>
    <row r="126" spans="1:3" x14ac:dyDescent="0.25">
      <c r="A126" s="233"/>
      <c r="B126" s="231" t="s">
        <v>1130</v>
      </c>
      <c r="C126" s="230">
        <v>6.9999999999999994E-5</v>
      </c>
    </row>
    <row r="127" spans="1:3" x14ac:dyDescent="0.25">
      <c r="A127" s="233"/>
      <c r="B127" s="231" t="s">
        <v>1129</v>
      </c>
      <c r="C127" s="230">
        <v>1.0399999999999999E-4</v>
      </c>
    </row>
    <row r="128" spans="1:3" x14ac:dyDescent="0.25">
      <c r="A128" s="233" t="s">
        <v>935</v>
      </c>
      <c r="B128" s="231" t="s">
        <v>2607</v>
      </c>
      <c r="C128" s="230"/>
    </row>
    <row r="129" spans="1:3" x14ac:dyDescent="0.25">
      <c r="A129" s="233"/>
      <c r="B129" s="231" t="s">
        <v>190</v>
      </c>
      <c r="C129" s="230">
        <v>1.346E-3</v>
      </c>
    </row>
    <row r="130" spans="1:3" x14ac:dyDescent="0.25">
      <c r="A130" s="233"/>
      <c r="B130" s="231" t="s">
        <v>1128</v>
      </c>
      <c r="C130" s="230">
        <v>3.4200000000000002E-4</v>
      </c>
    </row>
    <row r="131" spans="1:3" x14ac:dyDescent="0.25">
      <c r="A131" s="233"/>
      <c r="B131" s="231" t="s">
        <v>1127</v>
      </c>
      <c r="C131" s="230">
        <v>2.0900000000000001E-4</v>
      </c>
    </row>
    <row r="132" spans="1:3" x14ac:dyDescent="0.25">
      <c r="A132" s="233"/>
      <c r="B132" s="231" t="s">
        <v>1126</v>
      </c>
      <c r="C132" s="230">
        <v>9.8999999999999994E-5</v>
      </c>
    </row>
    <row r="133" spans="1:3" x14ac:dyDescent="0.25">
      <c r="A133" s="233"/>
      <c r="B133" s="231" t="s">
        <v>1125</v>
      </c>
      <c r="C133" s="230">
        <v>1.0399999999999999E-4</v>
      </c>
    </row>
    <row r="134" spans="1:3" x14ac:dyDescent="0.25">
      <c r="A134" s="233"/>
      <c r="B134" s="231" t="s">
        <v>1124</v>
      </c>
      <c r="C134" s="230">
        <v>7.2000000000000002E-5</v>
      </c>
    </row>
    <row r="135" spans="1:3" x14ac:dyDescent="0.25">
      <c r="A135" s="233"/>
      <c r="B135" s="231" t="s">
        <v>1123</v>
      </c>
      <c r="C135" s="230">
        <v>2.7099999999999997E-4</v>
      </c>
    </row>
    <row r="136" spans="1:3" x14ac:dyDescent="0.25">
      <c r="A136" s="233"/>
      <c r="B136" s="231" t="s">
        <v>1122</v>
      </c>
      <c r="C136" s="230">
        <v>4.6E-5</v>
      </c>
    </row>
    <row r="137" spans="1:3" x14ac:dyDescent="0.25">
      <c r="A137" s="233" t="s">
        <v>933</v>
      </c>
      <c r="B137" s="231" t="s">
        <v>2606</v>
      </c>
      <c r="C137" s="230"/>
    </row>
    <row r="138" spans="1:3" x14ac:dyDescent="0.25">
      <c r="A138" s="233"/>
      <c r="B138" s="231" t="s">
        <v>192</v>
      </c>
      <c r="C138" s="230">
        <v>1.3259999999999999E-3</v>
      </c>
    </row>
    <row r="139" spans="1:3" x14ac:dyDescent="0.25">
      <c r="A139" s="233"/>
      <c r="B139" s="231" t="s">
        <v>1121</v>
      </c>
      <c r="C139" s="230">
        <v>3.5300000000000002E-4</v>
      </c>
    </row>
    <row r="140" spans="1:3" x14ac:dyDescent="0.25">
      <c r="A140" s="233"/>
      <c r="B140" s="231" t="s">
        <v>1120</v>
      </c>
      <c r="C140" s="230">
        <v>8.5000000000000006E-5</v>
      </c>
    </row>
    <row r="141" spans="1:3" x14ac:dyDescent="0.25">
      <c r="A141" s="233"/>
      <c r="B141" s="231" t="s">
        <v>1119</v>
      </c>
      <c r="C141" s="230">
        <v>2.1000000000000001E-4</v>
      </c>
    </row>
    <row r="142" spans="1:3" x14ac:dyDescent="0.25">
      <c r="A142" s="233"/>
      <c r="B142" s="231" t="s">
        <v>1118</v>
      </c>
      <c r="C142" s="230">
        <v>1.9900000000000001E-4</v>
      </c>
    </row>
    <row r="143" spans="1:3" x14ac:dyDescent="0.25">
      <c r="A143" s="233"/>
      <c r="B143" s="231" t="s">
        <v>1117</v>
      </c>
      <c r="C143" s="230">
        <v>1.66E-4</v>
      </c>
    </row>
    <row r="144" spans="1:3" x14ac:dyDescent="0.25">
      <c r="A144" s="233"/>
      <c r="B144" s="231" t="s">
        <v>1116</v>
      </c>
      <c r="C144" s="230">
        <v>1.3999999999999999E-4</v>
      </c>
    </row>
    <row r="145" spans="1:3" x14ac:dyDescent="0.25">
      <c r="A145" s="233"/>
      <c r="B145" s="231" t="s">
        <v>1115</v>
      </c>
      <c r="C145" s="230">
        <v>1.44E-4</v>
      </c>
    </row>
    <row r="146" spans="1:3" x14ac:dyDescent="0.25">
      <c r="A146" s="233" t="s">
        <v>931</v>
      </c>
      <c r="B146" s="231" t="s">
        <v>2605</v>
      </c>
      <c r="C146" s="230"/>
    </row>
    <row r="147" spans="1:3" x14ac:dyDescent="0.25">
      <c r="A147" s="233"/>
      <c r="B147" s="231" t="s">
        <v>194</v>
      </c>
      <c r="C147" s="230">
        <v>9.7000000000000005E-4</v>
      </c>
    </row>
    <row r="148" spans="1:3" x14ac:dyDescent="0.25">
      <c r="A148" s="233"/>
      <c r="B148" s="231" t="s">
        <v>2604</v>
      </c>
      <c r="C148" s="230">
        <v>2.9500000000000001E-4</v>
      </c>
    </row>
    <row r="149" spans="1:3" x14ac:dyDescent="0.25">
      <c r="A149" s="233"/>
      <c r="B149" s="231" t="s">
        <v>1047</v>
      </c>
      <c r="C149" s="230">
        <v>2.1499999999999999E-4</v>
      </c>
    </row>
    <row r="150" spans="1:3" x14ac:dyDescent="0.25">
      <c r="A150" s="233"/>
      <c r="B150" s="231" t="s">
        <v>2603</v>
      </c>
      <c r="C150" s="230">
        <v>1.18E-4</v>
      </c>
    </row>
    <row r="151" spans="1:3" x14ac:dyDescent="0.25">
      <c r="A151" s="233"/>
      <c r="B151" s="231" t="s">
        <v>1113</v>
      </c>
      <c r="C151" s="230">
        <v>2.61E-4</v>
      </c>
    </row>
    <row r="152" spans="1:3" x14ac:dyDescent="0.25">
      <c r="A152" s="233"/>
      <c r="B152" s="231" t="s">
        <v>1112</v>
      </c>
      <c r="C152" s="230">
        <v>1.12E-4</v>
      </c>
    </row>
    <row r="153" spans="1:3" x14ac:dyDescent="0.25">
      <c r="A153" s="233" t="s">
        <v>930</v>
      </c>
      <c r="B153" s="231" t="s">
        <v>2602</v>
      </c>
      <c r="C153" s="230"/>
    </row>
    <row r="154" spans="1:3" x14ac:dyDescent="0.25">
      <c r="A154" s="233"/>
      <c r="B154" s="231" t="s">
        <v>196</v>
      </c>
      <c r="C154" s="230">
        <v>1.029E-3</v>
      </c>
    </row>
    <row r="155" spans="1:3" x14ac:dyDescent="0.25">
      <c r="A155" s="233"/>
      <c r="B155" s="231" t="s">
        <v>2601</v>
      </c>
      <c r="C155" s="230">
        <v>4.37E-4</v>
      </c>
    </row>
    <row r="156" spans="1:3" x14ac:dyDescent="0.25">
      <c r="A156" s="233"/>
      <c r="B156" s="231" t="s">
        <v>1110</v>
      </c>
      <c r="C156" s="230">
        <v>9.5000000000000005E-5</v>
      </c>
    </row>
    <row r="157" spans="1:3" x14ac:dyDescent="0.25">
      <c r="A157" s="233"/>
      <c r="B157" s="231" t="s">
        <v>1109</v>
      </c>
      <c r="C157" s="230">
        <v>1.2E-4</v>
      </c>
    </row>
    <row r="158" spans="1:3" x14ac:dyDescent="0.25">
      <c r="A158" s="233"/>
      <c r="B158" s="231" t="s">
        <v>1108</v>
      </c>
      <c r="C158" s="230">
        <v>7.4999999999999993E-5</v>
      </c>
    </row>
    <row r="159" spans="1:3" x14ac:dyDescent="0.25">
      <c r="A159" s="233"/>
      <c r="B159" s="231" t="s">
        <v>1107</v>
      </c>
      <c r="C159" s="230">
        <v>1.4999999999999999E-4</v>
      </c>
    </row>
    <row r="160" spans="1:3" x14ac:dyDescent="0.25">
      <c r="A160" s="233"/>
      <c r="B160" s="231" t="s">
        <v>1106</v>
      </c>
      <c r="C160" s="230">
        <v>5.5999999999999999E-5</v>
      </c>
    </row>
    <row r="161" spans="1:3" x14ac:dyDescent="0.25">
      <c r="A161" s="233"/>
      <c r="B161" s="231" t="s">
        <v>1105</v>
      </c>
      <c r="C161" s="230">
        <v>1.46E-4</v>
      </c>
    </row>
    <row r="162" spans="1:3" x14ac:dyDescent="0.25">
      <c r="A162" s="233"/>
      <c r="B162" s="231" t="s">
        <v>1104</v>
      </c>
      <c r="C162" s="230">
        <v>7.7000000000000001E-5</v>
      </c>
    </row>
    <row r="163" spans="1:3" x14ac:dyDescent="0.25">
      <c r="A163" s="233"/>
      <c r="B163" s="231" t="s">
        <v>1103</v>
      </c>
      <c r="C163" s="230">
        <v>1.17E-4</v>
      </c>
    </row>
    <row r="164" spans="1:3" x14ac:dyDescent="0.25">
      <c r="A164" s="233"/>
      <c r="B164" s="231" t="s">
        <v>1102</v>
      </c>
      <c r="C164" s="230">
        <v>1.21E-4</v>
      </c>
    </row>
    <row r="165" spans="1:3" x14ac:dyDescent="0.25">
      <c r="A165" s="233" t="s">
        <v>928</v>
      </c>
      <c r="B165" s="231" t="s">
        <v>2600</v>
      </c>
      <c r="C165" s="230"/>
    </row>
    <row r="166" spans="1:3" x14ac:dyDescent="0.25">
      <c r="A166" s="233"/>
      <c r="B166" s="231" t="s">
        <v>198</v>
      </c>
      <c r="C166" s="230">
        <v>2.003E-3</v>
      </c>
    </row>
    <row r="167" spans="1:3" x14ac:dyDescent="0.25">
      <c r="A167" s="233"/>
      <c r="B167" s="231" t="s">
        <v>1101</v>
      </c>
      <c r="C167" s="230">
        <v>1.4300000000000001E-4</v>
      </c>
    </row>
    <row r="168" spans="1:3" x14ac:dyDescent="0.25">
      <c r="A168" s="233"/>
      <c r="B168" s="231" t="s">
        <v>1100</v>
      </c>
      <c r="C168" s="230">
        <v>1E-4</v>
      </c>
    </row>
    <row r="169" spans="1:3" x14ac:dyDescent="0.25">
      <c r="A169" s="233"/>
      <c r="B169" s="231" t="s">
        <v>1099</v>
      </c>
      <c r="C169" s="230">
        <v>1.22E-4</v>
      </c>
    </row>
    <row r="170" spans="1:3" x14ac:dyDescent="0.25">
      <c r="A170" s="233"/>
      <c r="B170" s="231" t="s">
        <v>1098</v>
      </c>
      <c r="C170" s="230">
        <v>1.5799999999999999E-4</v>
      </c>
    </row>
    <row r="171" spans="1:3" x14ac:dyDescent="0.25">
      <c r="A171" s="233"/>
      <c r="B171" s="231" t="s">
        <v>1097</v>
      </c>
      <c r="C171" s="230">
        <v>5.5999999999999999E-5</v>
      </c>
    </row>
    <row r="172" spans="1:3" x14ac:dyDescent="0.25">
      <c r="A172" s="233"/>
      <c r="B172" s="231" t="s">
        <v>1096</v>
      </c>
      <c r="C172" s="230">
        <v>3.9100000000000002E-4</v>
      </c>
    </row>
    <row r="173" spans="1:3" x14ac:dyDescent="0.25">
      <c r="A173" s="233"/>
      <c r="B173" s="231" t="s">
        <v>1095</v>
      </c>
      <c r="C173" s="230">
        <v>1.2899999999999999E-4</v>
      </c>
    </row>
    <row r="174" spans="1:3" x14ac:dyDescent="0.25">
      <c r="A174" s="233"/>
      <c r="B174" s="231" t="s">
        <v>1094</v>
      </c>
      <c r="C174" s="230">
        <v>7.2999999999999999E-5</v>
      </c>
    </row>
    <row r="175" spans="1:3" x14ac:dyDescent="0.25">
      <c r="A175" s="233"/>
      <c r="B175" s="231" t="s">
        <v>1093</v>
      </c>
      <c r="C175" s="230">
        <v>1.36E-4</v>
      </c>
    </row>
    <row r="176" spans="1:3" x14ac:dyDescent="0.25">
      <c r="A176" s="233"/>
      <c r="B176" s="231" t="s">
        <v>1092</v>
      </c>
      <c r="C176" s="230">
        <v>1.16E-4</v>
      </c>
    </row>
    <row r="177" spans="1:3" x14ac:dyDescent="0.25">
      <c r="A177" s="233"/>
      <c r="B177" s="231" t="s">
        <v>1091</v>
      </c>
      <c r="C177" s="230">
        <v>1.06E-4</v>
      </c>
    </row>
    <row r="178" spans="1:3" x14ac:dyDescent="0.25">
      <c r="A178" s="233"/>
      <c r="B178" s="231" t="s">
        <v>1090</v>
      </c>
      <c r="C178" s="230">
        <v>1.3799999999999999E-4</v>
      </c>
    </row>
    <row r="179" spans="1:3" x14ac:dyDescent="0.25">
      <c r="A179" s="233"/>
      <c r="B179" s="231" t="s">
        <v>1089</v>
      </c>
      <c r="C179" s="230">
        <v>1.7000000000000001E-4</v>
      </c>
    </row>
    <row r="180" spans="1:3" x14ac:dyDescent="0.25">
      <c r="A180" s="233"/>
      <c r="B180" s="231" t="s">
        <v>1088</v>
      </c>
      <c r="C180" s="230">
        <v>2.61E-4</v>
      </c>
    </row>
    <row r="181" spans="1:3" x14ac:dyDescent="0.25">
      <c r="A181" s="233"/>
      <c r="B181" s="231" t="s">
        <v>1087</v>
      </c>
      <c r="C181" s="230">
        <v>1.9799999999999999E-4</v>
      </c>
    </row>
    <row r="182" spans="1:3" x14ac:dyDescent="0.25">
      <c r="A182" s="233"/>
      <c r="B182" s="231" t="s">
        <v>1086</v>
      </c>
      <c r="C182" s="230">
        <v>1.4999999999999999E-4</v>
      </c>
    </row>
    <row r="183" spans="1:3" x14ac:dyDescent="0.25">
      <c r="A183" s="233"/>
      <c r="B183" s="231" t="s">
        <v>1085</v>
      </c>
      <c r="C183" s="230">
        <v>1.4899999999999999E-4</v>
      </c>
    </row>
    <row r="184" spans="1:3" x14ac:dyDescent="0.25">
      <c r="A184" s="233"/>
      <c r="B184" s="231" t="s">
        <v>1084</v>
      </c>
      <c r="C184" s="230">
        <v>9.2999999999999997E-5</v>
      </c>
    </row>
    <row r="185" spans="1:3" x14ac:dyDescent="0.25">
      <c r="A185" s="233"/>
      <c r="B185" s="231" t="s">
        <v>1083</v>
      </c>
      <c r="C185" s="230">
        <v>6.7999999999999999E-5</v>
      </c>
    </row>
    <row r="186" spans="1:3" x14ac:dyDescent="0.25">
      <c r="A186" s="233" t="s">
        <v>926</v>
      </c>
      <c r="B186" s="231" t="s">
        <v>2599</v>
      </c>
      <c r="C186" s="230"/>
    </row>
    <row r="187" spans="1:3" x14ac:dyDescent="0.25">
      <c r="A187" s="233"/>
      <c r="B187" s="231" t="s">
        <v>200</v>
      </c>
      <c r="C187" s="230">
        <v>1.119E-3</v>
      </c>
    </row>
    <row r="188" spans="1:3" x14ac:dyDescent="0.25">
      <c r="A188" s="233"/>
      <c r="B188" s="231" t="s">
        <v>1203</v>
      </c>
      <c r="C188" s="230">
        <v>2.5300000000000002E-4</v>
      </c>
    </row>
    <row r="189" spans="1:3" x14ac:dyDescent="0.25">
      <c r="A189" s="233"/>
      <c r="B189" s="231" t="s">
        <v>1082</v>
      </c>
      <c r="C189" s="230">
        <v>1.5300000000000001E-4</v>
      </c>
    </row>
    <row r="190" spans="1:3" x14ac:dyDescent="0.25">
      <c r="A190" s="233"/>
      <c r="B190" s="231" t="s">
        <v>1081</v>
      </c>
      <c r="C190" s="230">
        <v>3.4E-5</v>
      </c>
    </row>
    <row r="191" spans="1:3" x14ac:dyDescent="0.25">
      <c r="A191" s="233"/>
      <c r="B191" s="231" t="s">
        <v>1080</v>
      </c>
      <c r="C191" s="230">
        <v>8.0000000000000007E-5</v>
      </c>
    </row>
    <row r="192" spans="1:3" x14ac:dyDescent="0.25">
      <c r="A192" s="233"/>
      <c r="B192" s="231" t="s">
        <v>1079</v>
      </c>
      <c r="C192" s="230">
        <v>1.65E-4</v>
      </c>
    </row>
    <row r="193" spans="1:3" x14ac:dyDescent="0.25">
      <c r="A193" s="233" t="s">
        <v>925</v>
      </c>
      <c r="B193" s="231" t="s">
        <v>2598</v>
      </c>
      <c r="C193" s="230"/>
    </row>
    <row r="194" spans="1:3" x14ac:dyDescent="0.25">
      <c r="A194" s="233"/>
      <c r="B194" s="231" t="s">
        <v>202</v>
      </c>
      <c r="C194" s="230">
        <v>9.9599999999999992E-4</v>
      </c>
    </row>
    <row r="195" spans="1:3" x14ac:dyDescent="0.25">
      <c r="A195" s="233"/>
      <c r="B195" s="231" t="s">
        <v>1078</v>
      </c>
      <c r="C195" s="230">
        <v>5.31E-4</v>
      </c>
    </row>
    <row r="196" spans="1:3" x14ac:dyDescent="0.25">
      <c r="A196" s="233"/>
      <c r="B196" s="231" t="s">
        <v>1077</v>
      </c>
      <c r="C196" s="230">
        <v>1.6899999999999999E-4</v>
      </c>
    </row>
    <row r="197" spans="1:3" x14ac:dyDescent="0.25">
      <c r="A197" s="233"/>
      <c r="B197" s="231" t="s">
        <v>1076</v>
      </c>
      <c r="C197" s="230">
        <v>1.2400000000000001E-4</v>
      </c>
    </row>
    <row r="198" spans="1:3" x14ac:dyDescent="0.25">
      <c r="A198" s="233"/>
      <c r="B198" s="231" t="s">
        <v>1075</v>
      </c>
      <c r="C198" s="230">
        <v>2.9799999999999998E-4</v>
      </c>
    </row>
    <row r="199" spans="1:3" x14ac:dyDescent="0.25">
      <c r="A199" s="233"/>
      <c r="B199" s="231" t="s">
        <v>1074</v>
      </c>
      <c r="C199" s="230">
        <v>8.0000000000000007E-5</v>
      </c>
    </row>
    <row r="200" spans="1:3" x14ac:dyDescent="0.25">
      <c r="A200" s="233"/>
      <c r="B200" s="231" t="s">
        <v>1073</v>
      </c>
      <c r="C200" s="230">
        <v>2.5500000000000002E-4</v>
      </c>
    </row>
    <row r="201" spans="1:3" x14ac:dyDescent="0.25">
      <c r="A201" s="233"/>
      <c r="B201" s="231" t="s">
        <v>1072</v>
      </c>
      <c r="C201" s="230">
        <v>1.3999999999999999E-4</v>
      </c>
    </row>
    <row r="202" spans="1:3" x14ac:dyDescent="0.25">
      <c r="A202" s="233"/>
      <c r="B202" s="231" t="s">
        <v>1071</v>
      </c>
      <c r="C202" s="230">
        <v>1.27E-4</v>
      </c>
    </row>
    <row r="203" spans="1:3" x14ac:dyDescent="0.25">
      <c r="A203" s="233" t="s">
        <v>923</v>
      </c>
      <c r="B203" s="231" t="s">
        <v>2597</v>
      </c>
      <c r="C203" s="230"/>
    </row>
    <row r="204" spans="1:3" x14ac:dyDescent="0.25">
      <c r="A204" s="233"/>
      <c r="B204" s="231" t="s">
        <v>204</v>
      </c>
      <c r="C204" s="230">
        <v>1.2539999999999999E-3</v>
      </c>
    </row>
    <row r="205" spans="1:3" x14ac:dyDescent="0.25">
      <c r="A205" s="233"/>
      <c r="B205" s="231" t="s">
        <v>1070</v>
      </c>
      <c r="C205" s="230">
        <v>5.0100000000000003E-4</v>
      </c>
    </row>
    <row r="206" spans="1:3" x14ac:dyDescent="0.25">
      <c r="A206" s="233"/>
      <c r="B206" s="231" t="s">
        <v>1069</v>
      </c>
      <c r="C206" s="230">
        <v>1.02E-4</v>
      </c>
    </row>
    <row r="207" spans="1:3" x14ac:dyDescent="0.25">
      <c r="A207" s="233"/>
      <c r="B207" s="231" t="s">
        <v>1068</v>
      </c>
      <c r="C207" s="230">
        <v>8.2999999999999998E-5</v>
      </c>
    </row>
    <row r="208" spans="1:3" x14ac:dyDescent="0.25">
      <c r="A208" s="233"/>
      <c r="B208" s="231" t="s">
        <v>1067</v>
      </c>
      <c r="C208" s="230">
        <v>1.5799999999999999E-4</v>
      </c>
    </row>
    <row r="209" spans="1:3" x14ac:dyDescent="0.25">
      <c r="A209" s="233"/>
      <c r="B209" s="231" t="s">
        <v>1066</v>
      </c>
      <c r="C209" s="230">
        <v>5.3000000000000001E-5</v>
      </c>
    </row>
    <row r="210" spans="1:3" x14ac:dyDescent="0.25">
      <c r="A210" s="233"/>
      <c r="B210" s="231" t="s">
        <v>1065</v>
      </c>
      <c r="C210" s="230">
        <v>7.2000000000000002E-5</v>
      </c>
    </row>
    <row r="211" spans="1:3" x14ac:dyDescent="0.25">
      <c r="A211" s="233"/>
      <c r="B211" s="231" t="s">
        <v>1064</v>
      </c>
      <c r="C211" s="230">
        <v>5.8E-5</v>
      </c>
    </row>
    <row r="212" spans="1:3" x14ac:dyDescent="0.25">
      <c r="A212" s="233"/>
      <c r="B212" s="231" t="s">
        <v>1224</v>
      </c>
      <c r="C212" s="230">
        <v>7.1000000000000005E-5</v>
      </c>
    </row>
    <row r="213" spans="1:3" x14ac:dyDescent="0.25">
      <c r="A213" s="233"/>
      <c r="B213" s="231" t="s">
        <v>1223</v>
      </c>
      <c r="C213" s="230">
        <v>6.3E-5</v>
      </c>
    </row>
    <row r="214" spans="1:3" x14ac:dyDescent="0.25">
      <c r="A214" s="233"/>
      <c r="B214" s="231" t="s">
        <v>1063</v>
      </c>
      <c r="C214" s="230">
        <v>7.2000000000000002E-5</v>
      </c>
    </row>
    <row r="215" spans="1:3" x14ac:dyDescent="0.25">
      <c r="A215" s="233"/>
      <c r="B215" s="231" t="s">
        <v>1062</v>
      </c>
      <c r="C215" s="230">
        <v>5.5000000000000002E-5</v>
      </c>
    </row>
    <row r="216" spans="1:3" x14ac:dyDescent="0.25">
      <c r="A216" s="233"/>
      <c r="B216" s="231" t="s">
        <v>1061</v>
      </c>
      <c r="C216" s="230">
        <v>6.3E-5</v>
      </c>
    </row>
    <row r="217" spans="1:3" x14ac:dyDescent="0.25">
      <c r="A217" s="233"/>
      <c r="B217" s="231" t="s">
        <v>2596</v>
      </c>
      <c r="C217" s="230">
        <v>1.3100000000000001E-4</v>
      </c>
    </row>
    <row r="218" spans="1:3" x14ac:dyDescent="0.25">
      <c r="A218" s="233" t="s">
        <v>921</v>
      </c>
      <c r="B218" s="231" t="s">
        <v>2595</v>
      </c>
      <c r="C218" s="230"/>
    </row>
    <row r="219" spans="1:3" x14ac:dyDescent="0.25">
      <c r="A219" s="233"/>
      <c r="B219" s="231" t="s">
        <v>206</v>
      </c>
      <c r="C219" s="230">
        <v>5.6400000000000005E-4</v>
      </c>
    </row>
    <row r="220" spans="1:3" x14ac:dyDescent="0.25">
      <c r="A220" s="233"/>
      <c r="B220" s="231" t="s">
        <v>1202</v>
      </c>
      <c r="C220" s="230">
        <v>3.4600000000000001E-4</v>
      </c>
    </row>
    <row r="221" spans="1:3" x14ac:dyDescent="0.25">
      <c r="A221" s="233"/>
      <c r="B221" s="231" t="s">
        <v>1060</v>
      </c>
      <c r="C221" s="230">
        <v>1.07E-4</v>
      </c>
    </row>
    <row r="222" spans="1:3" x14ac:dyDescent="0.25">
      <c r="A222" s="233"/>
      <c r="B222" s="231" t="s">
        <v>1059</v>
      </c>
      <c r="C222" s="230">
        <v>8.7999999999999998E-5</v>
      </c>
    </row>
    <row r="223" spans="1:3" x14ac:dyDescent="0.25">
      <c r="A223" s="233"/>
      <c r="B223" s="231" t="s">
        <v>1058</v>
      </c>
      <c r="C223" s="230">
        <v>3.7800000000000003E-4</v>
      </c>
    </row>
    <row r="224" spans="1:3" x14ac:dyDescent="0.25">
      <c r="A224" s="233"/>
      <c r="B224" s="231" t="s">
        <v>1057</v>
      </c>
      <c r="C224" s="230">
        <v>1.4999999999999999E-4</v>
      </c>
    </row>
    <row r="225" spans="1:3" x14ac:dyDescent="0.25">
      <c r="A225" s="233"/>
      <c r="B225" s="231" t="s">
        <v>1056</v>
      </c>
      <c r="C225" s="230">
        <v>1.12E-4</v>
      </c>
    </row>
    <row r="226" spans="1:3" x14ac:dyDescent="0.25">
      <c r="A226" s="233"/>
      <c r="B226" s="231" t="s">
        <v>1055</v>
      </c>
      <c r="C226" s="230">
        <v>6.0999999999999999E-5</v>
      </c>
    </row>
    <row r="227" spans="1:3" x14ac:dyDescent="0.25">
      <c r="A227" s="233"/>
      <c r="B227" s="231" t="s">
        <v>1054</v>
      </c>
      <c r="C227" s="230">
        <v>1.1900000000000001E-4</v>
      </c>
    </row>
    <row r="228" spans="1:3" x14ac:dyDescent="0.25">
      <c r="A228" s="233"/>
      <c r="B228" s="231" t="s">
        <v>1053</v>
      </c>
      <c r="C228" s="230">
        <v>1.6699999999999999E-4</v>
      </c>
    </row>
    <row r="229" spans="1:3" x14ac:dyDescent="0.25">
      <c r="A229" s="233" t="s">
        <v>920</v>
      </c>
      <c r="B229" s="231" t="s">
        <v>2594</v>
      </c>
      <c r="C229" s="230"/>
    </row>
    <row r="230" spans="1:3" x14ac:dyDescent="0.25">
      <c r="A230" s="233"/>
      <c r="B230" s="231" t="s">
        <v>208</v>
      </c>
      <c r="C230" s="230">
        <v>4.86E-4</v>
      </c>
    </row>
    <row r="231" spans="1:3" x14ac:dyDescent="0.25">
      <c r="A231" s="233"/>
      <c r="B231" s="231" t="s">
        <v>1052</v>
      </c>
      <c r="C231" s="230">
        <v>2.2599999999999999E-4</v>
      </c>
    </row>
    <row r="232" spans="1:3" x14ac:dyDescent="0.25">
      <c r="A232" s="233"/>
      <c r="B232" s="231" t="s">
        <v>1051</v>
      </c>
      <c r="C232" s="230">
        <v>1.35E-4</v>
      </c>
    </row>
    <row r="233" spans="1:3" x14ac:dyDescent="0.25">
      <c r="A233" s="233"/>
      <c r="B233" s="231" t="s">
        <v>1050</v>
      </c>
      <c r="C233" s="230">
        <v>1.12E-4</v>
      </c>
    </row>
    <row r="234" spans="1:3" x14ac:dyDescent="0.25">
      <c r="A234" s="233"/>
      <c r="B234" s="231" t="s">
        <v>1049</v>
      </c>
      <c r="C234" s="230">
        <v>1.54E-4</v>
      </c>
    </row>
    <row r="235" spans="1:3" x14ac:dyDescent="0.25">
      <c r="A235" s="233"/>
      <c r="B235" s="231" t="s">
        <v>1048</v>
      </c>
      <c r="C235" s="230">
        <v>2.14E-4</v>
      </c>
    </row>
    <row r="236" spans="1:3" x14ac:dyDescent="0.25">
      <c r="A236" s="233" t="s">
        <v>918</v>
      </c>
      <c r="B236" s="231" t="s">
        <v>2593</v>
      </c>
      <c r="C236" s="230"/>
    </row>
    <row r="237" spans="1:3" x14ac:dyDescent="0.25">
      <c r="A237" s="233"/>
      <c r="B237" s="231" t="s">
        <v>210</v>
      </c>
      <c r="C237" s="230">
        <v>5.7499999999999999E-4</v>
      </c>
    </row>
    <row r="238" spans="1:3" x14ac:dyDescent="0.25">
      <c r="A238" s="233"/>
      <c r="B238" s="231" t="s">
        <v>1201</v>
      </c>
      <c r="C238" s="230">
        <v>1.8599999999999999E-4</v>
      </c>
    </row>
    <row r="239" spans="1:3" x14ac:dyDescent="0.25">
      <c r="A239" s="233"/>
      <c r="B239" s="231" t="s">
        <v>1047</v>
      </c>
      <c r="C239" s="230">
        <v>6.7000000000000002E-5</v>
      </c>
    </row>
    <row r="240" spans="1:3" x14ac:dyDescent="0.25">
      <c r="A240" s="233"/>
      <c r="B240" s="231" t="s">
        <v>1046</v>
      </c>
      <c r="C240" s="230">
        <v>4.3000000000000002E-5</v>
      </c>
    </row>
    <row r="241" spans="1:3" x14ac:dyDescent="0.25">
      <c r="A241" s="233"/>
      <c r="B241" s="231" t="s">
        <v>1045</v>
      </c>
      <c r="C241" s="230">
        <v>1.16E-4</v>
      </c>
    </row>
    <row r="242" spans="1:3" x14ac:dyDescent="0.25">
      <c r="A242" s="233"/>
      <c r="B242" s="231" t="s">
        <v>1044</v>
      </c>
      <c r="C242" s="230">
        <v>7.1000000000000005E-5</v>
      </c>
    </row>
    <row r="243" spans="1:3" x14ac:dyDescent="0.25">
      <c r="A243" s="233"/>
      <c r="B243" s="231" t="s">
        <v>1043</v>
      </c>
      <c r="C243" s="230">
        <v>1E-4</v>
      </c>
    </row>
    <row r="244" spans="1:3" x14ac:dyDescent="0.25">
      <c r="A244" s="233"/>
      <c r="B244" s="231" t="s">
        <v>1042</v>
      </c>
      <c r="C244" s="230">
        <v>1.12E-4</v>
      </c>
    </row>
    <row r="245" spans="1:3" x14ac:dyDescent="0.25">
      <c r="A245" s="233"/>
      <c r="B245" s="231" t="s">
        <v>1041</v>
      </c>
      <c r="C245" s="230">
        <v>4.3000000000000002E-5</v>
      </c>
    </row>
    <row r="246" spans="1:3" x14ac:dyDescent="0.25">
      <c r="A246" s="233" t="s">
        <v>917</v>
      </c>
      <c r="B246" s="231" t="s">
        <v>2592</v>
      </c>
      <c r="C246" s="230"/>
    </row>
    <row r="247" spans="1:3" x14ac:dyDescent="0.25">
      <c r="A247" s="233"/>
      <c r="B247" s="231" t="s">
        <v>212</v>
      </c>
      <c r="C247" s="230">
        <v>6.2200000000000005E-4</v>
      </c>
    </row>
    <row r="248" spans="1:3" x14ac:dyDescent="0.25">
      <c r="A248" s="233"/>
      <c r="B248" s="231" t="s">
        <v>1200</v>
      </c>
      <c r="C248" s="230">
        <v>3.9100000000000002E-4</v>
      </c>
    </row>
    <row r="249" spans="1:3" x14ac:dyDescent="0.25">
      <c r="A249" s="233"/>
      <c r="B249" s="231" t="s">
        <v>1040</v>
      </c>
      <c r="C249" s="230">
        <v>2.23E-4</v>
      </c>
    </row>
    <row r="250" spans="1:3" x14ac:dyDescent="0.25">
      <c r="A250" s="233"/>
      <c r="B250" s="231" t="s">
        <v>1039</v>
      </c>
      <c r="C250" s="230">
        <v>1.47E-4</v>
      </c>
    </row>
    <row r="251" spans="1:3" x14ac:dyDescent="0.25">
      <c r="A251" s="233"/>
      <c r="B251" s="231" t="s">
        <v>1038</v>
      </c>
      <c r="C251" s="230">
        <v>1.55E-4</v>
      </c>
    </row>
    <row r="252" spans="1:3" x14ac:dyDescent="0.25">
      <c r="A252" s="233"/>
      <c r="B252" s="231" t="s">
        <v>1037</v>
      </c>
      <c r="C252" s="230">
        <v>3.6000000000000002E-4</v>
      </c>
    </row>
    <row r="253" spans="1:3" x14ac:dyDescent="0.25">
      <c r="A253" s="233" t="s">
        <v>915</v>
      </c>
      <c r="B253" s="231" t="s">
        <v>2591</v>
      </c>
      <c r="C253" s="230"/>
    </row>
    <row r="254" spans="1:3" x14ac:dyDescent="0.25">
      <c r="A254" s="233"/>
      <c r="B254" s="231" t="s">
        <v>214</v>
      </c>
      <c r="C254" s="230">
        <v>1.462E-3</v>
      </c>
    </row>
    <row r="255" spans="1:3" x14ac:dyDescent="0.25">
      <c r="A255" s="233"/>
      <c r="B255" s="231" t="s">
        <v>2590</v>
      </c>
      <c r="C255" s="230">
        <v>4.0900000000000002E-4</v>
      </c>
    </row>
    <row r="256" spans="1:3" x14ac:dyDescent="0.25">
      <c r="A256" s="233"/>
      <c r="B256" s="231" t="s">
        <v>1035</v>
      </c>
      <c r="C256" s="230">
        <v>3.9100000000000002E-4</v>
      </c>
    </row>
    <row r="257" spans="1:3" x14ac:dyDescent="0.25">
      <c r="A257" s="233"/>
      <c r="B257" s="231" t="s">
        <v>1034</v>
      </c>
      <c r="C257" s="230">
        <v>1.12E-4</v>
      </c>
    </row>
    <row r="258" spans="1:3" x14ac:dyDescent="0.25">
      <c r="A258" s="233"/>
      <c r="B258" s="231" t="s">
        <v>1033</v>
      </c>
      <c r="C258" s="230">
        <v>7.7000000000000001E-5</v>
      </c>
    </row>
    <row r="259" spans="1:3" x14ac:dyDescent="0.25">
      <c r="A259" s="233"/>
      <c r="B259" s="231" t="s">
        <v>1032</v>
      </c>
      <c r="C259" s="230">
        <v>3.7199999999999999E-4</v>
      </c>
    </row>
    <row r="260" spans="1:3" x14ac:dyDescent="0.25">
      <c r="A260" s="233"/>
      <c r="B260" s="231" t="s">
        <v>1031</v>
      </c>
      <c r="C260" s="230">
        <v>1.27E-4</v>
      </c>
    </row>
    <row r="261" spans="1:3" x14ac:dyDescent="0.25">
      <c r="A261" s="233"/>
      <c r="B261" s="231" t="s">
        <v>1030</v>
      </c>
      <c r="C261" s="230">
        <v>6.2000000000000003E-5</v>
      </c>
    </row>
    <row r="262" spans="1:3" x14ac:dyDescent="0.25">
      <c r="A262" s="233"/>
      <c r="B262" s="231" t="s">
        <v>1029</v>
      </c>
      <c r="C262" s="230">
        <v>2.7999999999999998E-4</v>
      </c>
    </row>
    <row r="263" spans="1:3" x14ac:dyDescent="0.25">
      <c r="A263" s="233"/>
      <c r="B263" s="231" t="s">
        <v>1028</v>
      </c>
      <c r="C263" s="230">
        <v>7.76E-4</v>
      </c>
    </row>
    <row r="264" spans="1:3" x14ac:dyDescent="0.25">
      <c r="A264" s="233"/>
      <c r="B264" s="231" t="s">
        <v>1027</v>
      </c>
      <c r="C264" s="230">
        <v>3.5599999999999998E-4</v>
      </c>
    </row>
    <row r="265" spans="1:3" x14ac:dyDescent="0.25">
      <c r="A265" s="233"/>
      <c r="B265" s="231" t="s">
        <v>1026</v>
      </c>
      <c r="C265" s="230">
        <v>1.5300000000000001E-4</v>
      </c>
    </row>
    <row r="266" spans="1:3" x14ac:dyDescent="0.25">
      <c r="A266" s="233"/>
      <c r="B266" s="231" t="s">
        <v>1025</v>
      </c>
      <c r="C266" s="230">
        <v>8.8999999999999995E-5</v>
      </c>
    </row>
    <row r="267" spans="1:3" x14ac:dyDescent="0.25">
      <c r="A267" s="233"/>
      <c r="B267" s="231" t="s">
        <v>1024</v>
      </c>
      <c r="C267" s="230">
        <v>1.0399999999999999E-4</v>
      </c>
    </row>
    <row r="268" spans="1:3" x14ac:dyDescent="0.25">
      <c r="A268" s="233"/>
      <c r="B268" s="231" t="s">
        <v>1023</v>
      </c>
      <c r="C268" s="230">
        <v>1.64E-4</v>
      </c>
    </row>
    <row r="269" spans="1:3" x14ac:dyDescent="0.25">
      <c r="A269" s="233"/>
      <c r="B269" s="231" t="s">
        <v>1022</v>
      </c>
      <c r="C269" s="230">
        <v>3.3E-4</v>
      </c>
    </row>
    <row r="270" spans="1:3" x14ac:dyDescent="0.25">
      <c r="A270" s="233"/>
      <c r="B270" s="231" t="s">
        <v>1021</v>
      </c>
      <c r="C270" s="230">
        <v>1.2400000000000001E-4</v>
      </c>
    </row>
    <row r="271" spans="1:3" x14ac:dyDescent="0.25">
      <c r="A271" s="233"/>
      <c r="B271" s="231" t="s">
        <v>1020</v>
      </c>
      <c r="C271" s="230">
        <v>1.3100000000000001E-4</v>
      </c>
    </row>
    <row r="272" spans="1:3" x14ac:dyDescent="0.25">
      <c r="A272" s="233" t="s">
        <v>914</v>
      </c>
      <c r="B272" s="231" t="s">
        <v>2589</v>
      </c>
      <c r="C272" s="230"/>
    </row>
    <row r="273" spans="1:3" x14ac:dyDescent="0.25">
      <c r="A273" s="233"/>
      <c r="B273" s="231" t="s">
        <v>216</v>
      </c>
      <c r="C273" s="230">
        <v>9.0399999999999996E-4</v>
      </c>
    </row>
    <row r="274" spans="1:3" x14ac:dyDescent="0.25">
      <c r="A274" s="233"/>
      <c r="B274" s="231" t="s">
        <v>1019</v>
      </c>
      <c r="C274" s="230">
        <v>6.5200000000000002E-4</v>
      </c>
    </row>
    <row r="275" spans="1:3" x14ac:dyDescent="0.25">
      <c r="A275" s="233"/>
      <c r="B275" s="231" t="s">
        <v>1018</v>
      </c>
      <c r="C275" s="230">
        <v>1.3200000000000001E-4</v>
      </c>
    </row>
    <row r="276" spans="1:3" x14ac:dyDescent="0.25">
      <c r="A276" s="233"/>
      <c r="B276" s="231" t="s">
        <v>1017</v>
      </c>
      <c r="C276" s="230">
        <v>1.6100000000000001E-4</v>
      </c>
    </row>
    <row r="277" spans="1:3" x14ac:dyDescent="0.25">
      <c r="A277" s="233"/>
      <c r="B277" s="231" t="s">
        <v>1016</v>
      </c>
      <c r="C277" s="230">
        <v>1.25E-4</v>
      </c>
    </row>
    <row r="278" spans="1:3" x14ac:dyDescent="0.25">
      <c r="A278" s="233" t="s">
        <v>912</v>
      </c>
      <c r="B278" s="231" t="s">
        <v>2588</v>
      </c>
      <c r="C278" s="230"/>
    </row>
    <row r="279" spans="1:3" x14ac:dyDescent="0.25">
      <c r="A279" s="233"/>
      <c r="B279" s="231" t="s">
        <v>218</v>
      </c>
      <c r="C279" s="230">
        <v>4.7800000000000002E-4</v>
      </c>
    </row>
    <row r="280" spans="1:3" x14ac:dyDescent="0.25">
      <c r="A280" s="233"/>
      <c r="B280" s="231" t="s">
        <v>1222</v>
      </c>
      <c r="C280" s="230">
        <v>3.6999999999999998E-5</v>
      </c>
    </row>
    <row r="281" spans="1:3" x14ac:dyDescent="0.25">
      <c r="A281" s="233"/>
      <c r="B281" s="231" t="s">
        <v>1015</v>
      </c>
      <c r="C281" s="230">
        <v>9.1000000000000003E-5</v>
      </c>
    </row>
    <row r="282" spans="1:3" x14ac:dyDescent="0.25">
      <c r="A282" s="233"/>
      <c r="B282" s="231" t="s">
        <v>1014</v>
      </c>
      <c r="C282" s="230">
        <v>6.6000000000000005E-5</v>
      </c>
    </row>
    <row r="283" spans="1:3" x14ac:dyDescent="0.25">
      <c r="A283" s="233"/>
      <c r="B283" s="231" t="s">
        <v>1013</v>
      </c>
      <c r="C283" s="230">
        <v>1.66E-4</v>
      </c>
    </row>
    <row r="284" spans="1:3" x14ac:dyDescent="0.25">
      <c r="A284" s="233"/>
      <c r="B284" s="231" t="s">
        <v>1012</v>
      </c>
      <c r="C284" s="230">
        <v>1.21E-4</v>
      </c>
    </row>
    <row r="285" spans="1:3" x14ac:dyDescent="0.25">
      <c r="A285" s="233"/>
      <c r="B285" s="231" t="s">
        <v>1011</v>
      </c>
      <c r="C285" s="230">
        <v>1.5699999999999999E-4</v>
      </c>
    </row>
    <row r="286" spans="1:3" x14ac:dyDescent="0.25">
      <c r="A286" s="233"/>
      <c r="B286" s="231" t="s">
        <v>1010</v>
      </c>
      <c r="C286" s="230">
        <v>1.08E-4</v>
      </c>
    </row>
    <row r="287" spans="1:3" x14ac:dyDescent="0.25">
      <c r="A287" s="233" t="s">
        <v>910</v>
      </c>
      <c r="B287" s="231" t="s">
        <v>2587</v>
      </c>
      <c r="C287" s="230"/>
    </row>
    <row r="288" spans="1:3" x14ac:dyDescent="0.25">
      <c r="A288" s="233"/>
      <c r="B288" s="231" t="s">
        <v>220</v>
      </c>
      <c r="C288" s="230">
        <v>8.9099999999999997E-4</v>
      </c>
    </row>
    <row r="289" spans="1:3" x14ac:dyDescent="0.25">
      <c r="A289" s="233"/>
      <c r="B289" s="231" t="s">
        <v>1009</v>
      </c>
      <c r="C289" s="230">
        <v>2.5099999999999998E-4</v>
      </c>
    </row>
    <row r="290" spans="1:3" x14ac:dyDescent="0.25">
      <c r="A290" s="233"/>
      <c r="B290" s="231" t="s">
        <v>1008</v>
      </c>
      <c r="C290" s="230">
        <v>1.54E-4</v>
      </c>
    </row>
    <row r="291" spans="1:3" x14ac:dyDescent="0.25">
      <c r="A291" s="233"/>
      <c r="B291" s="231" t="s">
        <v>1007</v>
      </c>
      <c r="C291" s="230">
        <v>3.4099999999999999E-4</v>
      </c>
    </row>
    <row r="292" spans="1:3" x14ac:dyDescent="0.25">
      <c r="A292" s="233"/>
      <c r="B292" s="231" t="s">
        <v>1006</v>
      </c>
      <c r="C292" s="230">
        <v>4.8099999999999998E-4</v>
      </c>
    </row>
    <row r="293" spans="1:3" x14ac:dyDescent="0.25">
      <c r="A293" s="233" t="s">
        <v>908</v>
      </c>
      <c r="B293" s="231" t="s">
        <v>2586</v>
      </c>
      <c r="C293" s="230"/>
    </row>
    <row r="294" spans="1:3" x14ac:dyDescent="0.25">
      <c r="A294" s="233"/>
      <c r="B294" s="231" t="s">
        <v>222</v>
      </c>
      <c r="C294" s="230">
        <v>7.1299999999999998E-4</v>
      </c>
    </row>
    <row r="295" spans="1:3" x14ac:dyDescent="0.25">
      <c r="A295" s="233"/>
      <c r="B295" s="231" t="s">
        <v>1005</v>
      </c>
      <c r="C295" s="230">
        <v>7.2900000000000005E-4</v>
      </c>
    </row>
    <row r="296" spans="1:3" x14ac:dyDescent="0.25">
      <c r="A296" s="233"/>
      <c r="B296" s="231" t="s">
        <v>1004</v>
      </c>
      <c r="C296" s="230">
        <v>1.7899999999999999E-4</v>
      </c>
    </row>
    <row r="297" spans="1:3" x14ac:dyDescent="0.25">
      <c r="A297" s="233"/>
      <c r="B297" s="231" t="s">
        <v>1003</v>
      </c>
      <c r="C297" s="230">
        <v>1.4300000000000001E-4</v>
      </c>
    </row>
    <row r="298" spans="1:3" x14ac:dyDescent="0.25">
      <c r="A298" s="233"/>
      <c r="B298" s="231" t="s">
        <v>1002</v>
      </c>
      <c r="C298" s="230">
        <v>6.7999999999999999E-5</v>
      </c>
    </row>
    <row r="299" spans="1:3" x14ac:dyDescent="0.25">
      <c r="A299" s="233" t="s">
        <v>906</v>
      </c>
      <c r="B299" s="231" t="s">
        <v>2585</v>
      </c>
      <c r="C299" s="230"/>
    </row>
    <row r="300" spans="1:3" x14ac:dyDescent="0.25">
      <c r="A300" s="233"/>
      <c r="B300" s="231" t="s">
        <v>224</v>
      </c>
      <c r="C300" s="230">
        <v>5.4500000000000002E-4</v>
      </c>
    </row>
    <row r="301" spans="1:3" x14ac:dyDescent="0.25">
      <c r="A301" s="233"/>
      <c r="B301" s="231" t="s">
        <v>1199</v>
      </c>
      <c r="C301" s="230">
        <v>1.7699999999999999E-4</v>
      </c>
    </row>
    <row r="302" spans="1:3" x14ac:dyDescent="0.25">
      <c r="A302" s="233"/>
      <c r="B302" s="231" t="s">
        <v>1001</v>
      </c>
      <c r="C302" s="230">
        <v>1E-4</v>
      </c>
    </row>
    <row r="303" spans="1:3" x14ac:dyDescent="0.25">
      <c r="A303" s="233"/>
      <c r="B303" s="231" t="s">
        <v>1221</v>
      </c>
      <c r="C303" s="230">
        <v>7.2999999999999999E-5</v>
      </c>
    </row>
    <row r="304" spans="1:3" x14ac:dyDescent="0.25">
      <c r="A304" s="233"/>
      <c r="B304" s="231" t="s">
        <v>1000</v>
      </c>
      <c r="C304" s="230">
        <v>4.6999999999999997E-5</v>
      </c>
    </row>
    <row r="305" spans="1:3" x14ac:dyDescent="0.25">
      <c r="A305" s="233"/>
      <c r="B305" s="231" t="s">
        <v>999</v>
      </c>
      <c r="C305" s="230">
        <v>6.4999999999999994E-5</v>
      </c>
    </row>
    <row r="306" spans="1:3" x14ac:dyDescent="0.25">
      <c r="A306" s="233"/>
      <c r="B306" s="231" t="s">
        <v>998</v>
      </c>
      <c r="C306" s="230">
        <v>6.8999999999999997E-5</v>
      </c>
    </row>
    <row r="307" spans="1:3" x14ac:dyDescent="0.25">
      <c r="A307" s="233"/>
      <c r="B307" s="231" t="s">
        <v>997</v>
      </c>
      <c r="C307" s="230">
        <v>8.1000000000000004E-5</v>
      </c>
    </row>
    <row r="308" spans="1:3" x14ac:dyDescent="0.25">
      <c r="A308" s="233" t="s">
        <v>904</v>
      </c>
      <c r="B308" s="231" t="s">
        <v>2584</v>
      </c>
      <c r="C308" s="230"/>
    </row>
    <row r="309" spans="1:3" x14ac:dyDescent="0.25">
      <c r="A309" s="233"/>
      <c r="B309" s="231" t="s">
        <v>226</v>
      </c>
      <c r="C309" s="230">
        <v>7.0600000000000003E-4</v>
      </c>
    </row>
    <row r="310" spans="1:3" x14ac:dyDescent="0.25">
      <c r="A310" s="233"/>
      <c r="B310" s="231" t="s">
        <v>996</v>
      </c>
      <c r="C310" s="230">
        <v>3.19E-4</v>
      </c>
    </row>
    <row r="311" spans="1:3" x14ac:dyDescent="0.25">
      <c r="A311" s="233"/>
      <c r="B311" s="231" t="s">
        <v>995</v>
      </c>
      <c r="C311" s="230">
        <v>1.22E-4</v>
      </c>
    </row>
    <row r="312" spans="1:3" x14ac:dyDescent="0.25">
      <c r="A312" s="233"/>
      <c r="B312" s="231" t="s">
        <v>994</v>
      </c>
      <c r="C312" s="230">
        <v>1.4799999999999999E-4</v>
      </c>
    </row>
    <row r="313" spans="1:3" x14ac:dyDescent="0.25">
      <c r="A313" s="233"/>
      <c r="B313" s="231" t="s">
        <v>993</v>
      </c>
      <c r="C313" s="230">
        <v>1.7100000000000001E-4</v>
      </c>
    </row>
    <row r="314" spans="1:3" x14ac:dyDescent="0.25">
      <c r="A314" s="233" t="s">
        <v>902</v>
      </c>
      <c r="B314" s="231" t="s">
        <v>2583</v>
      </c>
      <c r="C314" s="230"/>
    </row>
    <row r="315" spans="1:3" x14ac:dyDescent="0.25">
      <c r="A315" s="233"/>
      <c r="B315" s="231" t="s">
        <v>228</v>
      </c>
      <c r="C315" s="230">
        <v>2.6380000000000002E-3</v>
      </c>
    </row>
    <row r="316" spans="1:3" x14ac:dyDescent="0.25">
      <c r="A316" s="233"/>
      <c r="B316" s="231" t="s">
        <v>1198</v>
      </c>
      <c r="C316" s="230">
        <v>1.21E-4</v>
      </c>
    </row>
    <row r="317" spans="1:3" x14ac:dyDescent="0.25">
      <c r="A317" s="233"/>
      <c r="B317" s="231" t="s">
        <v>992</v>
      </c>
      <c r="C317" s="230">
        <v>1.73E-4</v>
      </c>
    </row>
    <row r="318" spans="1:3" x14ac:dyDescent="0.25">
      <c r="A318" s="233"/>
      <c r="B318" s="231" t="s">
        <v>991</v>
      </c>
      <c r="C318" s="230">
        <v>8.3999999999999995E-5</v>
      </c>
    </row>
    <row r="319" spans="1:3" x14ac:dyDescent="0.25">
      <c r="A319" s="233"/>
      <c r="B319" s="231" t="s">
        <v>1220</v>
      </c>
      <c r="C319" s="230">
        <v>1E-4</v>
      </c>
    </row>
    <row r="320" spans="1:3" x14ac:dyDescent="0.25">
      <c r="A320" s="233"/>
      <c r="B320" s="231" t="s">
        <v>990</v>
      </c>
      <c r="C320" s="230">
        <v>1.5300000000000001E-4</v>
      </c>
    </row>
    <row r="321" spans="1:3" x14ac:dyDescent="0.25">
      <c r="A321" s="233"/>
      <c r="B321" s="231" t="s">
        <v>989</v>
      </c>
      <c r="C321" s="230">
        <v>9.0000000000000006E-5</v>
      </c>
    </row>
    <row r="322" spans="1:3" x14ac:dyDescent="0.25">
      <c r="A322" s="233"/>
      <c r="B322" s="231" t="s">
        <v>988</v>
      </c>
      <c r="C322" s="230">
        <v>1.92E-4</v>
      </c>
    </row>
    <row r="323" spans="1:3" x14ac:dyDescent="0.25">
      <c r="A323" s="233"/>
      <c r="B323" s="231" t="s">
        <v>1219</v>
      </c>
      <c r="C323" s="230">
        <v>8.6000000000000003E-5</v>
      </c>
    </row>
    <row r="324" spans="1:3" x14ac:dyDescent="0.25">
      <c r="A324" s="233" t="s">
        <v>901</v>
      </c>
      <c r="B324" s="231" t="s">
        <v>2582</v>
      </c>
      <c r="C324" s="230"/>
    </row>
    <row r="325" spans="1:3" x14ac:dyDescent="0.25">
      <c r="A325" s="233"/>
      <c r="B325" s="231" t="s">
        <v>230</v>
      </c>
      <c r="C325" s="230">
        <v>8.5599999999999999E-4</v>
      </c>
    </row>
    <row r="326" spans="1:3" x14ac:dyDescent="0.25">
      <c r="A326" s="233"/>
      <c r="B326" s="231" t="s">
        <v>2581</v>
      </c>
      <c r="C326" s="230">
        <v>4.35E-4</v>
      </c>
    </row>
    <row r="327" spans="1:3" x14ac:dyDescent="0.25">
      <c r="A327" s="233"/>
      <c r="B327" s="231" t="s">
        <v>987</v>
      </c>
      <c r="C327" s="230">
        <v>4.1999999999999998E-5</v>
      </c>
    </row>
    <row r="328" spans="1:3" x14ac:dyDescent="0.25">
      <c r="A328" s="233"/>
      <c r="B328" s="231" t="s">
        <v>986</v>
      </c>
      <c r="C328" s="230">
        <v>5.3999999999999998E-5</v>
      </c>
    </row>
    <row r="329" spans="1:3" x14ac:dyDescent="0.25">
      <c r="A329" s="233"/>
      <c r="B329" s="231" t="s">
        <v>985</v>
      </c>
      <c r="C329" s="230">
        <v>4.3000000000000002E-5</v>
      </c>
    </row>
    <row r="330" spans="1:3" x14ac:dyDescent="0.25">
      <c r="A330" s="233"/>
      <c r="B330" s="231" t="s">
        <v>984</v>
      </c>
      <c r="C330" s="230">
        <v>5.3999999999999998E-5</v>
      </c>
    </row>
    <row r="331" spans="1:3" x14ac:dyDescent="0.25">
      <c r="A331" s="233"/>
      <c r="B331" s="231" t="s">
        <v>983</v>
      </c>
      <c r="C331" s="230">
        <v>4.1999999999999998E-5</v>
      </c>
    </row>
    <row r="332" spans="1:3" x14ac:dyDescent="0.25">
      <c r="A332" s="233"/>
      <c r="B332" s="231" t="s">
        <v>982</v>
      </c>
      <c r="C332" s="230">
        <v>3.1999999999999999E-5</v>
      </c>
    </row>
    <row r="333" spans="1:3" x14ac:dyDescent="0.25">
      <c r="A333" s="233"/>
      <c r="B333" s="231" t="s">
        <v>981</v>
      </c>
      <c r="C333" s="230">
        <v>1.22E-4</v>
      </c>
    </row>
    <row r="334" spans="1:3" x14ac:dyDescent="0.25">
      <c r="A334" s="233"/>
      <c r="B334" s="231" t="s">
        <v>980</v>
      </c>
      <c r="C334" s="230">
        <v>7.2000000000000002E-5</v>
      </c>
    </row>
    <row r="335" spans="1:3" x14ac:dyDescent="0.25">
      <c r="A335" s="233"/>
      <c r="B335" s="231" t="s">
        <v>979</v>
      </c>
      <c r="C335" s="230">
        <v>7.8999999999999996E-5</v>
      </c>
    </row>
    <row r="336" spans="1:3" x14ac:dyDescent="0.25">
      <c r="A336" s="233"/>
      <c r="B336" s="231" t="s">
        <v>978</v>
      </c>
      <c r="C336" s="230">
        <v>6.2000000000000003E-5</v>
      </c>
    </row>
    <row r="337" spans="1:3" x14ac:dyDescent="0.25">
      <c r="A337" s="233"/>
      <c r="B337" s="231" t="s">
        <v>977</v>
      </c>
      <c r="C337" s="230">
        <v>3.6999999999999998E-5</v>
      </c>
    </row>
    <row r="338" spans="1:3" x14ac:dyDescent="0.25">
      <c r="A338" s="233"/>
      <c r="B338" s="231" t="s">
        <v>976</v>
      </c>
      <c r="C338" s="230">
        <v>6.3E-5</v>
      </c>
    </row>
    <row r="339" spans="1:3" x14ac:dyDescent="0.25">
      <c r="A339" s="233"/>
      <c r="B339" s="231" t="s">
        <v>975</v>
      </c>
      <c r="C339" s="230">
        <v>3.1999999999999999E-5</v>
      </c>
    </row>
    <row r="340" spans="1:3" x14ac:dyDescent="0.25">
      <c r="A340" s="233"/>
      <c r="B340" s="231" t="s">
        <v>974</v>
      </c>
      <c r="C340" s="230">
        <v>5.8999999999999998E-5</v>
      </c>
    </row>
    <row r="341" spans="1:3" x14ac:dyDescent="0.25">
      <c r="A341" s="233">
        <v>41</v>
      </c>
      <c r="B341" s="231" t="s">
        <v>2580</v>
      </c>
      <c r="C341" s="230">
        <v>1.2300000000000001E-4</v>
      </c>
    </row>
    <row r="342" spans="1:3" x14ac:dyDescent="0.25">
      <c r="A342" s="233">
        <v>42</v>
      </c>
      <c r="B342" s="231" t="s">
        <v>2579</v>
      </c>
      <c r="C342" s="230">
        <v>4.7600000000000002E-4</v>
      </c>
    </row>
    <row r="343" spans="1:3" x14ac:dyDescent="0.25">
      <c r="A343" s="233" t="s">
        <v>897</v>
      </c>
      <c r="B343" s="231" t="s">
        <v>2578</v>
      </c>
      <c r="C343" s="230"/>
    </row>
    <row r="344" spans="1:3" x14ac:dyDescent="0.25">
      <c r="A344" s="233"/>
      <c r="B344" s="231" t="s">
        <v>236</v>
      </c>
      <c r="C344" s="230">
        <v>1.341E-3</v>
      </c>
    </row>
    <row r="345" spans="1:3" x14ac:dyDescent="0.25">
      <c r="A345" s="233"/>
      <c r="B345" s="231" t="s">
        <v>2577</v>
      </c>
      <c r="C345" s="230">
        <v>2.1900000000000001E-4</v>
      </c>
    </row>
    <row r="346" spans="1:3" x14ac:dyDescent="0.25">
      <c r="A346" s="233"/>
      <c r="B346" s="231" t="s">
        <v>972</v>
      </c>
      <c r="C346" s="230">
        <v>6.8999999999999997E-5</v>
      </c>
    </row>
    <row r="347" spans="1:3" x14ac:dyDescent="0.25">
      <c r="A347" s="233"/>
      <c r="B347" s="231" t="s">
        <v>971</v>
      </c>
      <c r="C347" s="230">
        <v>5.3999999999999998E-5</v>
      </c>
    </row>
    <row r="348" spans="1:3" x14ac:dyDescent="0.25">
      <c r="A348" s="233"/>
      <c r="B348" s="231" t="s">
        <v>970</v>
      </c>
      <c r="C348" s="230">
        <v>7.6000000000000004E-5</v>
      </c>
    </row>
    <row r="349" spans="1:3" x14ac:dyDescent="0.25">
      <c r="A349" s="233"/>
      <c r="B349" s="231" t="s">
        <v>969</v>
      </c>
      <c r="C349" s="230">
        <v>9.8999999999999994E-5</v>
      </c>
    </row>
    <row r="350" spans="1:3" x14ac:dyDescent="0.25">
      <c r="A350" s="233"/>
      <c r="B350" s="231" t="s">
        <v>968</v>
      </c>
      <c r="C350" s="230">
        <v>6.9999999999999994E-5</v>
      </c>
    </row>
    <row r="351" spans="1:3" x14ac:dyDescent="0.25">
      <c r="A351" s="233"/>
      <c r="B351" s="231" t="s">
        <v>967</v>
      </c>
      <c r="C351" s="230">
        <v>5.7000000000000003E-5</v>
      </c>
    </row>
    <row r="352" spans="1:3" x14ac:dyDescent="0.25">
      <c r="A352" s="233" t="s">
        <v>895</v>
      </c>
      <c r="B352" s="231" t="s">
        <v>2576</v>
      </c>
      <c r="C352" s="230"/>
    </row>
    <row r="353" spans="1:3" x14ac:dyDescent="0.25">
      <c r="A353" s="233"/>
      <c r="B353" s="231" t="s">
        <v>238</v>
      </c>
      <c r="C353" s="230">
        <v>1.1100000000000001E-3</v>
      </c>
    </row>
    <row r="354" spans="1:3" x14ac:dyDescent="0.25">
      <c r="A354" s="233"/>
      <c r="B354" s="231" t="s">
        <v>966</v>
      </c>
      <c r="C354" s="230">
        <v>2.41E-4</v>
      </c>
    </row>
    <row r="355" spans="1:3" x14ac:dyDescent="0.25">
      <c r="A355" s="233"/>
      <c r="B355" s="231" t="s">
        <v>1218</v>
      </c>
      <c r="C355" s="230">
        <v>3.8000000000000002E-5</v>
      </c>
    </row>
    <row r="356" spans="1:3" x14ac:dyDescent="0.25">
      <c r="A356" s="233"/>
      <c r="B356" s="231" t="s">
        <v>1217</v>
      </c>
      <c r="C356" s="230">
        <v>7.3999999999999996E-5</v>
      </c>
    </row>
    <row r="357" spans="1:3" x14ac:dyDescent="0.25">
      <c r="A357" s="233"/>
      <c r="B357" s="231" t="s">
        <v>1216</v>
      </c>
      <c r="C357" s="230">
        <v>8.1000000000000004E-5</v>
      </c>
    </row>
    <row r="358" spans="1:3" x14ac:dyDescent="0.25">
      <c r="A358" s="233" t="s">
        <v>894</v>
      </c>
      <c r="B358" s="231" t="s">
        <v>2575</v>
      </c>
      <c r="C358" s="230"/>
    </row>
    <row r="359" spans="1:3" x14ac:dyDescent="0.25">
      <c r="A359" s="233"/>
      <c r="B359" s="231" t="s">
        <v>240</v>
      </c>
      <c r="C359" s="230">
        <v>9.2599999999999996E-4</v>
      </c>
    </row>
    <row r="360" spans="1:3" x14ac:dyDescent="0.25">
      <c r="A360" s="233"/>
      <c r="B360" s="231" t="s">
        <v>965</v>
      </c>
      <c r="C360" s="230">
        <v>3.97E-4</v>
      </c>
    </row>
    <row r="361" spans="1:3" x14ac:dyDescent="0.25">
      <c r="A361" s="233"/>
      <c r="B361" s="231" t="s">
        <v>964</v>
      </c>
      <c r="C361" s="230">
        <v>1.2E-4</v>
      </c>
    </row>
    <row r="362" spans="1:3" x14ac:dyDescent="0.25">
      <c r="A362" s="233"/>
      <c r="B362" s="231" t="s">
        <v>963</v>
      </c>
      <c r="C362" s="230">
        <v>9.2999999999999997E-5</v>
      </c>
    </row>
    <row r="363" spans="1:3" x14ac:dyDescent="0.25">
      <c r="A363" s="233"/>
      <c r="B363" s="231" t="s">
        <v>962</v>
      </c>
      <c r="C363" s="230">
        <v>8.7000000000000001E-5</v>
      </c>
    </row>
    <row r="364" spans="1:3" x14ac:dyDescent="0.25">
      <c r="A364" s="233"/>
      <c r="B364" s="231" t="s">
        <v>961</v>
      </c>
      <c r="C364" s="230">
        <v>6.0999999999999999E-5</v>
      </c>
    </row>
    <row r="365" spans="1:3" x14ac:dyDescent="0.25">
      <c r="A365" s="233" t="s">
        <v>893</v>
      </c>
      <c r="B365" s="231" t="s">
        <v>2574</v>
      </c>
      <c r="C365" s="230"/>
    </row>
    <row r="366" spans="1:3" x14ac:dyDescent="0.25">
      <c r="A366" s="233"/>
      <c r="B366" s="231" t="s">
        <v>242</v>
      </c>
      <c r="C366" s="230">
        <v>1.2470000000000001E-3</v>
      </c>
    </row>
    <row r="367" spans="1:3" x14ac:dyDescent="0.25">
      <c r="A367" s="233"/>
      <c r="B367" s="231" t="s">
        <v>960</v>
      </c>
      <c r="C367" s="230">
        <v>6.8000000000000005E-4</v>
      </c>
    </row>
    <row r="368" spans="1:3" x14ac:dyDescent="0.25">
      <c r="A368" s="233"/>
      <c r="B368" s="231" t="s">
        <v>959</v>
      </c>
      <c r="C368" s="230">
        <v>6.0899999999999995E-4</v>
      </c>
    </row>
    <row r="369" spans="1:3" x14ac:dyDescent="0.25">
      <c r="A369" s="233"/>
      <c r="B369" s="231" t="s">
        <v>958</v>
      </c>
      <c r="C369" s="230">
        <v>2.6699999999999998E-4</v>
      </c>
    </row>
    <row r="370" spans="1:3" x14ac:dyDescent="0.25">
      <c r="A370" s="233"/>
      <c r="B370" s="231" t="s">
        <v>957</v>
      </c>
      <c r="C370" s="230">
        <v>4.5100000000000001E-4</v>
      </c>
    </row>
    <row r="371" spans="1:3" x14ac:dyDescent="0.25">
      <c r="A371" s="233"/>
      <c r="B371" s="231" t="s">
        <v>956</v>
      </c>
      <c r="C371" s="230">
        <v>5.4600000000000004E-4</v>
      </c>
    </row>
    <row r="372" spans="1:3" x14ac:dyDescent="0.25">
      <c r="A372" s="233"/>
      <c r="B372" s="231" t="s">
        <v>955</v>
      </c>
      <c r="C372" s="230">
        <v>3.1E-4</v>
      </c>
    </row>
    <row r="373" spans="1:3" x14ac:dyDescent="0.25">
      <c r="A373" s="233" t="s">
        <v>891</v>
      </c>
      <c r="B373" s="231" t="s">
        <v>2573</v>
      </c>
      <c r="C373" s="230"/>
    </row>
    <row r="374" spans="1:3" x14ac:dyDescent="0.25">
      <c r="A374" s="233"/>
      <c r="B374" s="231" t="s">
        <v>244</v>
      </c>
      <c r="C374" s="230">
        <v>1.408E-3</v>
      </c>
    </row>
    <row r="375" spans="1:3" x14ac:dyDescent="0.25">
      <c r="A375" s="233"/>
      <c r="B375" s="231" t="s">
        <v>954</v>
      </c>
      <c r="C375" s="230">
        <v>5.5000000000000003E-4</v>
      </c>
    </row>
    <row r="376" spans="1:3" x14ac:dyDescent="0.25">
      <c r="A376" s="233"/>
      <c r="B376" s="231" t="s">
        <v>953</v>
      </c>
      <c r="C376" s="230">
        <v>1.3899999999999999E-4</v>
      </c>
    </row>
    <row r="377" spans="1:3" x14ac:dyDescent="0.25">
      <c r="A377" s="233"/>
      <c r="B377" s="231" t="s">
        <v>952</v>
      </c>
      <c r="C377" s="230">
        <v>1.0399999999999999E-4</v>
      </c>
    </row>
    <row r="378" spans="1:3" x14ac:dyDescent="0.25">
      <c r="A378" s="233" t="s">
        <v>889</v>
      </c>
      <c r="B378" s="231" t="s">
        <v>2572</v>
      </c>
      <c r="C378" s="230"/>
    </row>
    <row r="379" spans="1:3" x14ac:dyDescent="0.25">
      <c r="A379" s="233"/>
      <c r="B379" s="231" t="s">
        <v>246</v>
      </c>
      <c r="C379" s="230">
        <v>1.2210000000000001E-3</v>
      </c>
    </row>
    <row r="380" spans="1:3" x14ac:dyDescent="0.25">
      <c r="A380" s="233"/>
      <c r="B380" s="231" t="s">
        <v>951</v>
      </c>
      <c r="C380" s="230">
        <v>4.9399999999999997E-4</v>
      </c>
    </row>
    <row r="381" spans="1:3" x14ac:dyDescent="0.25">
      <c r="A381" s="233"/>
      <c r="B381" s="231" t="s">
        <v>950</v>
      </c>
      <c r="C381" s="230">
        <v>1.95E-4</v>
      </c>
    </row>
    <row r="382" spans="1:3" x14ac:dyDescent="0.25">
      <c r="A382" s="233"/>
      <c r="B382" s="231" t="s">
        <v>949</v>
      </c>
      <c r="C382" s="230">
        <v>1.94E-4</v>
      </c>
    </row>
    <row r="383" spans="1:3" x14ac:dyDescent="0.25">
      <c r="A383" s="233"/>
      <c r="B383" s="231" t="s">
        <v>948</v>
      </c>
      <c r="C383" s="230">
        <v>2.2900000000000001E-4</v>
      </c>
    </row>
    <row r="384" spans="1:3" x14ac:dyDescent="0.25">
      <c r="A384" s="233"/>
      <c r="B384" s="231" t="s">
        <v>947</v>
      </c>
      <c r="C384" s="230">
        <v>2.0900000000000001E-4</v>
      </c>
    </row>
    <row r="385" spans="1:3" x14ac:dyDescent="0.25">
      <c r="A385" s="232"/>
      <c r="B385" s="231" t="s">
        <v>247</v>
      </c>
      <c r="C385" s="230">
        <f>SUM(C8:C384)</f>
        <v>0.10000000000000002</v>
      </c>
    </row>
  </sheetData>
  <mergeCells count="1">
    <mergeCell ref="A5:C5"/>
  </mergeCells>
  <pageMargins left="0.70866141732283472" right="0" top="0.39370078740157483" bottom="0.35433070866141736" header="0.11811023622047245" footer="0.11811023622047245"/>
  <pageSetup paperSize="9" scale="91" fitToHeight="0" orientation="portrait" r:id="rId1"/>
  <headerFooter>
    <oddHeader>&amp;C&amp;"Times New Roman,обычный"&amp;12&amp;P</oddHeader>
    <oddFooter>&amp;L&amp;"Times New Roman,обычный"&amp;8 7698-17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C648"/>
  <sheetViews>
    <sheetView view="pageBreakPreview" zoomScale="82" zoomScaleNormal="100" zoomScaleSheetLayoutView="82" workbookViewId="0">
      <selection activeCell="C12" sqref="C12"/>
    </sheetView>
  </sheetViews>
  <sheetFormatPr defaultColWidth="9.140625" defaultRowHeight="12.75" x14ac:dyDescent="0.2"/>
  <cols>
    <col min="1" max="1" width="8.5703125" style="103" customWidth="1"/>
    <col min="2" max="2" width="20" style="104" customWidth="1"/>
    <col min="3" max="3" width="84.7109375" style="104" customWidth="1"/>
    <col min="4" max="247" width="9.140625" style="104"/>
    <col min="248" max="248" width="8.5703125" style="104" customWidth="1"/>
    <col min="249" max="249" width="21.42578125" style="104" customWidth="1"/>
    <col min="250" max="250" width="84.42578125" style="104" customWidth="1"/>
    <col min="251" max="16384" width="9.140625" style="104"/>
  </cols>
  <sheetData>
    <row r="1" spans="1:3" x14ac:dyDescent="0.2">
      <c r="C1" s="103" t="s">
        <v>747</v>
      </c>
    </row>
    <row r="2" spans="1:3" x14ac:dyDescent="0.2">
      <c r="C2" s="103" t="s">
        <v>846</v>
      </c>
    </row>
    <row r="3" spans="1:3" x14ac:dyDescent="0.2">
      <c r="C3" s="105" t="s">
        <v>2883</v>
      </c>
    </row>
    <row r="4" spans="1:3" x14ac:dyDescent="0.2">
      <c r="C4" s="106"/>
    </row>
    <row r="5" spans="1:3" ht="15.75" x14ac:dyDescent="0.25">
      <c r="A5" s="367" t="s">
        <v>259</v>
      </c>
      <c r="B5" s="367"/>
      <c r="C5" s="367"/>
    </row>
    <row r="6" spans="1:3" x14ac:dyDescent="0.2">
      <c r="C6" s="103"/>
    </row>
    <row r="7" spans="1:3" ht="51" x14ac:dyDescent="0.2">
      <c r="A7" s="108" t="s">
        <v>260</v>
      </c>
      <c r="B7" s="108" t="s">
        <v>261</v>
      </c>
      <c r="C7" s="108" t="s">
        <v>262</v>
      </c>
    </row>
    <row r="8" spans="1:3" x14ac:dyDescent="0.2">
      <c r="A8" s="107">
        <v>1</v>
      </c>
      <c r="B8" s="107">
        <v>2</v>
      </c>
      <c r="C8" s="108">
        <v>3</v>
      </c>
    </row>
    <row r="9" spans="1:3" x14ac:dyDescent="0.2">
      <c r="A9" s="109">
        <v>802</v>
      </c>
      <c r="B9" s="109"/>
      <c r="C9" s="110" t="s">
        <v>263</v>
      </c>
    </row>
    <row r="10" spans="1:3" x14ac:dyDescent="0.2">
      <c r="A10" s="109"/>
      <c r="B10" s="111" t="s">
        <v>264</v>
      </c>
      <c r="C10" s="112" t="s">
        <v>265</v>
      </c>
    </row>
    <row r="11" spans="1:3" ht="38.25" x14ac:dyDescent="0.2">
      <c r="A11" s="109"/>
      <c r="B11" s="111" t="s">
        <v>266</v>
      </c>
      <c r="C11" s="112" t="s">
        <v>267</v>
      </c>
    </row>
    <row r="12" spans="1:3" ht="25.5" x14ac:dyDescent="0.2">
      <c r="A12" s="109"/>
      <c r="B12" s="111" t="s">
        <v>268</v>
      </c>
      <c r="C12" s="112" t="s">
        <v>269</v>
      </c>
    </row>
    <row r="13" spans="1:3" x14ac:dyDescent="0.2">
      <c r="A13" s="109"/>
      <c r="B13" s="111" t="s">
        <v>270</v>
      </c>
      <c r="C13" s="112" t="s">
        <v>271</v>
      </c>
    </row>
    <row r="14" spans="1:3" x14ac:dyDescent="0.2">
      <c r="A14" s="109"/>
      <c r="B14" s="111" t="s">
        <v>272</v>
      </c>
      <c r="C14" s="112" t="s">
        <v>273</v>
      </c>
    </row>
    <row r="15" spans="1:3" ht="31.5" customHeight="1" x14ac:dyDescent="0.2">
      <c r="A15" s="109"/>
      <c r="B15" s="111" t="s">
        <v>274</v>
      </c>
      <c r="C15" s="112" t="s">
        <v>275</v>
      </c>
    </row>
    <row r="16" spans="1:3" ht="25.5" x14ac:dyDescent="0.2">
      <c r="A16" s="109"/>
      <c r="B16" s="111" t="s">
        <v>276</v>
      </c>
      <c r="C16" s="112" t="s">
        <v>277</v>
      </c>
    </row>
    <row r="17" spans="1:3" ht="38.25" x14ac:dyDescent="0.2">
      <c r="A17" s="109"/>
      <c r="B17" s="111" t="s">
        <v>278</v>
      </c>
      <c r="C17" s="112" t="s">
        <v>279</v>
      </c>
    </row>
    <row r="18" spans="1:3" ht="38.25" x14ac:dyDescent="0.2">
      <c r="A18" s="109"/>
      <c r="B18" s="111" t="s">
        <v>280</v>
      </c>
      <c r="C18" s="112" t="s">
        <v>281</v>
      </c>
    </row>
    <row r="19" spans="1:3" ht="38.25" x14ac:dyDescent="0.2">
      <c r="A19" s="109"/>
      <c r="B19" s="111" t="s">
        <v>282</v>
      </c>
      <c r="C19" s="112" t="s">
        <v>283</v>
      </c>
    </row>
    <row r="20" spans="1:3" ht="38.25" x14ac:dyDescent="0.2">
      <c r="A20" s="109"/>
      <c r="B20" s="113" t="s">
        <v>284</v>
      </c>
      <c r="C20" s="114" t="s">
        <v>285</v>
      </c>
    </row>
    <row r="21" spans="1:3" x14ac:dyDescent="0.2">
      <c r="A21" s="109">
        <v>803</v>
      </c>
      <c r="B21" s="109"/>
      <c r="C21" s="110" t="s">
        <v>286</v>
      </c>
    </row>
    <row r="22" spans="1:3" x14ac:dyDescent="0.2">
      <c r="A22" s="109"/>
      <c r="B22" s="111" t="s">
        <v>264</v>
      </c>
      <c r="C22" s="112" t="s">
        <v>265</v>
      </c>
    </row>
    <row r="23" spans="1:3" ht="38.25" x14ac:dyDescent="0.2">
      <c r="A23" s="109"/>
      <c r="B23" s="111" t="s">
        <v>287</v>
      </c>
      <c r="C23" s="112" t="s">
        <v>288</v>
      </c>
    </row>
    <row r="24" spans="1:3" ht="25.5" x14ac:dyDescent="0.2">
      <c r="A24" s="109"/>
      <c r="B24" s="111" t="s">
        <v>289</v>
      </c>
      <c r="C24" s="112" t="s">
        <v>290</v>
      </c>
    </row>
    <row r="25" spans="1:3" ht="38.25" x14ac:dyDescent="0.2">
      <c r="A25" s="109"/>
      <c r="B25" s="111" t="s">
        <v>291</v>
      </c>
      <c r="C25" s="112" t="s">
        <v>292</v>
      </c>
    </row>
    <row r="26" spans="1:3" ht="38.25" x14ac:dyDescent="0.2">
      <c r="A26" s="109"/>
      <c r="B26" s="111" t="s">
        <v>266</v>
      </c>
      <c r="C26" s="112" t="s">
        <v>267</v>
      </c>
    </row>
    <row r="27" spans="1:3" ht="25.5" x14ac:dyDescent="0.2">
      <c r="A27" s="109"/>
      <c r="B27" s="111" t="s">
        <v>268</v>
      </c>
      <c r="C27" s="112" t="s">
        <v>269</v>
      </c>
    </row>
    <row r="28" spans="1:3" x14ac:dyDescent="0.2">
      <c r="A28" s="109"/>
      <c r="B28" s="111" t="s">
        <v>270</v>
      </c>
      <c r="C28" s="112" t="s">
        <v>271</v>
      </c>
    </row>
    <row r="29" spans="1:3" x14ac:dyDescent="0.2">
      <c r="A29" s="109"/>
      <c r="B29" s="111" t="s">
        <v>272</v>
      </c>
      <c r="C29" s="112" t="s">
        <v>273</v>
      </c>
    </row>
    <row r="30" spans="1:3" x14ac:dyDescent="0.2">
      <c r="A30" s="109"/>
      <c r="B30" s="111" t="s">
        <v>293</v>
      </c>
      <c r="C30" s="112" t="s">
        <v>294</v>
      </c>
    </row>
    <row r="31" spans="1:3" ht="25.5" x14ac:dyDescent="0.2">
      <c r="A31" s="109"/>
      <c r="B31" s="111" t="s">
        <v>276</v>
      </c>
      <c r="C31" s="112" t="s">
        <v>277</v>
      </c>
    </row>
    <row r="32" spans="1:3" ht="38.25" x14ac:dyDescent="0.2">
      <c r="A32" s="109"/>
      <c r="B32" s="111" t="s">
        <v>282</v>
      </c>
      <c r="C32" s="112" t="s">
        <v>283</v>
      </c>
    </row>
    <row r="33" spans="1:3" ht="25.5" x14ac:dyDescent="0.2">
      <c r="A33" s="109"/>
      <c r="B33" s="111" t="s">
        <v>295</v>
      </c>
      <c r="C33" s="112" t="s">
        <v>296</v>
      </c>
    </row>
    <row r="34" spans="1:3" x14ac:dyDescent="0.2">
      <c r="A34" s="109">
        <v>805</v>
      </c>
      <c r="B34" s="109"/>
      <c r="C34" s="110" t="s">
        <v>297</v>
      </c>
    </row>
    <row r="35" spans="1:3" x14ac:dyDescent="0.2">
      <c r="A35" s="109"/>
      <c r="B35" s="111" t="s">
        <v>264</v>
      </c>
      <c r="C35" s="112" t="s">
        <v>265</v>
      </c>
    </row>
    <row r="36" spans="1:3" ht="38.25" x14ac:dyDescent="0.2">
      <c r="A36" s="109"/>
      <c r="B36" s="111" t="s">
        <v>287</v>
      </c>
      <c r="C36" s="112" t="s">
        <v>288</v>
      </c>
    </row>
    <row r="37" spans="1:3" ht="29.25" customHeight="1" x14ac:dyDescent="0.2">
      <c r="A37" s="109"/>
      <c r="B37" s="111" t="s">
        <v>289</v>
      </c>
      <c r="C37" s="112" t="s">
        <v>290</v>
      </c>
    </row>
    <row r="38" spans="1:3" ht="29.25" customHeight="1" x14ac:dyDescent="0.2">
      <c r="A38" s="109"/>
      <c r="B38" s="111" t="s">
        <v>291</v>
      </c>
      <c r="C38" s="112" t="s">
        <v>292</v>
      </c>
    </row>
    <row r="39" spans="1:3" ht="38.25" x14ac:dyDescent="0.2">
      <c r="A39" s="109"/>
      <c r="B39" s="111" t="s">
        <v>266</v>
      </c>
      <c r="C39" s="112" t="s">
        <v>267</v>
      </c>
    </row>
    <row r="40" spans="1:3" ht="25.5" x14ac:dyDescent="0.2">
      <c r="A40" s="109"/>
      <c r="B40" s="111" t="s">
        <v>268</v>
      </c>
      <c r="C40" s="112" t="s">
        <v>269</v>
      </c>
    </row>
    <row r="41" spans="1:3" x14ac:dyDescent="0.2">
      <c r="A41" s="109"/>
      <c r="B41" s="111" t="s">
        <v>270</v>
      </c>
      <c r="C41" s="112" t="s">
        <v>271</v>
      </c>
    </row>
    <row r="42" spans="1:3" x14ac:dyDescent="0.2">
      <c r="A42" s="109"/>
      <c r="B42" s="111" t="s">
        <v>272</v>
      </c>
      <c r="C42" s="112" t="s">
        <v>273</v>
      </c>
    </row>
    <row r="43" spans="1:3" ht="25.5" x14ac:dyDescent="0.2">
      <c r="A43" s="109"/>
      <c r="B43" s="111" t="s">
        <v>298</v>
      </c>
      <c r="C43" s="112" t="s">
        <v>299</v>
      </c>
    </row>
    <row r="44" spans="1:3" ht="25.5" x14ac:dyDescent="0.2">
      <c r="A44" s="109"/>
      <c r="B44" s="111" t="s">
        <v>300</v>
      </c>
      <c r="C44" s="115" t="s">
        <v>301</v>
      </c>
    </row>
    <row r="45" spans="1:3" ht="25.5" x14ac:dyDescent="0.2">
      <c r="A45" s="109"/>
      <c r="B45" s="111" t="s">
        <v>302</v>
      </c>
      <c r="C45" s="112" t="s">
        <v>303</v>
      </c>
    </row>
    <row r="46" spans="1:3" ht="51" x14ac:dyDescent="0.2">
      <c r="A46" s="109"/>
      <c r="B46" s="111" t="s">
        <v>304</v>
      </c>
      <c r="C46" s="112" t="s">
        <v>305</v>
      </c>
    </row>
    <row r="47" spans="1:3" ht="25.5" x14ac:dyDescent="0.2">
      <c r="A47" s="109"/>
      <c r="B47" s="111" t="s">
        <v>306</v>
      </c>
      <c r="C47" s="112" t="s">
        <v>307</v>
      </c>
    </row>
    <row r="48" spans="1:3" ht="25.5" x14ac:dyDescent="0.2">
      <c r="A48" s="109"/>
      <c r="B48" s="111" t="s">
        <v>308</v>
      </c>
      <c r="C48" s="112" t="s">
        <v>309</v>
      </c>
    </row>
    <row r="49" spans="1:3" ht="25.5" x14ac:dyDescent="0.2">
      <c r="A49" s="109"/>
      <c r="B49" s="111" t="s">
        <v>295</v>
      </c>
      <c r="C49" s="112" t="s">
        <v>296</v>
      </c>
    </row>
    <row r="50" spans="1:3" x14ac:dyDescent="0.2">
      <c r="A50" s="116">
        <v>811</v>
      </c>
      <c r="B50" s="111"/>
      <c r="C50" s="116" t="s">
        <v>310</v>
      </c>
    </row>
    <row r="51" spans="1:3" ht="25.5" x14ac:dyDescent="0.2">
      <c r="A51" s="116"/>
      <c r="B51" s="111" t="s">
        <v>311</v>
      </c>
      <c r="C51" s="112" t="s">
        <v>312</v>
      </c>
    </row>
    <row r="52" spans="1:3" x14ac:dyDescent="0.2">
      <c r="A52" s="116"/>
      <c r="B52" s="111" t="s">
        <v>264</v>
      </c>
      <c r="C52" s="112" t="s">
        <v>265</v>
      </c>
    </row>
    <row r="53" spans="1:3" ht="38.25" x14ac:dyDescent="0.2">
      <c r="A53" s="116"/>
      <c r="B53" s="111" t="s">
        <v>287</v>
      </c>
      <c r="C53" s="112" t="s">
        <v>288</v>
      </c>
    </row>
    <row r="54" spans="1:3" ht="25.5" x14ac:dyDescent="0.2">
      <c r="A54" s="116"/>
      <c r="B54" s="111" t="s">
        <v>289</v>
      </c>
      <c r="C54" s="112" t="s">
        <v>290</v>
      </c>
    </row>
    <row r="55" spans="1:3" ht="38.25" x14ac:dyDescent="0.2">
      <c r="A55" s="116"/>
      <c r="B55" s="111" t="s">
        <v>291</v>
      </c>
      <c r="C55" s="112" t="s">
        <v>292</v>
      </c>
    </row>
    <row r="56" spans="1:3" ht="38.25" x14ac:dyDescent="0.2">
      <c r="A56" s="116"/>
      <c r="B56" s="111" t="s">
        <v>266</v>
      </c>
      <c r="C56" s="112" t="s">
        <v>267</v>
      </c>
    </row>
    <row r="57" spans="1:3" ht="25.5" x14ac:dyDescent="0.2">
      <c r="A57" s="116"/>
      <c r="B57" s="111" t="s">
        <v>268</v>
      </c>
      <c r="C57" s="112" t="s">
        <v>269</v>
      </c>
    </row>
    <row r="58" spans="1:3" x14ac:dyDescent="0.2">
      <c r="A58" s="116"/>
      <c r="B58" s="111" t="s">
        <v>270</v>
      </c>
      <c r="C58" s="112" t="s">
        <v>271</v>
      </c>
    </row>
    <row r="59" spans="1:3" x14ac:dyDescent="0.2">
      <c r="A59" s="116"/>
      <c r="B59" s="111" t="s">
        <v>272</v>
      </c>
      <c r="C59" s="112" t="s">
        <v>273</v>
      </c>
    </row>
    <row r="60" spans="1:3" ht="25.5" x14ac:dyDescent="0.2">
      <c r="A60" s="117"/>
      <c r="B60" s="111" t="s">
        <v>313</v>
      </c>
      <c r="C60" s="112" t="s">
        <v>314</v>
      </c>
    </row>
    <row r="61" spans="1:3" ht="25.5" x14ac:dyDescent="0.2">
      <c r="A61" s="117"/>
      <c r="B61" s="111" t="s">
        <v>315</v>
      </c>
      <c r="C61" s="112" t="s">
        <v>316</v>
      </c>
    </row>
    <row r="62" spans="1:3" x14ac:dyDescent="0.2">
      <c r="A62" s="116"/>
      <c r="B62" s="111" t="s">
        <v>293</v>
      </c>
      <c r="C62" s="112" t="s">
        <v>294</v>
      </c>
    </row>
    <row r="63" spans="1:3" ht="25.5" x14ac:dyDescent="0.2">
      <c r="A63" s="116"/>
      <c r="B63" s="111" t="s">
        <v>276</v>
      </c>
      <c r="C63" s="112" t="s">
        <v>277</v>
      </c>
    </row>
    <row r="64" spans="1:3" ht="38.25" x14ac:dyDescent="0.2">
      <c r="A64" s="116"/>
      <c r="B64" s="111" t="s">
        <v>282</v>
      </c>
      <c r="C64" s="112" t="s">
        <v>283</v>
      </c>
    </row>
    <row r="65" spans="1:3" ht="38.25" x14ac:dyDescent="0.2">
      <c r="A65" s="116"/>
      <c r="B65" s="111" t="s">
        <v>317</v>
      </c>
      <c r="C65" s="112" t="s">
        <v>2723</v>
      </c>
    </row>
    <row r="66" spans="1:3" ht="25.5" x14ac:dyDescent="0.2">
      <c r="A66" s="116"/>
      <c r="B66" s="111" t="s">
        <v>295</v>
      </c>
      <c r="C66" s="112" t="s">
        <v>296</v>
      </c>
    </row>
    <row r="67" spans="1:3" x14ac:dyDescent="0.2">
      <c r="A67" s="116">
        <v>812</v>
      </c>
      <c r="B67" s="111"/>
      <c r="C67" s="109" t="s">
        <v>20</v>
      </c>
    </row>
    <row r="68" spans="1:3" ht="29.25" customHeight="1" x14ac:dyDescent="0.2">
      <c r="A68" s="116"/>
      <c r="B68" s="111" t="s">
        <v>318</v>
      </c>
      <c r="C68" s="112" t="s">
        <v>319</v>
      </c>
    </row>
    <row r="69" spans="1:3" ht="51" x14ac:dyDescent="0.2">
      <c r="A69" s="116"/>
      <c r="B69" s="111" t="s">
        <v>320</v>
      </c>
      <c r="C69" s="112" t="s">
        <v>321</v>
      </c>
    </row>
    <row r="70" spans="1:3" ht="63.75" x14ac:dyDescent="0.2">
      <c r="A70" s="116"/>
      <c r="B70" s="111" t="s">
        <v>322</v>
      </c>
      <c r="C70" s="112" t="s">
        <v>323</v>
      </c>
    </row>
    <row r="71" spans="1:3" ht="63.75" x14ac:dyDescent="0.2">
      <c r="A71" s="116"/>
      <c r="B71" s="111" t="s">
        <v>324</v>
      </c>
      <c r="C71" s="112" t="s">
        <v>782</v>
      </c>
    </row>
    <row r="72" spans="1:3" ht="63.75" x14ac:dyDescent="0.2">
      <c r="A72" s="116"/>
      <c r="B72" s="111" t="s">
        <v>325</v>
      </c>
      <c r="C72" s="112" t="s">
        <v>326</v>
      </c>
    </row>
    <row r="73" spans="1:3" ht="63.75" x14ac:dyDescent="0.2">
      <c r="A73" s="116"/>
      <c r="B73" s="111" t="s">
        <v>327</v>
      </c>
      <c r="C73" s="112" t="s">
        <v>328</v>
      </c>
    </row>
    <row r="74" spans="1:3" ht="38.25" x14ac:dyDescent="0.2">
      <c r="A74" s="116"/>
      <c r="B74" s="111" t="s">
        <v>329</v>
      </c>
      <c r="C74" s="112" t="s">
        <v>330</v>
      </c>
    </row>
    <row r="75" spans="1:3" ht="25.5" x14ac:dyDescent="0.2">
      <c r="A75" s="116"/>
      <c r="B75" s="111" t="s">
        <v>331</v>
      </c>
      <c r="C75" s="112" t="s">
        <v>332</v>
      </c>
    </row>
    <row r="76" spans="1:3" ht="51" x14ac:dyDescent="0.2">
      <c r="A76" s="116"/>
      <c r="B76" s="111" t="s">
        <v>333</v>
      </c>
      <c r="C76" s="112" t="s">
        <v>334</v>
      </c>
    </row>
    <row r="77" spans="1:3" ht="76.5" x14ac:dyDescent="0.2">
      <c r="A77" s="116"/>
      <c r="B77" s="111" t="s">
        <v>335</v>
      </c>
      <c r="C77" s="112" t="s">
        <v>336</v>
      </c>
    </row>
    <row r="78" spans="1:3" ht="25.5" x14ac:dyDescent="0.2">
      <c r="A78" s="116"/>
      <c r="B78" s="111" t="s">
        <v>337</v>
      </c>
      <c r="C78" s="112" t="s">
        <v>338</v>
      </c>
    </row>
    <row r="79" spans="1:3" ht="51" x14ac:dyDescent="0.2">
      <c r="A79" s="116"/>
      <c r="B79" s="111" t="s">
        <v>339</v>
      </c>
      <c r="C79" s="112" t="s">
        <v>340</v>
      </c>
    </row>
    <row r="80" spans="1:3" ht="25.5" x14ac:dyDescent="0.2">
      <c r="A80" s="116"/>
      <c r="B80" s="111" t="s">
        <v>341</v>
      </c>
      <c r="C80" s="112" t="s">
        <v>342</v>
      </c>
    </row>
    <row r="81" spans="1:3" x14ac:dyDescent="0.2">
      <c r="A81" s="116"/>
      <c r="B81" s="111" t="s">
        <v>264</v>
      </c>
      <c r="C81" s="112" t="s">
        <v>265</v>
      </c>
    </row>
    <row r="82" spans="1:3" ht="51" x14ac:dyDescent="0.2">
      <c r="A82" s="116"/>
      <c r="B82" s="111" t="s">
        <v>343</v>
      </c>
      <c r="C82" s="112" t="s">
        <v>344</v>
      </c>
    </row>
    <row r="83" spans="1:3" ht="51" x14ac:dyDescent="0.2">
      <c r="A83" s="116"/>
      <c r="B83" s="111" t="s">
        <v>345</v>
      </c>
      <c r="C83" s="112" t="s">
        <v>346</v>
      </c>
    </row>
    <row r="84" spans="1:3" ht="51" customHeight="1" x14ac:dyDescent="0.2">
      <c r="A84" s="116"/>
      <c r="B84" s="111" t="s">
        <v>347</v>
      </c>
      <c r="C84" s="112" t="s">
        <v>348</v>
      </c>
    </row>
    <row r="85" spans="1:3" ht="55.5" customHeight="1" x14ac:dyDescent="0.2">
      <c r="A85" s="116"/>
      <c r="B85" s="111" t="s">
        <v>349</v>
      </c>
      <c r="C85" s="112" t="s">
        <v>350</v>
      </c>
    </row>
    <row r="86" spans="1:3" ht="25.5" x14ac:dyDescent="0.2">
      <c r="A86" s="116"/>
      <c r="B86" s="111" t="s">
        <v>351</v>
      </c>
      <c r="C86" s="112" t="s">
        <v>352</v>
      </c>
    </row>
    <row r="87" spans="1:3" ht="25.5" x14ac:dyDescent="0.2">
      <c r="A87" s="116"/>
      <c r="B87" s="111" t="s">
        <v>353</v>
      </c>
      <c r="C87" s="112" t="s">
        <v>354</v>
      </c>
    </row>
    <row r="88" spans="1:3" ht="38.25" x14ac:dyDescent="0.2">
      <c r="A88" s="116"/>
      <c r="B88" s="109" t="s">
        <v>355</v>
      </c>
      <c r="C88" s="118" t="s">
        <v>356</v>
      </c>
    </row>
    <row r="89" spans="1:3" ht="41.25" customHeight="1" x14ac:dyDescent="0.2">
      <c r="A89" s="116"/>
      <c r="B89" s="109" t="s">
        <v>357</v>
      </c>
      <c r="C89" s="118" t="s">
        <v>358</v>
      </c>
    </row>
    <row r="90" spans="1:3" ht="39.75" customHeight="1" x14ac:dyDescent="0.2">
      <c r="A90" s="116"/>
      <c r="B90" s="109" t="s">
        <v>359</v>
      </c>
      <c r="C90" s="118" t="s">
        <v>360</v>
      </c>
    </row>
    <row r="91" spans="1:3" ht="30" customHeight="1" x14ac:dyDescent="0.2">
      <c r="A91" s="116"/>
      <c r="B91" s="111" t="s">
        <v>291</v>
      </c>
      <c r="C91" s="112" t="s">
        <v>292</v>
      </c>
    </row>
    <row r="92" spans="1:3" ht="38.25" x14ac:dyDescent="0.2">
      <c r="A92" s="116"/>
      <c r="B92" s="111" t="s">
        <v>266</v>
      </c>
      <c r="C92" s="112" t="s">
        <v>267</v>
      </c>
    </row>
    <row r="93" spans="1:3" ht="25.5" x14ac:dyDescent="0.2">
      <c r="A93" s="116"/>
      <c r="B93" s="111" t="s">
        <v>268</v>
      </c>
      <c r="C93" s="112" t="s">
        <v>269</v>
      </c>
    </row>
    <row r="94" spans="1:3" x14ac:dyDescent="0.2">
      <c r="A94" s="116"/>
      <c r="B94" s="111" t="s">
        <v>270</v>
      </c>
      <c r="C94" s="112" t="s">
        <v>271</v>
      </c>
    </row>
    <row r="95" spans="1:3" x14ac:dyDescent="0.2">
      <c r="A95" s="116"/>
      <c r="B95" s="111" t="s">
        <v>272</v>
      </c>
      <c r="C95" s="112" t="s">
        <v>273</v>
      </c>
    </row>
    <row r="96" spans="1:3" ht="12.75" customHeight="1" x14ac:dyDescent="0.2">
      <c r="A96" s="116"/>
      <c r="B96" s="111" t="s">
        <v>313</v>
      </c>
      <c r="C96" s="112" t="s">
        <v>314</v>
      </c>
    </row>
    <row r="97" spans="1:3" x14ac:dyDescent="0.2">
      <c r="A97" s="116"/>
      <c r="B97" s="111" t="s">
        <v>293</v>
      </c>
      <c r="C97" s="112" t="s">
        <v>294</v>
      </c>
    </row>
    <row r="98" spans="1:3" ht="38.25" x14ac:dyDescent="0.2">
      <c r="A98" s="116"/>
      <c r="B98" s="111" t="s">
        <v>282</v>
      </c>
      <c r="C98" s="112" t="s">
        <v>283</v>
      </c>
    </row>
    <row r="99" spans="1:3" x14ac:dyDescent="0.2">
      <c r="A99" s="116">
        <v>814</v>
      </c>
      <c r="B99" s="111"/>
      <c r="C99" s="110" t="s">
        <v>361</v>
      </c>
    </row>
    <row r="100" spans="1:3" ht="38.25" x14ac:dyDescent="0.2">
      <c r="A100" s="116"/>
      <c r="B100" s="111" t="s">
        <v>318</v>
      </c>
      <c r="C100" s="112" t="s">
        <v>319</v>
      </c>
    </row>
    <row r="101" spans="1:3" x14ac:dyDescent="0.2">
      <c r="A101" s="116"/>
      <c r="B101" s="111" t="s">
        <v>264</v>
      </c>
      <c r="C101" s="112" t="s">
        <v>265</v>
      </c>
    </row>
    <row r="102" spans="1:3" ht="38.25" x14ac:dyDescent="0.2">
      <c r="A102" s="116"/>
      <c r="B102" s="111" t="s">
        <v>287</v>
      </c>
      <c r="C102" s="112" t="s">
        <v>288</v>
      </c>
    </row>
    <row r="103" spans="1:3" ht="25.5" x14ac:dyDescent="0.2">
      <c r="A103" s="116"/>
      <c r="B103" s="111" t="s">
        <v>289</v>
      </c>
      <c r="C103" s="112" t="s">
        <v>290</v>
      </c>
    </row>
    <row r="104" spans="1:3" ht="30" customHeight="1" x14ac:dyDescent="0.2">
      <c r="A104" s="116"/>
      <c r="B104" s="111" t="s">
        <v>291</v>
      </c>
      <c r="C104" s="112" t="s">
        <v>292</v>
      </c>
    </row>
    <row r="105" spans="1:3" ht="38.25" x14ac:dyDescent="0.2">
      <c r="A105" s="116"/>
      <c r="B105" s="111" t="s">
        <v>266</v>
      </c>
      <c r="C105" s="112" t="s">
        <v>267</v>
      </c>
    </row>
    <row r="106" spans="1:3" ht="25.5" x14ac:dyDescent="0.2">
      <c r="A106" s="116"/>
      <c r="B106" s="111" t="s">
        <v>362</v>
      </c>
      <c r="C106" s="112" t="s">
        <v>363</v>
      </c>
    </row>
    <row r="107" spans="1:3" ht="25.5" x14ac:dyDescent="0.2">
      <c r="A107" s="116"/>
      <c r="B107" s="111" t="s">
        <v>268</v>
      </c>
      <c r="C107" s="112" t="s">
        <v>269</v>
      </c>
    </row>
    <row r="108" spans="1:3" x14ac:dyDescent="0.2">
      <c r="A108" s="116"/>
      <c r="B108" s="111" t="s">
        <v>270</v>
      </c>
      <c r="C108" s="112" t="s">
        <v>271</v>
      </c>
    </row>
    <row r="109" spans="1:3" x14ac:dyDescent="0.2">
      <c r="A109" s="116"/>
      <c r="B109" s="111" t="s">
        <v>272</v>
      </c>
      <c r="C109" s="112" t="s">
        <v>273</v>
      </c>
    </row>
    <row r="110" spans="1:3" ht="25.5" x14ac:dyDescent="0.2">
      <c r="A110" s="116"/>
      <c r="B110" s="111" t="s">
        <v>364</v>
      </c>
      <c r="C110" s="112" t="s">
        <v>365</v>
      </c>
    </row>
    <row r="111" spans="1:3" ht="38.25" x14ac:dyDescent="0.2">
      <c r="A111" s="116"/>
      <c r="B111" s="111" t="s">
        <v>366</v>
      </c>
      <c r="C111" s="112" t="s">
        <v>367</v>
      </c>
    </row>
    <row r="112" spans="1:3" ht="51" x14ac:dyDescent="0.2">
      <c r="A112" s="116"/>
      <c r="B112" s="111" t="s">
        <v>368</v>
      </c>
      <c r="C112" s="112" t="s">
        <v>2724</v>
      </c>
    </row>
    <row r="113" spans="1:3" ht="25.5" x14ac:dyDescent="0.2">
      <c r="A113" s="116"/>
      <c r="B113" s="111" t="s">
        <v>369</v>
      </c>
      <c r="C113" s="112" t="s">
        <v>370</v>
      </c>
    </row>
    <row r="114" spans="1:3" ht="63.75" x14ac:dyDescent="0.2">
      <c r="A114" s="116"/>
      <c r="B114" s="119" t="s">
        <v>371</v>
      </c>
      <c r="C114" s="115" t="s">
        <v>372</v>
      </c>
    </row>
    <row r="115" spans="1:3" x14ac:dyDescent="0.2">
      <c r="A115" s="116"/>
      <c r="B115" s="111" t="s">
        <v>293</v>
      </c>
      <c r="C115" s="112" t="s">
        <v>294</v>
      </c>
    </row>
    <row r="116" spans="1:3" ht="25.5" x14ac:dyDescent="0.2">
      <c r="A116" s="116"/>
      <c r="B116" s="111" t="s">
        <v>276</v>
      </c>
      <c r="C116" s="112" t="s">
        <v>277</v>
      </c>
    </row>
    <row r="117" spans="1:3" ht="38.25" x14ac:dyDescent="0.2">
      <c r="A117" s="116"/>
      <c r="B117" s="111" t="s">
        <v>282</v>
      </c>
      <c r="C117" s="112" t="s">
        <v>283</v>
      </c>
    </row>
    <row r="118" spans="1:3" ht="38.25" x14ac:dyDescent="0.2">
      <c r="A118" s="116"/>
      <c r="B118" s="111" t="s">
        <v>373</v>
      </c>
      <c r="C118" s="112" t="s">
        <v>374</v>
      </c>
    </row>
    <row r="119" spans="1:3" ht="51" x14ac:dyDescent="0.2">
      <c r="A119" s="116"/>
      <c r="B119" s="111" t="s">
        <v>375</v>
      </c>
      <c r="C119" s="112" t="s">
        <v>2725</v>
      </c>
    </row>
    <row r="120" spans="1:3" ht="25.5" x14ac:dyDescent="0.2">
      <c r="A120" s="116"/>
      <c r="B120" s="111" t="s">
        <v>295</v>
      </c>
      <c r="C120" s="112" t="s">
        <v>296</v>
      </c>
    </row>
    <row r="121" spans="1:3" x14ac:dyDescent="0.2">
      <c r="A121" s="109">
        <v>815</v>
      </c>
      <c r="B121" s="111"/>
      <c r="C121" s="120" t="s">
        <v>376</v>
      </c>
    </row>
    <row r="122" spans="1:3" ht="38.25" x14ac:dyDescent="0.2">
      <c r="A122" s="109"/>
      <c r="B122" s="111" t="s">
        <v>377</v>
      </c>
      <c r="C122" s="121" t="s">
        <v>378</v>
      </c>
    </row>
    <row r="123" spans="1:3" ht="51" x14ac:dyDescent="0.2">
      <c r="A123" s="109"/>
      <c r="B123" s="111" t="s">
        <v>379</v>
      </c>
      <c r="C123" s="121" t="s">
        <v>380</v>
      </c>
    </row>
    <row r="124" spans="1:3" x14ac:dyDescent="0.2">
      <c r="A124" s="116"/>
      <c r="B124" s="111" t="s">
        <v>264</v>
      </c>
      <c r="C124" s="112" t="s">
        <v>265</v>
      </c>
    </row>
    <row r="125" spans="1:3" ht="63.75" x14ac:dyDescent="0.2">
      <c r="A125" s="116"/>
      <c r="B125" s="111" t="s">
        <v>381</v>
      </c>
      <c r="C125" s="112" t="s">
        <v>382</v>
      </c>
    </row>
    <row r="126" spans="1:3" ht="56.25" customHeight="1" x14ac:dyDescent="0.2">
      <c r="A126" s="116"/>
      <c r="B126" s="111" t="s">
        <v>383</v>
      </c>
      <c r="C126" s="112" t="s">
        <v>384</v>
      </c>
    </row>
    <row r="127" spans="1:3" ht="25.5" x14ac:dyDescent="0.2">
      <c r="A127" s="116"/>
      <c r="B127" s="111" t="s">
        <v>385</v>
      </c>
      <c r="C127" s="112" t="s">
        <v>386</v>
      </c>
    </row>
    <row r="128" spans="1:3" ht="28.5" customHeight="1" x14ac:dyDescent="0.2">
      <c r="A128" s="109"/>
      <c r="B128" s="111" t="s">
        <v>291</v>
      </c>
      <c r="C128" s="112" t="s">
        <v>292</v>
      </c>
    </row>
    <row r="129" spans="1:3" ht="38.25" x14ac:dyDescent="0.2">
      <c r="A129" s="109"/>
      <c r="B129" s="111" t="s">
        <v>266</v>
      </c>
      <c r="C129" s="112" t="s">
        <v>267</v>
      </c>
    </row>
    <row r="130" spans="1:3" ht="25.5" x14ac:dyDescent="0.2">
      <c r="A130" s="109"/>
      <c r="B130" s="111" t="s">
        <v>268</v>
      </c>
      <c r="C130" s="112" t="s">
        <v>269</v>
      </c>
    </row>
    <row r="131" spans="1:3" x14ac:dyDescent="0.2">
      <c r="A131" s="109"/>
      <c r="B131" s="111" t="s">
        <v>270</v>
      </c>
      <c r="C131" s="112" t="s">
        <v>271</v>
      </c>
    </row>
    <row r="132" spans="1:3" x14ac:dyDescent="0.2">
      <c r="A132" s="109"/>
      <c r="B132" s="111" t="s">
        <v>272</v>
      </c>
      <c r="C132" s="112" t="s">
        <v>273</v>
      </c>
    </row>
    <row r="133" spans="1:3" ht="25.5" x14ac:dyDescent="0.2">
      <c r="A133" s="109"/>
      <c r="B133" s="111" t="s">
        <v>387</v>
      </c>
      <c r="C133" s="112" t="s">
        <v>388</v>
      </c>
    </row>
    <row r="134" spans="1:3" x14ac:dyDescent="0.2">
      <c r="A134" s="117">
        <v>816</v>
      </c>
      <c r="B134" s="111"/>
      <c r="C134" s="116" t="s">
        <v>389</v>
      </c>
    </row>
    <row r="135" spans="1:3" ht="38.25" x14ac:dyDescent="0.2">
      <c r="A135" s="117"/>
      <c r="B135" s="111" t="s">
        <v>390</v>
      </c>
      <c r="C135" s="112" t="s">
        <v>391</v>
      </c>
    </row>
    <row r="136" spans="1:3" ht="38.25" x14ac:dyDescent="0.2">
      <c r="A136" s="117"/>
      <c r="B136" s="111" t="s">
        <v>392</v>
      </c>
      <c r="C136" s="112" t="s">
        <v>393</v>
      </c>
    </row>
    <row r="137" spans="1:3" ht="38.25" x14ac:dyDescent="0.2">
      <c r="A137" s="117"/>
      <c r="B137" s="111" t="s">
        <v>394</v>
      </c>
      <c r="C137" s="112" t="s">
        <v>395</v>
      </c>
    </row>
    <row r="138" spans="1:3" x14ac:dyDescent="0.2">
      <c r="A138" s="117"/>
      <c r="B138" s="111" t="s">
        <v>396</v>
      </c>
      <c r="C138" s="112" t="s">
        <v>397</v>
      </c>
    </row>
    <row r="139" spans="1:3" ht="25.5" x14ac:dyDescent="0.2">
      <c r="A139" s="117"/>
      <c r="B139" s="111" t="s">
        <v>398</v>
      </c>
      <c r="C139" s="112" t="s">
        <v>399</v>
      </c>
    </row>
    <row r="140" spans="1:3" ht="25.5" x14ac:dyDescent="0.2">
      <c r="A140" s="117"/>
      <c r="B140" s="111" t="s">
        <v>400</v>
      </c>
      <c r="C140" s="112" t="s">
        <v>401</v>
      </c>
    </row>
    <row r="141" spans="1:3" ht="25.5" x14ac:dyDescent="0.2">
      <c r="A141" s="117"/>
      <c r="B141" s="111" t="s">
        <v>402</v>
      </c>
      <c r="C141" s="112" t="s">
        <v>403</v>
      </c>
    </row>
    <row r="142" spans="1:3" ht="51" x14ac:dyDescent="0.2">
      <c r="A142" s="117"/>
      <c r="B142" s="111" t="s">
        <v>404</v>
      </c>
      <c r="C142" s="112" t="s">
        <v>405</v>
      </c>
    </row>
    <row r="143" spans="1:3" ht="25.5" x14ac:dyDescent="0.2">
      <c r="A143" s="117"/>
      <c r="B143" s="111" t="s">
        <v>311</v>
      </c>
      <c r="C143" s="112" t="s">
        <v>312</v>
      </c>
    </row>
    <row r="144" spans="1:3" x14ac:dyDescent="0.2">
      <c r="A144" s="117"/>
      <c r="B144" s="111" t="s">
        <v>264</v>
      </c>
      <c r="C144" s="112" t="s">
        <v>265</v>
      </c>
    </row>
    <row r="145" spans="1:3" ht="51" x14ac:dyDescent="0.2">
      <c r="A145" s="117"/>
      <c r="B145" s="111" t="s">
        <v>406</v>
      </c>
      <c r="C145" s="112" t="s">
        <v>407</v>
      </c>
    </row>
    <row r="146" spans="1:3" ht="38.25" x14ac:dyDescent="0.2">
      <c r="A146" s="117"/>
      <c r="B146" s="111" t="s">
        <v>287</v>
      </c>
      <c r="C146" s="112" t="s">
        <v>288</v>
      </c>
    </row>
    <row r="147" spans="1:3" ht="38.25" x14ac:dyDescent="0.2">
      <c r="A147" s="117"/>
      <c r="B147" s="111" t="s">
        <v>408</v>
      </c>
      <c r="C147" s="112" t="s">
        <v>409</v>
      </c>
    </row>
    <row r="148" spans="1:3" ht="38.25" x14ac:dyDescent="0.2">
      <c r="A148" s="117"/>
      <c r="B148" s="111" t="s">
        <v>291</v>
      </c>
      <c r="C148" s="112" t="s">
        <v>292</v>
      </c>
    </row>
    <row r="149" spans="1:3" ht="38.25" x14ac:dyDescent="0.2">
      <c r="A149" s="117"/>
      <c r="B149" s="111" t="s">
        <v>266</v>
      </c>
      <c r="C149" s="112" t="s">
        <v>267</v>
      </c>
    </row>
    <row r="150" spans="1:3" ht="25.5" x14ac:dyDescent="0.2">
      <c r="A150" s="117"/>
      <c r="B150" s="111" t="s">
        <v>268</v>
      </c>
      <c r="C150" s="112" t="s">
        <v>269</v>
      </c>
    </row>
    <row r="151" spans="1:3" x14ac:dyDescent="0.2">
      <c r="A151" s="117"/>
      <c r="B151" s="111" t="s">
        <v>270</v>
      </c>
      <c r="C151" s="112" t="s">
        <v>271</v>
      </c>
    </row>
    <row r="152" spans="1:3" x14ac:dyDescent="0.2">
      <c r="A152" s="117"/>
      <c r="B152" s="111" t="s">
        <v>272</v>
      </c>
      <c r="C152" s="112" t="s">
        <v>273</v>
      </c>
    </row>
    <row r="153" spans="1:3" ht="25.5" x14ac:dyDescent="0.2">
      <c r="A153" s="117"/>
      <c r="B153" s="111" t="s">
        <v>313</v>
      </c>
      <c r="C153" s="122" t="s">
        <v>314</v>
      </c>
    </row>
    <row r="154" spans="1:3" ht="25.5" x14ac:dyDescent="0.2">
      <c r="A154" s="117"/>
      <c r="B154" s="111" t="s">
        <v>364</v>
      </c>
      <c r="C154" s="112" t="s">
        <v>365</v>
      </c>
    </row>
    <row r="155" spans="1:3" ht="25.5" x14ac:dyDescent="0.2">
      <c r="A155" s="117"/>
      <c r="B155" s="111" t="s">
        <v>410</v>
      </c>
      <c r="C155" s="112" t="s">
        <v>411</v>
      </c>
    </row>
    <row r="156" spans="1:3" ht="25.5" x14ac:dyDescent="0.2">
      <c r="A156" s="117"/>
      <c r="B156" s="111" t="s">
        <v>412</v>
      </c>
      <c r="C156" s="115" t="s">
        <v>413</v>
      </c>
    </row>
    <row r="157" spans="1:3" ht="25.5" x14ac:dyDescent="0.2">
      <c r="A157" s="117"/>
      <c r="B157" s="111" t="s">
        <v>414</v>
      </c>
      <c r="C157" s="115" t="s">
        <v>415</v>
      </c>
    </row>
    <row r="158" spans="1:3" x14ac:dyDescent="0.2">
      <c r="A158" s="117"/>
      <c r="B158" s="111" t="s">
        <v>293</v>
      </c>
      <c r="C158" s="112" t="s">
        <v>294</v>
      </c>
    </row>
    <row r="159" spans="1:3" ht="25.5" x14ac:dyDescent="0.2">
      <c r="A159" s="117"/>
      <c r="B159" s="111" t="s">
        <v>416</v>
      </c>
      <c r="C159" s="112" t="s">
        <v>388</v>
      </c>
    </row>
    <row r="160" spans="1:3" ht="25.5" x14ac:dyDescent="0.2">
      <c r="A160" s="117"/>
      <c r="B160" s="111" t="s">
        <v>276</v>
      </c>
      <c r="C160" s="112" t="s">
        <v>277</v>
      </c>
    </row>
    <row r="161" spans="1:3" ht="38.25" x14ac:dyDescent="0.2">
      <c r="A161" s="117"/>
      <c r="B161" s="111" t="s">
        <v>417</v>
      </c>
      <c r="C161" s="112" t="s">
        <v>2726</v>
      </c>
    </row>
    <row r="162" spans="1:3" ht="38.25" x14ac:dyDescent="0.2">
      <c r="A162" s="117"/>
      <c r="B162" s="111" t="s">
        <v>282</v>
      </c>
      <c r="C162" s="112" t="s">
        <v>283</v>
      </c>
    </row>
    <row r="163" spans="1:3" ht="38.25" x14ac:dyDescent="0.2">
      <c r="A163" s="117"/>
      <c r="B163" s="111" t="s">
        <v>418</v>
      </c>
      <c r="C163" s="112" t="s">
        <v>419</v>
      </c>
    </row>
    <row r="164" spans="1:3" ht="25.5" x14ac:dyDescent="0.2">
      <c r="A164" s="117"/>
      <c r="B164" s="111" t="s">
        <v>295</v>
      </c>
      <c r="C164" s="112" t="s">
        <v>296</v>
      </c>
    </row>
    <row r="165" spans="1:3" x14ac:dyDescent="0.2">
      <c r="A165" s="117">
        <v>818</v>
      </c>
      <c r="B165" s="111"/>
      <c r="C165" s="109" t="s">
        <v>420</v>
      </c>
    </row>
    <row r="166" spans="1:3" x14ac:dyDescent="0.2">
      <c r="A166" s="117"/>
      <c r="B166" s="111" t="s">
        <v>264</v>
      </c>
      <c r="C166" s="112" t="s">
        <v>265</v>
      </c>
    </row>
    <row r="167" spans="1:3" ht="38.25" x14ac:dyDescent="0.2">
      <c r="A167" s="117"/>
      <c r="B167" s="111" t="s">
        <v>266</v>
      </c>
      <c r="C167" s="112" t="s">
        <v>267</v>
      </c>
    </row>
    <row r="168" spans="1:3" ht="25.5" x14ac:dyDescent="0.2">
      <c r="A168" s="117"/>
      <c r="B168" s="111" t="s">
        <v>268</v>
      </c>
      <c r="C168" s="112" t="s">
        <v>269</v>
      </c>
    </row>
    <row r="169" spans="1:3" x14ac:dyDescent="0.2">
      <c r="A169" s="117"/>
      <c r="B169" s="111" t="s">
        <v>270</v>
      </c>
      <c r="C169" s="112" t="s">
        <v>271</v>
      </c>
    </row>
    <row r="170" spans="1:3" x14ac:dyDescent="0.2">
      <c r="A170" s="117"/>
      <c r="B170" s="111" t="s">
        <v>272</v>
      </c>
      <c r="C170" s="112" t="s">
        <v>273</v>
      </c>
    </row>
    <row r="171" spans="1:3" x14ac:dyDescent="0.2">
      <c r="A171" s="117">
        <v>820</v>
      </c>
      <c r="B171" s="111"/>
      <c r="C171" s="116" t="s">
        <v>421</v>
      </c>
    </row>
    <row r="172" spans="1:3" ht="25.5" x14ac:dyDescent="0.2">
      <c r="A172" s="117"/>
      <c r="B172" s="111" t="s">
        <v>311</v>
      </c>
      <c r="C172" s="112" t="s">
        <v>312</v>
      </c>
    </row>
    <row r="173" spans="1:3" x14ac:dyDescent="0.2">
      <c r="A173" s="117"/>
      <c r="B173" s="111" t="s">
        <v>264</v>
      </c>
      <c r="C173" s="112" t="s">
        <v>265</v>
      </c>
    </row>
    <row r="174" spans="1:3" ht="38.25" x14ac:dyDescent="0.2">
      <c r="A174" s="117"/>
      <c r="B174" s="111" t="s">
        <v>266</v>
      </c>
      <c r="C174" s="112" t="s">
        <v>267</v>
      </c>
    </row>
    <row r="175" spans="1:3" ht="25.5" x14ac:dyDescent="0.2">
      <c r="A175" s="117"/>
      <c r="B175" s="111" t="s">
        <v>268</v>
      </c>
      <c r="C175" s="112" t="s">
        <v>269</v>
      </c>
    </row>
    <row r="176" spans="1:3" x14ac:dyDescent="0.2">
      <c r="A176" s="117"/>
      <c r="B176" s="111" t="s">
        <v>270</v>
      </c>
      <c r="C176" s="112" t="s">
        <v>271</v>
      </c>
    </row>
    <row r="177" spans="1:3" x14ac:dyDescent="0.2">
      <c r="A177" s="117"/>
      <c r="B177" s="111" t="s">
        <v>272</v>
      </c>
      <c r="C177" s="112" t="s">
        <v>273</v>
      </c>
    </row>
    <row r="178" spans="1:3" ht="38.25" x14ac:dyDescent="0.2">
      <c r="A178" s="117"/>
      <c r="B178" s="111" t="s">
        <v>422</v>
      </c>
      <c r="C178" s="115" t="s">
        <v>423</v>
      </c>
    </row>
    <row r="179" spans="1:3" ht="38.25" x14ac:dyDescent="0.2">
      <c r="A179" s="117"/>
      <c r="B179" s="111" t="s">
        <v>424</v>
      </c>
      <c r="C179" s="115" t="s">
        <v>425</v>
      </c>
    </row>
    <row r="180" spans="1:3" ht="38.25" x14ac:dyDescent="0.2">
      <c r="A180" s="117"/>
      <c r="B180" s="111" t="s">
        <v>426</v>
      </c>
      <c r="C180" s="115" t="s">
        <v>427</v>
      </c>
    </row>
    <row r="181" spans="1:3" ht="51" x14ac:dyDescent="0.2">
      <c r="A181" s="117"/>
      <c r="B181" s="111" t="s">
        <v>428</v>
      </c>
      <c r="C181" s="123" t="s">
        <v>429</v>
      </c>
    </row>
    <row r="182" spans="1:3" ht="25.5" x14ac:dyDescent="0.2">
      <c r="A182" s="117"/>
      <c r="B182" s="111" t="s">
        <v>430</v>
      </c>
      <c r="C182" s="123" t="s">
        <v>431</v>
      </c>
    </row>
    <row r="183" spans="1:3" ht="25.5" x14ac:dyDescent="0.2">
      <c r="A183" s="117"/>
      <c r="B183" s="111" t="s">
        <v>432</v>
      </c>
      <c r="C183" s="123" t="s">
        <v>433</v>
      </c>
    </row>
    <row r="184" spans="1:3" ht="38.25" x14ac:dyDescent="0.2">
      <c r="A184" s="117"/>
      <c r="B184" s="111" t="s">
        <v>282</v>
      </c>
      <c r="C184" s="112" t="s">
        <v>283</v>
      </c>
    </row>
    <row r="185" spans="1:3" ht="25.5" x14ac:dyDescent="0.2">
      <c r="A185" s="117"/>
      <c r="B185" s="111" t="s">
        <v>416</v>
      </c>
      <c r="C185" s="112" t="s">
        <v>388</v>
      </c>
    </row>
    <row r="186" spans="1:3" ht="25.5" x14ac:dyDescent="0.2">
      <c r="A186" s="117"/>
      <c r="B186" s="111" t="s">
        <v>434</v>
      </c>
      <c r="C186" s="112" t="s">
        <v>303</v>
      </c>
    </row>
    <row r="187" spans="1:3" ht="25.5" x14ac:dyDescent="0.2">
      <c r="A187" s="117"/>
      <c r="B187" s="111" t="s">
        <v>276</v>
      </c>
      <c r="C187" s="112" t="s">
        <v>277</v>
      </c>
    </row>
    <row r="188" spans="1:3" ht="25.5" x14ac:dyDescent="0.2">
      <c r="A188" s="117"/>
      <c r="B188" s="111" t="s">
        <v>435</v>
      </c>
      <c r="C188" s="112" t="s">
        <v>436</v>
      </c>
    </row>
    <row r="189" spans="1:3" ht="38.25" x14ac:dyDescent="0.2">
      <c r="A189" s="117"/>
      <c r="B189" s="111" t="s">
        <v>418</v>
      </c>
      <c r="C189" s="112" t="s">
        <v>419</v>
      </c>
    </row>
    <row r="190" spans="1:3" ht="25.5" x14ac:dyDescent="0.2">
      <c r="A190" s="117"/>
      <c r="B190" s="111" t="s">
        <v>437</v>
      </c>
      <c r="C190" s="112" t="s">
        <v>438</v>
      </c>
    </row>
    <row r="191" spans="1:3" ht="25.5" x14ac:dyDescent="0.2">
      <c r="A191" s="117"/>
      <c r="B191" s="111" t="s">
        <v>439</v>
      </c>
      <c r="C191" s="112" t="s">
        <v>440</v>
      </c>
    </row>
    <row r="192" spans="1:3" ht="39.75" customHeight="1" x14ac:dyDescent="0.2">
      <c r="A192" s="117"/>
      <c r="B192" s="111" t="s">
        <v>441</v>
      </c>
      <c r="C192" s="112" t="s">
        <v>442</v>
      </c>
    </row>
    <row r="193" spans="1:3" ht="25.5" x14ac:dyDescent="0.2">
      <c r="A193" s="117"/>
      <c r="B193" s="111" t="s">
        <v>295</v>
      </c>
      <c r="C193" s="112" t="s">
        <v>296</v>
      </c>
    </row>
    <row r="194" spans="1:3" x14ac:dyDescent="0.2">
      <c r="A194" s="117">
        <v>821</v>
      </c>
      <c r="B194" s="111"/>
      <c r="C194" s="110" t="s">
        <v>443</v>
      </c>
    </row>
    <row r="195" spans="1:3" ht="30" customHeight="1" x14ac:dyDescent="0.2">
      <c r="A195" s="117"/>
      <c r="B195" s="111" t="s">
        <v>318</v>
      </c>
      <c r="C195" s="122" t="s">
        <v>444</v>
      </c>
    </row>
    <row r="196" spans="1:3" x14ac:dyDescent="0.2">
      <c r="A196" s="117"/>
      <c r="B196" s="111" t="s">
        <v>264</v>
      </c>
      <c r="C196" s="124" t="s">
        <v>265</v>
      </c>
    </row>
    <row r="197" spans="1:3" ht="38.25" x14ac:dyDescent="0.2">
      <c r="A197" s="117"/>
      <c r="B197" s="111" t="s">
        <v>266</v>
      </c>
      <c r="C197" s="112" t="s">
        <v>267</v>
      </c>
    </row>
    <row r="198" spans="1:3" ht="25.5" x14ac:dyDescent="0.2">
      <c r="A198" s="117"/>
      <c r="B198" s="111" t="s">
        <v>268</v>
      </c>
      <c r="C198" s="112" t="s">
        <v>269</v>
      </c>
    </row>
    <row r="199" spans="1:3" x14ac:dyDescent="0.2">
      <c r="A199" s="117"/>
      <c r="B199" s="111" t="s">
        <v>270</v>
      </c>
      <c r="C199" s="112" t="s">
        <v>271</v>
      </c>
    </row>
    <row r="200" spans="1:3" x14ac:dyDescent="0.2">
      <c r="A200" s="117"/>
      <c r="B200" s="111" t="s">
        <v>272</v>
      </c>
      <c r="C200" s="112" t="s">
        <v>273</v>
      </c>
    </row>
    <row r="201" spans="1:3" ht="30.75" customHeight="1" x14ac:dyDescent="0.2">
      <c r="A201" s="117"/>
      <c r="B201" s="111" t="s">
        <v>445</v>
      </c>
      <c r="C201" s="122" t="s">
        <v>446</v>
      </c>
    </row>
    <row r="202" spans="1:3" ht="30.75" customHeight="1" x14ac:dyDescent="0.2">
      <c r="A202" s="117"/>
      <c r="B202" s="111" t="s">
        <v>434</v>
      </c>
      <c r="C202" s="122" t="s">
        <v>303</v>
      </c>
    </row>
    <row r="203" spans="1:3" ht="30.75" customHeight="1" x14ac:dyDescent="0.2">
      <c r="A203" s="117"/>
      <c r="B203" s="111" t="s">
        <v>447</v>
      </c>
      <c r="C203" s="122" t="s">
        <v>448</v>
      </c>
    </row>
    <row r="204" spans="1:3" ht="30.75" customHeight="1" x14ac:dyDescent="0.2">
      <c r="A204" s="117"/>
      <c r="B204" s="111" t="s">
        <v>295</v>
      </c>
      <c r="C204" s="122" t="s">
        <v>296</v>
      </c>
    </row>
    <row r="205" spans="1:3" x14ac:dyDescent="0.2">
      <c r="A205" s="117">
        <v>825</v>
      </c>
      <c r="B205" s="111"/>
      <c r="C205" s="116" t="s">
        <v>449</v>
      </c>
    </row>
    <row r="206" spans="1:3" x14ac:dyDescent="0.2">
      <c r="A206" s="117"/>
      <c r="B206" s="111" t="s">
        <v>264</v>
      </c>
      <c r="C206" s="112" t="s">
        <v>265</v>
      </c>
    </row>
    <row r="207" spans="1:3" ht="38.25" x14ac:dyDescent="0.2">
      <c r="A207" s="117"/>
      <c r="B207" s="111" t="s">
        <v>266</v>
      </c>
      <c r="C207" s="112" t="s">
        <v>267</v>
      </c>
    </row>
    <row r="208" spans="1:3" ht="25.5" x14ac:dyDescent="0.2">
      <c r="A208" s="117"/>
      <c r="B208" s="111" t="s">
        <v>268</v>
      </c>
      <c r="C208" s="112" t="s">
        <v>269</v>
      </c>
    </row>
    <row r="209" spans="1:3" x14ac:dyDescent="0.2">
      <c r="A209" s="117"/>
      <c r="B209" s="111" t="s">
        <v>270</v>
      </c>
      <c r="C209" s="112" t="s">
        <v>271</v>
      </c>
    </row>
    <row r="210" spans="1:3" ht="12.75" customHeight="1" x14ac:dyDescent="0.2">
      <c r="A210" s="117"/>
      <c r="B210" s="125" t="s">
        <v>450</v>
      </c>
      <c r="C210" s="126" t="s">
        <v>451</v>
      </c>
    </row>
    <row r="211" spans="1:3" ht="39" customHeight="1" x14ac:dyDescent="0.2">
      <c r="A211" s="117"/>
      <c r="B211" s="113" t="s">
        <v>452</v>
      </c>
      <c r="C211" s="127" t="s">
        <v>453</v>
      </c>
    </row>
    <row r="212" spans="1:3" ht="25.5" x14ac:dyDescent="0.2">
      <c r="A212" s="117"/>
      <c r="B212" s="111" t="s">
        <v>416</v>
      </c>
      <c r="C212" s="112" t="s">
        <v>388</v>
      </c>
    </row>
    <row r="213" spans="1:3" ht="25.5" x14ac:dyDescent="0.2">
      <c r="A213" s="117"/>
      <c r="B213" s="111" t="s">
        <v>434</v>
      </c>
      <c r="C213" s="112" t="s">
        <v>303</v>
      </c>
    </row>
    <row r="214" spans="1:3" ht="25.5" x14ac:dyDescent="0.2">
      <c r="A214" s="117"/>
      <c r="B214" s="111" t="s">
        <v>276</v>
      </c>
      <c r="C214" s="112" t="s">
        <v>277</v>
      </c>
    </row>
    <row r="215" spans="1:3" ht="51" x14ac:dyDescent="0.2">
      <c r="A215" s="117"/>
      <c r="B215" s="111" t="s">
        <v>454</v>
      </c>
      <c r="C215" s="112" t="s">
        <v>455</v>
      </c>
    </row>
    <row r="216" spans="1:3" ht="38.25" x14ac:dyDescent="0.2">
      <c r="A216" s="117"/>
      <c r="B216" s="111" t="s">
        <v>282</v>
      </c>
      <c r="C216" s="112" t="s">
        <v>283</v>
      </c>
    </row>
    <row r="217" spans="1:3" ht="25.5" x14ac:dyDescent="0.2">
      <c r="A217" s="117"/>
      <c r="B217" s="111" t="s">
        <v>295</v>
      </c>
      <c r="C217" s="112" t="s">
        <v>296</v>
      </c>
    </row>
    <row r="218" spans="1:3" x14ac:dyDescent="0.2">
      <c r="A218" s="117">
        <v>826</v>
      </c>
      <c r="B218" s="111"/>
      <c r="C218" s="110" t="s">
        <v>456</v>
      </c>
    </row>
    <row r="219" spans="1:3" x14ac:dyDescent="0.2">
      <c r="A219" s="117"/>
      <c r="B219" s="111" t="s">
        <v>264</v>
      </c>
      <c r="C219" s="112" t="s">
        <v>265</v>
      </c>
    </row>
    <row r="220" spans="1:3" ht="38.25" x14ac:dyDescent="0.2">
      <c r="A220" s="117"/>
      <c r="B220" s="111" t="s">
        <v>266</v>
      </c>
      <c r="C220" s="112" t="s">
        <v>267</v>
      </c>
    </row>
    <row r="221" spans="1:3" ht="25.5" x14ac:dyDescent="0.2">
      <c r="A221" s="117"/>
      <c r="B221" s="111" t="s">
        <v>268</v>
      </c>
      <c r="C221" s="112" t="s">
        <v>269</v>
      </c>
    </row>
    <row r="222" spans="1:3" x14ac:dyDescent="0.2">
      <c r="A222" s="117"/>
      <c r="B222" s="111" t="s">
        <v>270</v>
      </c>
      <c r="C222" s="112" t="s">
        <v>271</v>
      </c>
    </row>
    <row r="223" spans="1:3" x14ac:dyDescent="0.2">
      <c r="A223" s="117"/>
      <c r="B223" s="111" t="s">
        <v>272</v>
      </c>
      <c r="C223" s="112" t="s">
        <v>273</v>
      </c>
    </row>
    <row r="224" spans="1:3" ht="25.5" x14ac:dyDescent="0.2">
      <c r="A224" s="117"/>
      <c r="B224" s="111" t="s">
        <v>313</v>
      </c>
      <c r="C224" s="112" t="s">
        <v>314</v>
      </c>
    </row>
    <row r="225" spans="1:3" x14ac:dyDescent="0.2">
      <c r="A225" s="117"/>
      <c r="B225" s="111" t="s">
        <v>457</v>
      </c>
      <c r="C225" s="115" t="s">
        <v>458</v>
      </c>
    </row>
    <row r="226" spans="1:3" x14ac:dyDescent="0.2">
      <c r="A226" s="117"/>
      <c r="B226" s="111" t="s">
        <v>293</v>
      </c>
      <c r="C226" s="115" t="s">
        <v>294</v>
      </c>
    </row>
    <row r="227" spans="1:3" ht="25.5" x14ac:dyDescent="0.2">
      <c r="A227" s="117"/>
      <c r="B227" s="111" t="s">
        <v>416</v>
      </c>
      <c r="C227" s="115" t="s">
        <v>388</v>
      </c>
    </row>
    <row r="228" spans="1:3" ht="25.5" x14ac:dyDescent="0.2">
      <c r="A228" s="117"/>
      <c r="B228" s="111" t="s">
        <v>276</v>
      </c>
      <c r="C228" s="112" t="s">
        <v>277</v>
      </c>
    </row>
    <row r="229" spans="1:3" ht="38.25" x14ac:dyDescent="0.2">
      <c r="A229" s="117"/>
      <c r="B229" s="111" t="s">
        <v>282</v>
      </c>
      <c r="C229" s="112" t="s">
        <v>283</v>
      </c>
    </row>
    <row r="230" spans="1:3" ht="25.5" x14ac:dyDescent="0.2">
      <c r="A230" s="117"/>
      <c r="B230" s="111" t="s">
        <v>295</v>
      </c>
      <c r="C230" s="112" t="s">
        <v>296</v>
      </c>
    </row>
    <row r="231" spans="1:3" x14ac:dyDescent="0.2">
      <c r="A231" s="347">
        <v>830</v>
      </c>
      <c r="B231" s="348"/>
      <c r="C231" s="116" t="s">
        <v>459</v>
      </c>
    </row>
    <row r="232" spans="1:3" ht="38.25" x14ac:dyDescent="0.2">
      <c r="A232" s="117"/>
      <c r="B232" s="111" t="s">
        <v>460</v>
      </c>
      <c r="C232" s="346" t="s">
        <v>391</v>
      </c>
    </row>
    <row r="233" spans="1:3" ht="38.25" x14ac:dyDescent="0.2">
      <c r="A233" s="117"/>
      <c r="B233" s="111" t="s">
        <v>461</v>
      </c>
      <c r="C233" s="346" t="s">
        <v>462</v>
      </c>
    </row>
    <row r="234" spans="1:3" ht="51" x14ac:dyDescent="0.2">
      <c r="A234" s="117"/>
      <c r="B234" s="111" t="s">
        <v>463</v>
      </c>
      <c r="C234" s="346" t="s">
        <v>464</v>
      </c>
    </row>
    <row r="235" spans="1:3" ht="25.5" x14ac:dyDescent="0.2">
      <c r="A235" s="349"/>
      <c r="B235" s="350" t="s">
        <v>311</v>
      </c>
      <c r="C235" s="112" t="s">
        <v>312</v>
      </c>
    </row>
    <row r="236" spans="1:3" x14ac:dyDescent="0.2">
      <c r="A236" s="117"/>
      <c r="B236" s="111" t="s">
        <v>264</v>
      </c>
      <c r="C236" s="112" t="s">
        <v>265</v>
      </c>
    </row>
    <row r="237" spans="1:3" ht="38.25" x14ac:dyDescent="0.2">
      <c r="A237" s="117"/>
      <c r="B237" s="111" t="s">
        <v>287</v>
      </c>
      <c r="C237" s="112" t="s">
        <v>288</v>
      </c>
    </row>
    <row r="238" spans="1:3" ht="25.5" x14ac:dyDescent="0.2">
      <c r="A238" s="117"/>
      <c r="B238" s="111" t="s">
        <v>289</v>
      </c>
      <c r="C238" s="112" t="s">
        <v>290</v>
      </c>
    </row>
    <row r="239" spans="1:3" ht="38.25" x14ac:dyDescent="0.2">
      <c r="A239" s="117"/>
      <c r="B239" s="111" t="s">
        <v>291</v>
      </c>
      <c r="C239" s="112" t="s">
        <v>292</v>
      </c>
    </row>
    <row r="240" spans="1:3" ht="38.25" x14ac:dyDescent="0.2">
      <c r="A240" s="117"/>
      <c r="B240" s="111" t="s">
        <v>266</v>
      </c>
      <c r="C240" s="112" t="s">
        <v>267</v>
      </c>
    </row>
    <row r="241" spans="1:3" ht="25.5" x14ac:dyDescent="0.2">
      <c r="A241" s="117"/>
      <c r="B241" s="111" t="s">
        <v>268</v>
      </c>
      <c r="C241" s="112" t="s">
        <v>269</v>
      </c>
    </row>
    <row r="242" spans="1:3" x14ac:dyDescent="0.2">
      <c r="A242" s="117"/>
      <c r="B242" s="111" t="s">
        <v>270</v>
      </c>
      <c r="C242" s="112" t="s">
        <v>271</v>
      </c>
    </row>
    <row r="243" spans="1:3" x14ac:dyDescent="0.2">
      <c r="A243" s="117"/>
      <c r="B243" s="111" t="s">
        <v>272</v>
      </c>
      <c r="C243" s="112" t="s">
        <v>273</v>
      </c>
    </row>
    <row r="244" spans="1:3" ht="25.5" x14ac:dyDescent="0.2">
      <c r="A244" s="117"/>
      <c r="B244" s="111" t="s">
        <v>313</v>
      </c>
      <c r="C244" s="112" t="s">
        <v>314</v>
      </c>
    </row>
    <row r="245" spans="1:3" ht="25.5" x14ac:dyDescent="0.2">
      <c r="A245" s="117"/>
      <c r="B245" s="111" t="s">
        <v>364</v>
      </c>
      <c r="C245" s="112" t="s">
        <v>365</v>
      </c>
    </row>
    <row r="246" spans="1:3" ht="25.5" x14ac:dyDescent="0.2">
      <c r="A246" s="117"/>
      <c r="B246" s="111" t="s">
        <v>465</v>
      </c>
      <c r="C246" s="112" t="s">
        <v>2727</v>
      </c>
    </row>
    <row r="247" spans="1:3" ht="38.25" x14ac:dyDescent="0.2">
      <c r="A247" s="117"/>
      <c r="B247" s="111" t="s">
        <v>466</v>
      </c>
      <c r="C247" s="112" t="s">
        <v>467</v>
      </c>
    </row>
    <row r="248" spans="1:3" ht="25.5" x14ac:dyDescent="0.2">
      <c r="A248" s="117"/>
      <c r="B248" s="111" t="s">
        <v>468</v>
      </c>
      <c r="C248" s="112" t="s">
        <v>469</v>
      </c>
    </row>
    <row r="249" spans="1:3" ht="38.25" x14ac:dyDescent="0.2">
      <c r="A249" s="117"/>
      <c r="B249" s="111" t="s">
        <v>470</v>
      </c>
      <c r="C249" s="112" t="s">
        <v>471</v>
      </c>
    </row>
    <row r="250" spans="1:3" ht="38.25" x14ac:dyDescent="0.2">
      <c r="A250" s="117"/>
      <c r="B250" s="111" t="s">
        <v>472</v>
      </c>
      <c r="C250" s="112" t="s">
        <v>473</v>
      </c>
    </row>
    <row r="251" spans="1:3" x14ac:dyDescent="0.2">
      <c r="A251" s="117"/>
      <c r="B251" s="111" t="s">
        <v>293</v>
      </c>
      <c r="C251" s="112" t="s">
        <v>294</v>
      </c>
    </row>
    <row r="252" spans="1:3" ht="39" customHeight="1" x14ac:dyDescent="0.2">
      <c r="A252" s="117"/>
      <c r="B252" s="111" t="s">
        <v>474</v>
      </c>
      <c r="C252" s="112" t="s">
        <v>2728</v>
      </c>
    </row>
    <row r="253" spans="1:3" ht="43.5" customHeight="1" x14ac:dyDescent="0.2">
      <c r="A253" s="117"/>
      <c r="B253" s="111" t="s">
        <v>475</v>
      </c>
      <c r="C253" s="112" t="s">
        <v>476</v>
      </c>
    </row>
    <row r="254" spans="1:3" ht="45" customHeight="1" x14ac:dyDescent="0.2">
      <c r="A254" s="117"/>
      <c r="B254" s="111" t="s">
        <v>477</v>
      </c>
      <c r="C254" s="112" t="s">
        <v>478</v>
      </c>
    </row>
    <row r="255" spans="1:3" ht="40.5" customHeight="1" x14ac:dyDescent="0.2">
      <c r="A255" s="117"/>
      <c r="B255" s="111" t="s">
        <v>282</v>
      </c>
      <c r="C255" s="112" t="s">
        <v>283</v>
      </c>
    </row>
    <row r="256" spans="1:3" ht="29.25" customHeight="1" x14ac:dyDescent="0.2">
      <c r="A256" s="117"/>
      <c r="B256" s="111" t="s">
        <v>416</v>
      </c>
      <c r="C256" s="112" t="s">
        <v>388</v>
      </c>
    </row>
    <row r="257" spans="1:3" ht="25.5" x14ac:dyDescent="0.2">
      <c r="A257" s="117"/>
      <c r="B257" s="111" t="s">
        <v>434</v>
      </c>
      <c r="C257" s="112" t="s">
        <v>303</v>
      </c>
    </row>
    <row r="258" spans="1:3" ht="25.5" x14ac:dyDescent="0.2">
      <c r="A258" s="117"/>
      <c r="B258" s="111" t="s">
        <v>276</v>
      </c>
      <c r="C258" s="112" t="s">
        <v>277</v>
      </c>
    </row>
    <row r="259" spans="1:3" ht="25.5" x14ac:dyDescent="0.2">
      <c r="A259" s="117"/>
      <c r="B259" s="111" t="s">
        <v>479</v>
      </c>
      <c r="C259" s="112" t="s">
        <v>2729</v>
      </c>
    </row>
    <row r="260" spans="1:3" ht="38.25" x14ac:dyDescent="0.2">
      <c r="A260" s="117"/>
      <c r="B260" s="111" t="s">
        <v>480</v>
      </c>
      <c r="C260" s="112" t="s">
        <v>481</v>
      </c>
    </row>
    <row r="261" spans="1:3" ht="38.25" x14ac:dyDescent="0.2">
      <c r="A261" s="117"/>
      <c r="B261" s="111" t="s">
        <v>482</v>
      </c>
      <c r="C261" s="112" t="s">
        <v>483</v>
      </c>
    </row>
    <row r="262" spans="1:3" ht="25.5" x14ac:dyDescent="0.2">
      <c r="A262" s="117"/>
      <c r="B262" s="111" t="s">
        <v>295</v>
      </c>
      <c r="C262" s="112" t="s">
        <v>296</v>
      </c>
    </row>
    <row r="263" spans="1:3" x14ac:dyDescent="0.2">
      <c r="A263" s="117">
        <v>832</v>
      </c>
      <c r="B263" s="111"/>
      <c r="C263" s="116" t="s">
        <v>484</v>
      </c>
    </row>
    <row r="264" spans="1:3" ht="38.25" x14ac:dyDescent="0.2">
      <c r="A264" s="117"/>
      <c r="B264" s="111" t="s">
        <v>390</v>
      </c>
      <c r="C264" s="112" t="s">
        <v>391</v>
      </c>
    </row>
    <row r="265" spans="1:3" ht="28.5" customHeight="1" x14ac:dyDescent="0.2">
      <c r="A265" s="117"/>
      <c r="B265" s="111" t="s">
        <v>318</v>
      </c>
      <c r="C265" s="112" t="s">
        <v>444</v>
      </c>
    </row>
    <row r="266" spans="1:3" x14ac:dyDescent="0.2">
      <c r="A266" s="117"/>
      <c r="B266" s="111" t="s">
        <v>264</v>
      </c>
      <c r="C266" s="112" t="s">
        <v>265</v>
      </c>
    </row>
    <row r="267" spans="1:3" ht="25.5" x14ac:dyDescent="0.2">
      <c r="A267" s="117"/>
      <c r="B267" s="111" t="s">
        <v>485</v>
      </c>
      <c r="C267" s="112" t="s">
        <v>486</v>
      </c>
    </row>
    <row r="268" spans="1:3" ht="38.25" x14ac:dyDescent="0.2">
      <c r="A268" s="117"/>
      <c r="B268" s="111" t="s">
        <v>291</v>
      </c>
      <c r="C268" s="112" t="s">
        <v>292</v>
      </c>
    </row>
    <row r="269" spans="1:3" ht="38.25" x14ac:dyDescent="0.2">
      <c r="A269" s="117"/>
      <c r="B269" s="111" t="s">
        <v>266</v>
      </c>
      <c r="C269" s="112" t="s">
        <v>267</v>
      </c>
    </row>
    <row r="270" spans="1:3" ht="25.5" x14ac:dyDescent="0.2">
      <c r="A270" s="117"/>
      <c r="B270" s="111" t="s">
        <v>268</v>
      </c>
      <c r="C270" s="112" t="s">
        <v>269</v>
      </c>
    </row>
    <row r="271" spans="1:3" x14ac:dyDescent="0.2">
      <c r="A271" s="117"/>
      <c r="B271" s="111" t="s">
        <v>270</v>
      </c>
      <c r="C271" s="112" t="s">
        <v>271</v>
      </c>
    </row>
    <row r="272" spans="1:3" x14ac:dyDescent="0.2">
      <c r="A272" s="117"/>
      <c r="B272" s="111" t="s">
        <v>272</v>
      </c>
      <c r="C272" s="112" t="s">
        <v>273</v>
      </c>
    </row>
    <row r="273" spans="1:3" ht="38.25" x14ac:dyDescent="0.2">
      <c r="A273" s="117"/>
      <c r="B273" s="111" t="s">
        <v>487</v>
      </c>
      <c r="C273" s="112" t="s">
        <v>488</v>
      </c>
    </row>
    <row r="274" spans="1:3" x14ac:dyDescent="0.2">
      <c r="A274" s="117"/>
      <c r="B274" s="111" t="s">
        <v>293</v>
      </c>
      <c r="C274" s="112" t="s">
        <v>294</v>
      </c>
    </row>
    <row r="275" spans="1:3" ht="25.5" x14ac:dyDescent="0.2">
      <c r="A275" s="117"/>
      <c r="B275" s="111" t="s">
        <v>276</v>
      </c>
      <c r="C275" s="112" t="s">
        <v>277</v>
      </c>
    </row>
    <row r="276" spans="1:3" ht="38.25" x14ac:dyDescent="0.2">
      <c r="A276" s="117"/>
      <c r="B276" s="111" t="s">
        <v>489</v>
      </c>
      <c r="C276" s="112" t="s">
        <v>490</v>
      </c>
    </row>
    <row r="277" spans="1:3" ht="51" x14ac:dyDescent="0.2">
      <c r="A277" s="117"/>
      <c r="B277" s="109" t="s">
        <v>491</v>
      </c>
      <c r="C277" s="112" t="s">
        <v>492</v>
      </c>
    </row>
    <row r="278" spans="1:3" ht="25.5" x14ac:dyDescent="0.2">
      <c r="A278" s="117"/>
      <c r="B278" s="111" t="s">
        <v>493</v>
      </c>
      <c r="C278" s="112" t="s">
        <v>494</v>
      </c>
    </row>
    <row r="279" spans="1:3" ht="25.5" x14ac:dyDescent="0.2">
      <c r="A279" s="117"/>
      <c r="B279" s="111" t="s">
        <v>495</v>
      </c>
      <c r="C279" s="112" t="s">
        <v>496</v>
      </c>
    </row>
    <row r="280" spans="1:3" ht="38.25" x14ac:dyDescent="0.2">
      <c r="A280" s="117"/>
      <c r="B280" s="111" t="s">
        <v>497</v>
      </c>
      <c r="C280" s="112" t="s">
        <v>498</v>
      </c>
    </row>
    <row r="281" spans="1:3" x14ac:dyDescent="0.2">
      <c r="A281" s="117">
        <v>833</v>
      </c>
      <c r="B281" s="111"/>
      <c r="C281" s="109" t="s">
        <v>499</v>
      </c>
    </row>
    <row r="282" spans="1:3" x14ac:dyDescent="0.2">
      <c r="A282" s="117"/>
      <c r="B282" s="111" t="s">
        <v>264</v>
      </c>
      <c r="C282" s="112" t="s">
        <v>265</v>
      </c>
    </row>
    <row r="283" spans="1:3" ht="38.25" x14ac:dyDescent="0.2">
      <c r="A283" s="117"/>
      <c r="B283" s="111" t="s">
        <v>291</v>
      </c>
      <c r="C283" s="122" t="s">
        <v>292</v>
      </c>
    </row>
    <row r="284" spans="1:3" ht="38.25" x14ac:dyDescent="0.2">
      <c r="A284" s="117"/>
      <c r="B284" s="111" t="s">
        <v>266</v>
      </c>
      <c r="C284" s="112" t="s">
        <v>267</v>
      </c>
    </row>
    <row r="285" spans="1:3" ht="25.5" x14ac:dyDescent="0.2">
      <c r="A285" s="117"/>
      <c r="B285" s="111" t="s">
        <v>268</v>
      </c>
      <c r="C285" s="112" t="s">
        <v>269</v>
      </c>
    </row>
    <row r="286" spans="1:3" x14ac:dyDescent="0.2">
      <c r="A286" s="117"/>
      <c r="B286" s="111" t="s">
        <v>270</v>
      </c>
      <c r="C286" s="112" t="s">
        <v>271</v>
      </c>
    </row>
    <row r="287" spans="1:3" x14ac:dyDescent="0.2">
      <c r="A287" s="117"/>
      <c r="B287" s="111" t="s">
        <v>272</v>
      </c>
      <c r="C287" s="112" t="s">
        <v>273</v>
      </c>
    </row>
    <row r="288" spans="1:3" x14ac:dyDescent="0.2">
      <c r="A288" s="117"/>
      <c r="B288" s="111" t="s">
        <v>293</v>
      </c>
      <c r="C288" s="112" t="s">
        <v>294</v>
      </c>
    </row>
    <row r="289" spans="1:3" x14ac:dyDescent="0.2">
      <c r="A289" s="117">
        <v>834</v>
      </c>
      <c r="B289" s="111"/>
      <c r="C289" s="116" t="s">
        <v>500</v>
      </c>
    </row>
    <row r="290" spans="1:3" x14ac:dyDescent="0.2">
      <c r="A290" s="117"/>
      <c r="B290" s="111" t="s">
        <v>264</v>
      </c>
      <c r="C290" s="112" t="s">
        <v>265</v>
      </c>
    </row>
    <row r="291" spans="1:3" ht="29.25" customHeight="1" x14ac:dyDescent="0.2">
      <c r="A291" s="117"/>
      <c r="B291" s="111" t="s">
        <v>291</v>
      </c>
      <c r="C291" s="112" t="s">
        <v>292</v>
      </c>
    </row>
    <row r="292" spans="1:3" ht="38.25" x14ac:dyDescent="0.2">
      <c r="A292" s="117"/>
      <c r="B292" s="111" t="s">
        <v>266</v>
      </c>
      <c r="C292" s="112" t="s">
        <v>267</v>
      </c>
    </row>
    <row r="293" spans="1:3" ht="25.5" x14ac:dyDescent="0.2">
      <c r="A293" s="117"/>
      <c r="B293" s="111" t="s">
        <v>268</v>
      </c>
      <c r="C293" s="112" t="s">
        <v>269</v>
      </c>
    </row>
    <row r="294" spans="1:3" x14ac:dyDescent="0.2">
      <c r="A294" s="117"/>
      <c r="B294" s="111" t="s">
        <v>270</v>
      </c>
      <c r="C294" s="112" t="s">
        <v>271</v>
      </c>
    </row>
    <row r="295" spans="1:3" x14ac:dyDescent="0.2">
      <c r="A295" s="117"/>
      <c r="B295" s="111" t="s">
        <v>272</v>
      </c>
      <c r="C295" s="112" t="s">
        <v>273</v>
      </c>
    </row>
    <row r="296" spans="1:3" x14ac:dyDescent="0.2">
      <c r="A296" s="117"/>
      <c r="B296" s="111" t="s">
        <v>293</v>
      </c>
      <c r="C296" s="112" t="s">
        <v>294</v>
      </c>
    </row>
    <row r="297" spans="1:3" ht="25.5" x14ac:dyDescent="0.2">
      <c r="A297" s="117"/>
      <c r="B297" s="111" t="s">
        <v>416</v>
      </c>
      <c r="C297" s="112" t="s">
        <v>388</v>
      </c>
    </row>
    <row r="298" spans="1:3" ht="38.25" x14ac:dyDescent="0.2">
      <c r="A298" s="117"/>
      <c r="B298" s="111" t="s">
        <v>282</v>
      </c>
      <c r="C298" s="112" t="s">
        <v>283</v>
      </c>
    </row>
    <row r="299" spans="1:3" x14ac:dyDescent="0.2">
      <c r="A299" s="117">
        <v>835</v>
      </c>
      <c r="B299" s="111"/>
      <c r="C299" s="111" t="s">
        <v>501</v>
      </c>
    </row>
    <row r="300" spans="1:3" ht="30.75" customHeight="1" x14ac:dyDescent="0.2">
      <c r="A300" s="117"/>
      <c r="B300" s="111" t="s">
        <v>318</v>
      </c>
      <c r="C300" s="122" t="s">
        <v>444</v>
      </c>
    </row>
    <row r="301" spans="1:3" x14ac:dyDescent="0.2">
      <c r="A301" s="117" t="s">
        <v>105</v>
      </c>
      <c r="B301" s="111" t="s">
        <v>264</v>
      </c>
      <c r="C301" s="112" t="s">
        <v>265</v>
      </c>
    </row>
    <row r="302" spans="1:3" ht="38.25" x14ac:dyDescent="0.2">
      <c r="A302" s="117"/>
      <c r="B302" s="111" t="s">
        <v>287</v>
      </c>
      <c r="C302" s="112" t="s">
        <v>288</v>
      </c>
    </row>
    <row r="303" spans="1:3" ht="27" customHeight="1" x14ac:dyDescent="0.2">
      <c r="A303" s="117"/>
      <c r="B303" s="111" t="s">
        <v>289</v>
      </c>
      <c r="C303" s="122" t="s">
        <v>290</v>
      </c>
    </row>
    <row r="304" spans="1:3" ht="29.25" customHeight="1" x14ac:dyDescent="0.2">
      <c r="A304" s="117"/>
      <c r="B304" s="111" t="s">
        <v>291</v>
      </c>
      <c r="C304" s="122" t="s">
        <v>292</v>
      </c>
    </row>
    <row r="305" spans="1:3" ht="38.25" x14ac:dyDescent="0.2">
      <c r="A305" s="117"/>
      <c r="B305" s="111" t="s">
        <v>266</v>
      </c>
      <c r="C305" s="112" t="s">
        <v>267</v>
      </c>
    </row>
    <row r="306" spans="1:3" ht="25.5" x14ac:dyDescent="0.2">
      <c r="A306" s="117"/>
      <c r="B306" s="111" t="s">
        <v>362</v>
      </c>
      <c r="C306" s="112" t="s">
        <v>363</v>
      </c>
    </row>
    <row r="307" spans="1:3" ht="25.5" x14ac:dyDescent="0.2">
      <c r="A307" s="117"/>
      <c r="B307" s="111" t="s">
        <v>268</v>
      </c>
      <c r="C307" s="112" t="s">
        <v>269</v>
      </c>
    </row>
    <row r="308" spans="1:3" x14ac:dyDescent="0.2">
      <c r="A308" s="117"/>
      <c r="B308" s="111" t="s">
        <v>270</v>
      </c>
      <c r="C308" s="112" t="s">
        <v>271</v>
      </c>
    </row>
    <row r="309" spans="1:3" x14ac:dyDescent="0.2">
      <c r="A309" s="117"/>
      <c r="B309" s="111" t="s">
        <v>272</v>
      </c>
      <c r="C309" s="112" t="s">
        <v>273</v>
      </c>
    </row>
    <row r="310" spans="1:3" ht="12.75" customHeight="1" x14ac:dyDescent="0.2">
      <c r="A310" s="117"/>
      <c r="B310" s="111" t="s">
        <v>313</v>
      </c>
      <c r="C310" s="112" t="s">
        <v>314</v>
      </c>
    </row>
    <row r="311" spans="1:3" ht="28.5" customHeight="1" x14ac:dyDescent="0.2">
      <c r="A311" s="117"/>
      <c r="B311" s="111" t="s">
        <v>364</v>
      </c>
      <c r="C311" s="112" t="s">
        <v>365</v>
      </c>
    </row>
    <row r="312" spans="1:3" ht="25.5" customHeight="1" x14ac:dyDescent="0.2">
      <c r="A312" s="117"/>
      <c r="B312" s="111" t="s">
        <v>502</v>
      </c>
      <c r="C312" s="112" t="s">
        <v>503</v>
      </c>
    </row>
    <row r="313" spans="1:3" ht="25.5" customHeight="1" x14ac:dyDescent="0.2">
      <c r="A313" s="117"/>
      <c r="B313" s="111" t="s">
        <v>504</v>
      </c>
      <c r="C313" s="112" t="s">
        <v>505</v>
      </c>
    </row>
    <row r="314" spans="1:3" ht="42" customHeight="1" x14ac:dyDescent="0.2">
      <c r="A314" s="117"/>
      <c r="B314" s="111" t="s">
        <v>506</v>
      </c>
      <c r="C314" s="112" t="s">
        <v>507</v>
      </c>
    </row>
    <row r="315" spans="1:3" ht="41.25" customHeight="1" x14ac:dyDescent="0.2">
      <c r="A315" s="117"/>
      <c r="B315" s="111" t="s">
        <v>508</v>
      </c>
      <c r="C315" s="112" t="s">
        <v>509</v>
      </c>
    </row>
    <row r="316" spans="1:3" ht="39" customHeight="1" x14ac:dyDescent="0.2">
      <c r="A316" s="117"/>
      <c r="B316" s="111" t="s">
        <v>510</v>
      </c>
      <c r="C316" s="112" t="s">
        <v>511</v>
      </c>
    </row>
    <row r="317" spans="1:3" x14ac:dyDescent="0.2">
      <c r="A317" s="117"/>
      <c r="B317" s="111" t="s">
        <v>512</v>
      </c>
      <c r="C317" s="112" t="s">
        <v>513</v>
      </c>
    </row>
    <row r="318" spans="1:3" ht="25.5" x14ac:dyDescent="0.2">
      <c r="A318" s="117"/>
      <c r="B318" s="111" t="s">
        <v>514</v>
      </c>
      <c r="C318" s="112" t="s">
        <v>515</v>
      </c>
    </row>
    <row r="319" spans="1:3" ht="25.5" x14ac:dyDescent="0.2">
      <c r="A319" s="117"/>
      <c r="B319" s="111" t="s">
        <v>516</v>
      </c>
      <c r="C319" s="112" t="s">
        <v>517</v>
      </c>
    </row>
    <row r="320" spans="1:3" ht="38.25" x14ac:dyDescent="0.2">
      <c r="A320" s="117"/>
      <c r="B320" s="111" t="s">
        <v>518</v>
      </c>
      <c r="C320" s="112" t="s">
        <v>519</v>
      </c>
    </row>
    <row r="321" spans="1:3" ht="38.25" x14ac:dyDescent="0.2">
      <c r="A321" s="117"/>
      <c r="B321" s="111" t="s">
        <v>520</v>
      </c>
      <c r="C321" s="112" t="s">
        <v>521</v>
      </c>
    </row>
    <row r="322" spans="1:3" ht="38.25" x14ac:dyDescent="0.2">
      <c r="A322" s="117"/>
      <c r="B322" s="111" t="s">
        <v>522</v>
      </c>
      <c r="C322" s="112" t="s">
        <v>523</v>
      </c>
    </row>
    <row r="323" spans="1:3" ht="25.5" x14ac:dyDescent="0.2">
      <c r="A323" s="117"/>
      <c r="B323" s="111" t="s">
        <v>524</v>
      </c>
      <c r="C323" s="112" t="s">
        <v>525</v>
      </c>
    </row>
    <row r="324" spans="1:3" ht="25.5" x14ac:dyDescent="0.2">
      <c r="A324" s="117"/>
      <c r="B324" s="111" t="s">
        <v>526</v>
      </c>
      <c r="C324" s="112" t="s">
        <v>527</v>
      </c>
    </row>
    <row r="325" spans="1:3" ht="25.5" x14ac:dyDescent="0.2">
      <c r="A325" s="117"/>
      <c r="B325" s="111" t="s">
        <v>528</v>
      </c>
      <c r="C325" s="112" t="s">
        <v>529</v>
      </c>
    </row>
    <row r="326" spans="1:3" x14ac:dyDescent="0.2">
      <c r="A326" s="117"/>
      <c r="B326" s="111" t="s">
        <v>530</v>
      </c>
      <c r="C326" s="112" t="s">
        <v>531</v>
      </c>
    </row>
    <row r="327" spans="1:3" ht="12.75" customHeight="1" x14ac:dyDescent="0.2">
      <c r="A327" s="117"/>
      <c r="B327" s="111" t="s">
        <v>532</v>
      </c>
      <c r="C327" s="122" t="s">
        <v>533</v>
      </c>
    </row>
    <row r="328" spans="1:3" ht="26.25" customHeight="1" x14ac:dyDescent="0.2">
      <c r="A328" s="117"/>
      <c r="B328" s="111" t="s">
        <v>534</v>
      </c>
      <c r="C328" s="112" t="s">
        <v>535</v>
      </c>
    </row>
    <row r="329" spans="1:3" ht="38.25" x14ac:dyDescent="0.2">
      <c r="A329" s="117"/>
      <c r="B329" s="111" t="s">
        <v>536</v>
      </c>
      <c r="C329" s="112" t="s">
        <v>537</v>
      </c>
    </row>
    <row r="330" spans="1:3" ht="25.5" x14ac:dyDescent="0.2">
      <c r="A330" s="117"/>
      <c r="B330" s="111" t="s">
        <v>538</v>
      </c>
      <c r="C330" s="112" t="s">
        <v>539</v>
      </c>
    </row>
    <row r="331" spans="1:3" ht="38.25" x14ac:dyDescent="0.2">
      <c r="A331" s="117"/>
      <c r="B331" s="111" t="s">
        <v>540</v>
      </c>
      <c r="C331" s="112" t="s">
        <v>541</v>
      </c>
    </row>
    <row r="332" spans="1:3" ht="41.25" customHeight="1" x14ac:dyDescent="0.2">
      <c r="A332" s="117"/>
      <c r="B332" s="111" t="s">
        <v>542</v>
      </c>
      <c r="C332" s="112" t="s">
        <v>543</v>
      </c>
    </row>
    <row r="333" spans="1:3" ht="25.5" x14ac:dyDescent="0.2">
      <c r="A333" s="117"/>
      <c r="B333" s="111" t="s">
        <v>544</v>
      </c>
      <c r="C333" s="112" t="s">
        <v>545</v>
      </c>
    </row>
    <row r="334" spans="1:3" ht="38.25" x14ac:dyDescent="0.2">
      <c r="A334" s="117"/>
      <c r="B334" s="111" t="s">
        <v>546</v>
      </c>
      <c r="C334" s="112" t="s">
        <v>547</v>
      </c>
    </row>
    <row r="335" spans="1:3" ht="25.5" x14ac:dyDescent="0.2">
      <c r="A335" s="117"/>
      <c r="B335" s="111" t="s">
        <v>548</v>
      </c>
      <c r="C335" s="112" t="s">
        <v>549</v>
      </c>
    </row>
    <row r="336" spans="1:3" ht="38.25" x14ac:dyDescent="0.2">
      <c r="A336" s="117"/>
      <c r="B336" s="111" t="s">
        <v>550</v>
      </c>
      <c r="C336" s="112" t="s">
        <v>551</v>
      </c>
    </row>
    <row r="337" spans="1:3" ht="25.5" x14ac:dyDescent="0.2">
      <c r="A337" s="117"/>
      <c r="B337" s="111" t="s">
        <v>552</v>
      </c>
      <c r="C337" s="112" t="s">
        <v>553</v>
      </c>
    </row>
    <row r="338" spans="1:3" ht="25.5" x14ac:dyDescent="0.2">
      <c r="A338" s="117"/>
      <c r="B338" s="111" t="s">
        <v>554</v>
      </c>
      <c r="C338" s="112" t="s">
        <v>555</v>
      </c>
    </row>
    <row r="339" spans="1:3" ht="25.5" x14ac:dyDescent="0.2">
      <c r="A339" s="117"/>
      <c r="B339" s="111" t="s">
        <v>556</v>
      </c>
      <c r="C339" s="112" t="s">
        <v>557</v>
      </c>
    </row>
    <row r="340" spans="1:3" ht="25.5" x14ac:dyDescent="0.2">
      <c r="A340" s="117"/>
      <c r="B340" s="111" t="s">
        <v>558</v>
      </c>
      <c r="C340" s="112" t="s">
        <v>559</v>
      </c>
    </row>
    <row r="341" spans="1:3" ht="38.25" x14ac:dyDescent="0.2">
      <c r="A341" s="117"/>
      <c r="B341" s="111" t="s">
        <v>560</v>
      </c>
      <c r="C341" s="112" t="s">
        <v>561</v>
      </c>
    </row>
    <row r="342" spans="1:3" ht="25.5" x14ac:dyDescent="0.2">
      <c r="A342" s="117"/>
      <c r="B342" s="111" t="s">
        <v>276</v>
      </c>
      <c r="C342" s="112" t="s">
        <v>277</v>
      </c>
    </row>
    <row r="343" spans="1:3" ht="38.25" x14ac:dyDescent="0.2">
      <c r="A343" s="117"/>
      <c r="B343" s="111" t="s">
        <v>562</v>
      </c>
      <c r="C343" s="112" t="s">
        <v>2730</v>
      </c>
    </row>
    <row r="344" spans="1:3" ht="25.5" x14ac:dyDescent="0.2">
      <c r="A344" s="117"/>
      <c r="B344" s="111" t="s">
        <v>563</v>
      </c>
      <c r="C344" s="112" t="s">
        <v>564</v>
      </c>
    </row>
    <row r="345" spans="1:3" ht="25.5" x14ac:dyDescent="0.2">
      <c r="A345" s="117"/>
      <c r="B345" s="111" t="s">
        <v>565</v>
      </c>
      <c r="C345" s="112" t="s">
        <v>566</v>
      </c>
    </row>
    <row r="346" spans="1:3" ht="25.5" x14ac:dyDescent="0.2">
      <c r="A346" s="117"/>
      <c r="B346" s="111" t="s">
        <v>567</v>
      </c>
      <c r="C346" s="112" t="s">
        <v>568</v>
      </c>
    </row>
    <row r="347" spans="1:3" ht="25.5" x14ac:dyDescent="0.2">
      <c r="A347" s="117"/>
      <c r="B347" s="111" t="s">
        <v>435</v>
      </c>
      <c r="C347" s="112" t="s">
        <v>436</v>
      </c>
    </row>
    <row r="348" spans="1:3" ht="38.25" x14ac:dyDescent="0.2">
      <c r="A348" s="117"/>
      <c r="B348" s="111" t="s">
        <v>282</v>
      </c>
      <c r="C348" s="112" t="s">
        <v>283</v>
      </c>
    </row>
    <row r="349" spans="1:3" ht="38.25" x14ac:dyDescent="0.2">
      <c r="A349" s="117"/>
      <c r="B349" s="111" t="s">
        <v>569</v>
      </c>
      <c r="C349" s="112" t="s">
        <v>2731</v>
      </c>
    </row>
    <row r="350" spans="1:3" ht="38.25" x14ac:dyDescent="0.2">
      <c r="A350" s="117"/>
      <c r="B350" s="111" t="s">
        <v>570</v>
      </c>
      <c r="C350" s="112" t="s">
        <v>571</v>
      </c>
    </row>
    <row r="351" spans="1:3" ht="38.25" x14ac:dyDescent="0.2">
      <c r="A351" s="117"/>
      <c r="B351" s="111" t="s">
        <v>572</v>
      </c>
      <c r="C351" s="112" t="s">
        <v>573</v>
      </c>
    </row>
    <row r="352" spans="1:3" ht="38.25" x14ac:dyDescent="0.2">
      <c r="A352" s="117"/>
      <c r="B352" s="111" t="s">
        <v>574</v>
      </c>
      <c r="C352" s="112" t="s">
        <v>575</v>
      </c>
    </row>
    <row r="353" spans="1:3" ht="25.5" x14ac:dyDescent="0.2">
      <c r="A353" s="117"/>
      <c r="B353" s="111" t="s">
        <v>576</v>
      </c>
      <c r="C353" s="112" t="s">
        <v>577</v>
      </c>
    </row>
    <row r="354" spans="1:3" ht="38.25" x14ac:dyDescent="0.2">
      <c r="A354" s="117"/>
      <c r="B354" s="111" t="s">
        <v>578</v>
      </c>
      <c r="C354" s="112" t="s">
        <v>579</v>
      </c>
    </row>
    <row r="355" spans="1:3" ht="30" customHeight="1" x14ac:dyDescent="0.2">
      <c r="A355" s="117"/>
      <c r="B355" s="111" t="s">
        <v>580</v>
      </c>
      <c r="C355" s="112" t="s">
        <v>581</v>
      </c>
    </row>
    <row r="356" spans="1:3" ht="25.5" x14ac:dyDescent="0.2">
      <c r="A356" s="117"/>
      <c r="B356" s="111" t="s">
        <v>582</v>
      </c>
      <c r="C356" s="112" t="s">
        <v>583</v>
      </c>
    </row>
    <row r="357" spans="1:3" ht="25.5" x14ac:dyDescent="0.2">
      <c r="A357" s="117"/>
      <c r="B357" s="111" t="s">
        <v>584</v>
      </c>
      <c r="C357" s="112" t="s">
        <v>585</v>
      </c>
    </row>
    <row r="358" spans="1:3" ht="38.25" x14ac:dyDescent="0.2">
      <c r="A358" s="117"/>
      <c r="B358" s="111" t="s">
        <v>586</v>
      </c>
      <c r="C358" s="112" t="s">
        <v>587</v>
      </c>
    </row>
    <row r="359" spans="1:3" ht="25.5" x14ac:dyDescent="0.2">
      <c r="A359" s="117"/>
      <c r="B359" s="111" t="s">
        <v>588</v>
      </c>
      <c r="C359" s="112" t="s">
        <v>589</v>
      </c>
    </row>
    <row r="360" spans="1:3" ht="38.25" x14ac:dyDescent="0.2">
      <c r="A360" s="117"/>
      <c r="B360" s="111" t="s">
        <v>590</v>
      </c>
      <c r="C360" s="112" t="s">
        <v>591</v>
      </c>
    </row>
    <row r="361" spans="1:3" ht="25.5" x14ac:dyDescent="0.2">
      <c r="A361" s="117"/>
      <c r="B361" s="111" t="s">
        <v>592</v>
      </c>
      <c r="C361" s="112" t="s">
        <v>593</v>
      </c>
    </row>
    <row r="362" spans="1:3" ht="25.5" x14ac:dyDescent="0.2">
      <c r="A362" s="117"/>
      <c r="B362" s="111" t="s">
        <v>594</v>
      </c>
      <c r="C362" s="112" t="s">
        <v>595</v>
      </c>
    </row>
    <row r="363" spans="1:3" ht="25.5" x14ac:dyDescent="0.2">
      <c r="A363" s="117"/>
      <c r="B363" s="111" t="s">
        <v>295</v>
      </c>
      <c r="C363" s="112" t="s">
        <v>296</v>
      </c>
    </row>
    <row r="364" spans="1:3" x14ac:dyDescent="0.2">
      <c r="A364" s="117">
        <v>836</v>
      </c>
      <c r="B364" s="111"/>
      <c r="C364" s="110" t="s">
        <v>596</v>
      </c>
    </row>
    <row r="365" spans="1:3" x14ac:dyDescent="0.2">
      <c r="A365" s="117"/>
      <c r="B365" s="111" t="s">
        <v>264</v>
      </c>
      <c r="C365" s="112" t="s">
        <v>265</v>
      </c>
    </row>
    <row r="366" spans="1:3" ht="28.5" customHeight="1" x14ac:dyDescent="0.2">
      <c r="A366" s="117"/>
      <c r="B366" s="111" t="s">
        <v>291</v>
      </c>
      <c r="C366" s="122" t="s">
        <v>292</v>
      </c>
    </row>
    <row r="367" spans="1:3" ht="38.25" x14ac:dyDescent="0.2">
      <c r="A367" s="117"/>
      <c r="B367" s="111" t="s">
        <v>266</v>
      </c>
      <c r="C367" s="112" t="s">
        <v>267</v>
      </c>
    </row>
    <row r="368" spans="1:3" ht="25.5" x14ac:dyDescent="0.2">
      <c r="A368" s="117"/>
      <c r="B368" s="111" t="s">
        <v>268</v>
      </c>
      <c r="C368" s="112" t="s">
        <v>269</v>
      </c>
    </row>
    <row r="369" spans="1:3" x14ac:dyDescent="0.2">
      <c r="A369" s="117"/>
      <c r="B369" s="111" t="s">
        <v>270</v>
      </c>
      <c r="C369" s="112" t="s">
        <v>271</v>
      </c>
    </row>
    <row r="370" spans="1:3" x14ac:dyDescent="0.2">
      <c r="A370" s="117"/>
      <c r="B370" s="111" t="s">
        <v>272</v>
      </c>
      <c r="C370" s="112" t="s">
        <v>273</v>
      </c>
    </row>
    <row r="371" spans="1:3" x14ac:dyDescent="0.2">
      <c r="A371" s="117">
        <v>840</v>
      </c>
      <c r="B371" s="111"/>
      <c r="C371" s="110" t="s">
        <v>4</v>
      </c>
    </row>
    <row r="372" spans="1:3" x14ac:dyDescent="0.2">
      <c r="A372" s="117"/>
      <c r="B372" s="111" t="s">
        <v>597</v>
      </c>
      <c r="C372" s="112" t="s">
        <v>598</v>
      </c>
    </row>
    <row r="373" spans="1:3" ht="25.5" x14ac:dyDescent="0.2">
      <c r="A373" s="117"/>
      <c r="B373" s="111" t="s">
        <v>599</v>
      </c>
      <c r="C373" s="112" t="s">
        <v>600</v>
      </c>
    </row>
    <row r="374" spans="1:3" x14ac:dyDescent="0.2">
      <c r="A374" s="117" t="s">
        <v>105</v>
      </c>
      <c r="B374" s="111" t="s">
        <v>264</v>
      </c>
      <c r="C374" s="112" t="s">
        <v>265</v>
      </c>
    </row>
    <row r="375" spans="1:3" ht="25.5" x14ac:dyDescent="0.2">
      <c r="A375" s="117"/>
      <c r="B375" s="111" t="s">
        <v>601</v>
      </c>
      <c r="C375" s="112" t="s">
        <v>602</v>
      </c>
    </row>
    <row r="376" spans="1:3" ht="38.25" x14ac:dyDescent="0.2">
      <c r="A376" s="117"/>
      <c r="B376" s="111" t="s">
        <v>291</v>
      </c>
      <c r="C376" s="112" t="s">
        <v>292</v>
      </c>
    </row>
    <row r="377" spans="1:3" ht="38.25" x14ac:dyDescent="0.2">
      <c r="A377" s="117"/>
      <c r="B377" s="111" t="s">
        <v>266</v>
      </c>
      <c r="C377" s="112" t="s">
        <v>267</v>
      </c>
    </row>
    <row r="378" spans="1:3" ht="25.5" x14ac:dyDescent="0.2">
      <c r="A378" s="117"/>
      <c r="B378" s="111" t="s">
        <v>268</v>
      </c>
      <c r="C378" s="112" t="s">
        <v>269</v>
      </c>
    </row>
    <row r="379" spans="1:3" x14ac:dyDescent="0.2">
      <c r="A379" s="117"/>
      <c r="B379" s="111" t="s">
        <v>270</v>
      </c>
      <c r="C379" s="112" t="s">
        <v>271</v>
      </c>
    </row>
    <row r="380" spans="1:3" x14ac:dyDescent="0.2">
      <c r="A380" s="117"/>
      <c r="B380" s="111" t="s">
        <v>272</v>
      </c>
      <c r="C380" s="112" t="s">
        <v>273</v>
      </c>
    </row>
    <row r="381" spans="1:3" x14ac:dyDescent="0.2">
      <c r="A381" s="117"/>
      <c r="B381" s="111" t="s">
        <v>603</v>
      </c>
      <c r="C381" s="112" t="s">
        <v>604</v>
      </c>
    </row>
    <row r="382" spans="1:3" ht="25.5" x14ac:dyDescent="0.2">
      <c r="A382" s="117"/>
      <c r="B382" s="111" t="s">
        <v>605</v>
      </c>
      <c r="C382" s="112" t="s">
        <v>606</v>
      </c>
    </row>
    <row r="383" spans="1:3" ht="25.5" x14ac:dyDescent="0.2">
      <c r="A383" s="117"/>
      <c r="B383" s="111" t="s">
        <v>607</v>
      </c>
      <c r="C383" s="112" t="s">
        <v>608</v>
      </c>
    </row>
    <row r="384" spans="1:3" ht="25.5" x14ac:dyDescent="0.2">
      <c r="A384" s="117"/>
      <c r="B384" s="111" t="s">
        <v>609</v>
      </c>
      <c r="C384" s="112" t="s">
        <v>610</v>
      </c>
    </row>
    <row r="385" spans="1:3" x14ac:dyDescent="0.2">
      <c r="A385" s="117"/>
      <c r="B385" s="111" t="s">
        <v>611</v>
      </c>
      <c r="C385" s="112" t="s">
        <v>2732</v>
      </c>
    </row>
    <row r="386" spans="1:3" x14ac:dyDescent="0.2">
      <c r="A386" s="117"/>
      <c r="B386" s="111" t="s">
        <v>293</v>
      </c>
      <c r="C386" s="112" t="s">
        <v>294</v>
      </c>
    </row>
    <row r="387" spans="1:3" ht="51" x14ac:dyDescent="0.2">
      <c r="A387" s="117"/>
      <c r="B387" s="111" t="s">
        <v>612</v>
      </c>
      <c r="C387" s="112" t="s">
        <v>613</v>
      </c>
    </row>
    <row r="388" spans="1:3" ht="25.5" x14ac:dyDescent="0.2">
      <c r="A388" s="117"/>
      <c r="B388" s="111" t="s">
        <v>276</v>
      </c>
      <c r="C388" s="112" t="s">
        <v>277</v>
      </c>
    </row>
    <row r="389" spans="1:3" ht="25.5" x14ac:dyDescent="0.2">
      <c r="A389" s="117"/>
      <c r="B389" s="111" t="s">
        <v>567</v>
      </c>
      <c r="C389" s="112" t="s">
        <v>568</v>
      </c>
    </row>
    <row r="390" spans="1:3" ht="25.5" x14ac:dyDescent="0.2">
      <c r="A390" s="117"/>
      <c r="B390" s="111" t="s">
        <v>614</v>
      </c>
      <c r="C390" s="112" t="s">
        <v>615</v>
      </c>
    </row>
    <row r="391" spans="1:3" ht="25.5" x14ac:dyDescent="0.2">
      <c r="A391" s="117"/>
      <c r="B391" s="111" t="s">
        <v>435</v>
      </c>
      <c r="C391" s="112" t="s">
        <v>436</v>
      </c>
    </row>
    <row r="392" spans="1:3" ht="38.25" x14ac:dyDescent="0.2">
      <c r="A392" s="117"/>
      <c r="B392" s="111" t="s">
        <v>282</v>
      </c>
      <c r="C392" s="112" t="s">
        <v>283</v>
      </c>
    </row>
    <row r="393" spans="1:3" ht="25.5" x14ac:dyDescent="0.2">
      <c r="A393" s="117"/>
      <c r="B393" s="111" t="s">
        <v>295</v>
      </c>
      <c r="C393" s="112" t="s">
        <v>296</v>
      </c>
    </row>
    <row r="394" spans="1:3" x14ac:dyDescent="0.2">
      <c r="A394" s="116">
        <v>843</v>
      </c>
      <c r="B394" s="111"/>
      <c r="C394" s="128" t="s">
        <v>616</v>
      </c>
    </row>
    <row r="395" spans="1:3" ht="38.25" x14ac:dyDescent="0.2">
      <c r="A395" s="116"/>
      <c r="B395" s="111" t="s">
        <v>617</v>
      </c>
      <c r="C395" s="129" t="s">
        <v>618</v>
      </c>
    </row>
    <row r="396" spans="1:3" x14ac:dyDescent="0.2">
      <c r="A396" s="116"/>
      <c r="B396" s="111" t="s">
        <v>264</v>
      </c>
      <c r="C396" s="112" t="s">
        <v>265</v>
      </c>
    </row>
    <row r="397" spans="1:3" ht="38.25" x14ac:dyDescent="0.2">
      <c r="A397" s="116"/>
      <c r="B397" s="111" t="s">
        <v>291</v>
      </c>
      <c r="C397" s="122" t="s">
        <v>292</v>
      </c>
    </row>
    <row r="398" spans="1:3" ht="38.25" x14ac:dyDescent="0.2">
      <c r="A398" s="116"/>
      <c r="B398" s="111" t="s">
        <v>266</v>
      </c>
      <c r="C398" s="112" t="s">
        <v>267</v>
      </c>
    </row>
    <row r="399" spans="1:3" ht="25.5" x14ac:dyDescent="0.2">
      <c r="A399" s="116"/>
      <c r="B399" s="111" t="s">
        <v>268</v>
      </c>
      <c r="C399" s="112" t="s">
        <v>269</v>
      </c>
    </row>
    <row r="400" spans="1:3" x14ac:dyDescent="0.2">
      <c r="A400" s="116"/>
      <c r="B400" s="111" t="s">
        <v>270</v>
      </c>
      <c r="C400" s="112" t="s">
        <v>271</v>
      </c>
    </row>
    <row r="401" spans="1:3" x14ac:dyDescent="0.2">
      <c r="A401" s="116"/>
      <c r="B401" s="111" t="s">
        <v>272</v>
      </c>
      <c r="C401" s="112" t="s">
        <v>273</v>
      </c>
    </row>
    <row r="402" spans="1:3" x14ac:dyDescent="0.2">
      <c r="A402" s="116">
        <v>844</v>
      </c>
      <c r="B402" s="111"/>
      <c r="C402" s="109" t="s">
        <v>619</v>
      </c>
    </row>
    <row r="403" spans="1:3" ht="94.15" customHeight="1" x14ac:dyDescent="0.2">
      <c r="A403" s="116"/>
      <c r="B403" s="111" t="s">
        <v>620</v>
      </c>
      <c r="C403" s="121" t="s">
        <v>621</v>
      </c>
    </row>
    <row r="404" spans="1:3" ht="38.25" x14ac:dyDescent="0.2">
      <c r="A404" s="116"/>
      <c r="B404" s="111" t="s">
        <v>291</v>
      </c>
      <c r="C404" s="122" t="s">
        <v>292</v>
      </c>
    </row>
    <row r="405" spans="1:3" ht="38.25" x14ac:dyDescent="0.2">
      <c r="A405" s="116"/>
      <c r="B405" s="111" t="s">
        <v>266</v>
      </c>
      <c r="C405" s="112" t="s">
        <v>267</v>
      </c>
    </row>
    <row r="406" spans="1:3" ht="25.5" x14ac:dyDescent="0.2">
      <c r="A406" s="116"/>
      <c r="B406" s="111" t="s">
        <v>268</v>
      </c>
      <c r="C406" s="112" t="s">
        <v>269</v>
      </c>
    </row>
    <row r="407" spans="1:3" x14ac:dyDescent="0.2">
      <c r="A407" s="116"/>
      <c r="B407" s="111" t="s">
        <v>270</v>
      </c>
      <c r="C407" s="112" t="s">
        <v>271</v>
      </c>
    </row>
    <row r="408" spans="1:3" x14ac:dyDescent="0.2">
      <c r="A408" s="116"/>
      <c r="B408" s="111" t="s">
        <v>272</v>
      </c>
      <c r="C408" s="112" t="s">
        <v>273</v>
      </c>
    </row>
    <row r="409" spans="1:3" x14ac:dyDescent="0.2">
      <c r="A409" s="117">
        <v>846</v>
      </c>
      <c r="B409" s="111"/>
      <c r="C409" s="116" t="s">
        <v>622</v>
      </c>
    </row>
    <row r="410" spans="1:3" ht="38.25" x14ac:dyDescent="0.2">
      <c r="A410" s="117"/>
      <c r="B410" s="111" t="s">
        <v>318</v>
      </c>
      <c r="C410" s="112" t="s">
        <v>319</v>
      </c>
    </row>
    <row r="411" spans="1:3" ht="25.5" x14ac:dyDescent="0.2">
      <c r="A411" s="117"/>
      <c r="B411" s="109" t="s">
        <v>337</v>
      </c>
      <c r="C411" s="112" t="s">
        <v>338</v>
      </c>
    </row>
    <row r="412" spans="1:3" x14ac:dyDescent="0.2">
      <c r="A412" s="117"/>
      <c r="B412" s="111" t="s">
        <v>264</v>
      </c>
      <c r="C412" s="112" t="s">
        <v>265</v>
      </c>
    </row>
    <row r="413" spans="1:3" ht="51" x14ac:dyDescent="0.2">
      <c r="A413" s="116"/>
      <c r="B413" s="111" t="s">
        <v>623</v>
      </c>
      <c r="C413" s="112" t="s">
        <v>624</v>
      </c>
    </row>
    <row r="414" spans="1:3" ht="38.25" x14ac:dyDescent="0.2">
      <c r="A414" s="116"/>
      <c r="B414" s="111" t="s">
        <v>266</v>
      </c>
      <c r="C414" s="112" t="s">
        <v>267</v>
      </c>
    </row>
    <row r="415" spans="1:3" ht="25.5" x14ac:dyDescent="0.2">
      <c r="A415" s="116"/>
      <c r="B415" s="111" t="s">
        <v>268</v>
      </c>
      <c r="C415" s="112" t="s">
        <v>269</v>
      </c>
    </row>
    <row r="416" spans="1:3" x14ac:dyDescent="0.2">
      <c r="A416" s="116"/>
      <c r="B416" s="111" t="s">
        <v>270</v>
      </c>
      <c r="C416" s="112" t="s">
        <v>271</v>
      </c>
    </row>
    <row r="417" spans="1:3" x14ac:dyDescent="0.2">
      <c r="A417" s="116"/>
      <c r="B417" s="111" t="s">
        <v>272</v>
      </c>
      <c r="C417" s="112" t="s">
        <v>273</v>
      </c>
    </row>
    <row r="418" spans="1:3" ht="25.5" x14ac:dyDescent="0.2">
      <c r="A418" s="116"/>
      <c r="B418" s="130" t="s">
        <v>625</v>
      </c>
      <c r="C418" s="131" t="s">
        <v>626</v>
      </c>
    </row>
    <row r="419" spans="1:3" ht="38.25" x14ac:dyDescent="0.2">
      <c r="A419" s="116"/>
      <c r="B419" s="111" t="s">
        <v>627</v>
      </c>
      <c r="C419" s="112" t="s">
        <v>628</v>
      </c>
    </row>
    <row r="420" spans="1:3" ht="25.5" x14ac:dyDescent="0.2">
      <c r="A420" s="116"/>
      <c r="B420" s="111" t="s">
        <v>629</v>
      </c>
      <c r="C420" s="112" t="s">
        <v>630</v>
      </c>
    </row>
    <row r="421" spans="1:3" ht="38.25" x14ac:dyDescent="0.2">
      <c r="A421" s="116"/>
      <c r="B421" s="111" t="s">
        <v>631</v>
      </c>
      <c r="C421" s="112" t="s">
        <v>632</v>
      </c>
    </row>
    <row r="422" spans="1:3" ht="38.25" x14ac:dyDescent="0.2">
      <c r="A422" s="116"/>
      <c r="B422" s="119" t="s">
        <v>633</v>
      </c>
      <c r="C422" s="115" t="s">
        <v>634</v>
      </c>
    </row>
    <row r="423" spans="1:3" ht="25.5" x14ac:dyDescent="0.2">
      <c r="A423" s="116"/>
      <c r="B423" s="111" t="s">
        <v>276</v>
      </c>
      <c r="C423" s="112" t="s">
        <v>277</v>
      </c>
    </row>
    <row r="424" spans="1:3" ht="38.25" x14ac:dyDescent="0.2">
      <c r="A424" s="116"/>
      <c r="B424" s="111" t="s">
        <v>282</v>
      </c>
      <c r="C424" s="112" t="s">
        <v>283</v>
      </c>
    </row>
    <row r="425" spans="1:3" x14ac:dyDescent="0.2">
      <c r="A425" s="117">
        <v>855</v>
      </c>
      <c r="B425" s="111"/>
      <c r="C425" s="116" t="s">
        <v>635</v>
      </c>
    </row>
    <row r="426" spans="1:3" x14ac:dyDescent="0.2">
      <c r="A426" s="117" t="s">
        <v>105</v>
      </c>
      <c r="B426" s="111" t="s">
        <v>264</v>
      </c>
      <c r="C426" s="112" t="s">
        <v>265</v>
      </c>
    </row>
    <row r="427" spans="1:3" ht="38.25" x14ac:dyDescent="0.2">
      <c r="A427" s="117"/>
      <c r="B427" s="111" t="s">
        <v>287</v>
      </c>
      <c r="C427" s="112" t="s">
        <v>288</v>
      </c>
    </row>
    <row r="428" spans="1:3" ht="25.5" x14ac:dyDescent="0.2">
      <c r="A428" s="117"/>
      <c r="B428" s="111" t="s">
        <v>289</v>
      </c>
      <c r="C428" s="122" t="s">
        <v>290</v>
      </c>
    </row>
    <row r="429" spans="1:3" ht="38.25" x14ac:dyDescent="0.2">
      <c r="A429" s="117"/>
      <c r="B429" s="111" t="s">
        <v>291</v>
      </c>
      <c r="C429" s="122" t="s">
        <v>292</v>
      </c>
    </row>
    <row r="430" spans="1:3" ht="38.25" x14ac:dyDescent="0.2">
      <c r="A430" s="117"/>
      <c r="B430" s="111" t="s">
        <v>266</v>
      </c>
      <c r="C430" s="112" t="s">
        <v>267</v>
      </c>
    </row>
    <row r="431" spans="1:3" ht="25.5" x14ac:dyDescent="0.2">
      <c r="A431" s="117"/>
      <c r="B431" s="111" t="s">
        <v>268</v>
      </c>
      <c r="C431" s="112" t="s">
        <v>269</v>
      </c>
    </row>
    <row r="432" spans="1:3" x14ac:dyDescent="0.2">
      <c r="A432" s="117"/>
      <c r="B432" s="111" t="s">
        <v>270</v>
      </c>
      <c r="C432" s="112" t="s">
        <v>271</v>
      </c>
    </row>
    <row r="433" spans="1:3" x14ac:dyDescent="0.2">
      <c r="A433" s="117"/>
      <c r="B433" s="111" t="s">
        <v>272</v>
      </c>
      <c r="C433" s="112" t="s">
        <v>273</v>
      </c>
    </row>
    <row r="434" spans="1:3" ht="23.25" customHeight="1" x14ac:dyDescent="0.2">
      <c r="A434" s="117"/>
      <c r="B434" s="111" t="s">
        <v>313</v>
      </c>
      <c r="C434" s="112" t="s">
        <v>314</v>
      </c>
    </row>
    <row r="435" spans="1:3" ht="25.5" x14ac:dyDescent="0.2">
      <c r="A435" s="117"/>
      <c r="B435" s="132" t="s">
        <v>636</v>
      </c>
      <c r="C435" s="112" t="s">
        <v>637</v>
      </c>
    </row>
    <row r="436" spans="1:3" ht="25.5" x14ac:dyDescent="0.2">
      <c r="A436" s="117"/>
      <c r="B436" s="132" t="s">
        <v>465</v>
      </c>
      <c r="C436" s="112" t="s">
        <v>2727</v>
      </c>
    </row>
    <row r="437" spans="1:3" ht="51" x14ac:dyDescent="0.2">
      <c r="A437" s="117"/>
      <c r="B437" s="132" t="s">
        <v>638</v>
      </c>
      <c r="C437" s="112" t="s">
        <v>639</v>
      </c>
    </row>
    <row r="438" spans="1:3" ht="40.15" customHeight="1" x14ac:dyDescent="0.2">
      <c r="A438" s="117"/>
      <c r="B438" s="132" t="s">
        <v>640</v>
      </c>
      <c r="C438" s="112" t="s">
        <v>641</v>
      </c>
    </row>
    <row r="439" spans="1:3" ht="51" x14ac:dyDescent="0.2">
      <c r="A439" s="117"/>
      <c r="B439" s="132" t="s">
        <v>642</v>
      </c>
      <c r="C439" s="112" t="s">
        <v>643</v>
      </c>
    </row>
    <row r="440" spans="1:3" ht="30.75" customHeight="1" x14ac:dyDescent="0.2">
      <c r="A440" s="117"/>
      <c r="B440" s="132" t="s">
        <v>644</v>
      </c>
      <c r="C440" s="112" t="s">
        <v>645</v>
      </c>
    </row>
    <row r="441" spans="1:3" ht="30.75" customHeight="1" x14ac:dyDescent="0.2">
      <c r="A441" s="117"/>
      <c r="B441" s="132" t="s">
        <v>646</v>
      </c>
      <c r="C441" s="112" t="s">
        <v>647</v>
      </c>
    </row>
    <row r="442" spans="1:3" x14ac:dyDescent="0.2">
      <c r="A442" s="117"/>
      <c r="B442" s="132" t="s">
        <v>648</v>
      </c>
      <c r="C442" s="112" t="s">
        <v>649</v>
      </c>
    </row>
    <row r="443" spans="1:3" ht="66" customHeight="1" x14ac:dyDescent="0.2">
      <c r="A443" s="117"/>
      <c r="B443" s="132" t="s">
        <v>650</v>
      </c>
      <c r="C443" s="112" t="s">
        <v>2736</v>
      </c>
    </row>
    <row r="444" spans="1:3" ht="59.25" customHeight="1" x14ac:dyDescent="0.2">
      <c r="A444" s="117"/>
      <c r="B444" s="132" t="s">
        <v>651</v>
      </c>
      <c r="C444" s="122" t="s">
        <v>2737</v>
      </c>
    </row>
    <row r="445" spans="1:3" ht="38.25" x14ac:dyDescent="0.2">
      <c r="A445" s="117"/>
      <c r="B445" s="132" t="s">
        <v>652</v>
      </c>
      <c r="C445" s="112" t="s">
        <v>653</v>
      </c>
    </row>
    <row r="446" spans="1:3" ht="38.25" x14ac:dyDescent="0.2">
      <c r="A446" s="117"/>
      <c r="B446" s="132" t="s">
        <v>654</v>
      </c>
      <c r="C446" s="115" t="s">
        <v>655</v>
      </c>
    </row>
    <row r="447" spans="1:3" ht="38.25" x14ac:dyDescent="0.2">
      <c r="A447" s="117"/>
      <c r="B447" s="132" t="s">
        <v>656</v>
      </c>
      <c r="C447" s="133" t="s">
        <v>657</v>
      </c>
    </row>
    <row r="448" spans="1:3" ht="26.25" customHeight="1" x14ac:dyDescent="0.2">
      <c r="A448" s="117"/>
      <c r="B448" s="132" t="s">
        <v>658</v>
      </c>
      <c r="C448" s="115" t="s">
        <v>659</v>
      </c>
    </row>
    <row r="449" spans="1:3" ht="25.5" x14ac:dyDescent="0.2">
      <c r="A449" s="117"/>
      <c r="B449" s="132" t="s">
        <v>660</v>
      </c>
      <c r="C449" s="133" t="s">
        <v>661</v>
      </c>
    </row>
    <row r="450" spans="1:3" ht="38.25" x14ac:dyDescent="0.2">
      <c r="A450" s="117"/>
      <c r="B450" s="132" t="s">
        <v>662</v>
      </c>
      <c r="C450" s="122" t="s">
        <v>663</v>
      </c>
    </row>
    <row r="451" spans="1:3" ht="38.25" x14ac:dyDescent="0.2">
      <c r="A451" s="117"/>
      <c r="B451" s="132" t="s">
        <v>664</v>
      </c>
      <c r="C451" s="133" t="s">
        <v>665</v>
      </c>
    </row>
    <row r="452" spans="1:3" ht="51" x14ac:dyDescent="0.2">
      <c r="A452" s="117"/>
      <c r="B452" s="132" t="s">
        <v>666</v>
      </c>
      <c r="C452" s="112" t="s">
        <v>667</v>
      </c>
    </row>
    <row r="453" spans="1:3" ht="25.5" x14ac:dyDescent="0.2">
      <c r="A453" s="117"/>
      <c r="B453" s="132" t="s">
        <v>668</v>
      </c>
      <c r="C453" s="112" t="s">
        <v>669</v>
      </c>
    </row>
    <row r="454" spans="1:3" ht="38.25" x14ac:dyDescent="0.2">
      <c r="A454" s="117"/>
      <c r="B454" s="132" t="s">
        <v>670</v>
      </c>
      <c r="C454" s="112" t="s">
        <v>671</v>
      </c>
    </row>
    <row r="455" spans="1:3" ht="51" x14ac:dyDescent="0.2">
      <c r="A455" s="117"/>
      <c r="B455" s="132" t="s">
        <v>672</v>
      </c>
      <c r="C455" s="112" t="s">
        <v>673</v>
      </c>
    </row>
    <row r="456" spans="1:3" ht="25.5" x14ac:dyDescent="0.2">
      <c r="A456" s="117"/>
      <c r="B456" s="132" t="s">
        <v>674</v>
      </c>
      <c r="C456" s="112" t="s">
        <v>675</v>
      </c>
    </row>
    <row r="457" spans="1:3" ht="38.25" x14ac:dyDescent="0.2">
      <c r="A457" s="117"/>
      <c r="B457" s="132" t="s">
        <v>676</v>
      </c>
      <c r="C457" s="112" t="s">
        <v>677</v>
      </c>
    </row>
    <row r="458" spans="1:3" x14ac:dyDescent="0.2">
      <c r="A458" s="116"/>
      <c r="B458" s="132" t="s">
        <v>678</v>
      </c>
      <c r="C458" s="112" t="s">
        <v>679</v>
      </c>
    </row>
    <row r="459" spans="1:3" x14ac:dyDescent="0.2">
      <c r="A459" s="117"/>
      <c r="B459" s="132" t="s">
        <v>293</v>
      </c>
      <c r="C459" s="112" t="s">
        <v>294</v>
      </c>
    </row>
    <row r="460" spans="1:3" ht="25.5" x14ac:dyDescent="0.2">
      <c r="A460" s="117"/>
      <c r="B460" s="132" t="s">
        <v>434</v>
      </c>
      <c r="C460" s="112" t="s">
        <v>303</v>
      </c>
    </row>
    <row r="461" spans="1:3" ht="25.5" x14ac:dyDescent="0.2">
      <c r="A461" s="117"/>
      <c r="B461" s="132" t="s">
        <v>276</v>
      </c>
      <c r="C461" s="112" t="s">
        <v>277</v>
      </c>
    </row>
    <row r="462" spans="1:3" ht="38.25" x14ac:dyDescent="0.2">
      <c r="A462" s="117"/>
      <c r="B462" s="111" t="s">
        <v>680</v>
      </c>
      <c r="C462" s="122" t="s">
        <v>2738</v>
      </c>
    </row>
    <row r="463" spans="1:3" ht="38.25" x14ac:dyDescent="0.2">
      <c r="A463" s="117"/>
      <c r="B463" s="111" t="s">
        <v>474</v>
      </c>
      <c r="C463" s="122" t="s">
        <v>2728</v>
      </c>
    </row>
    <row r="464" spans="1:3" ht="38.25" x14ac:dyDescent="0.2">
      <c r="A464" s="117"/>
      <c r="B464" s="111" t="s">
        <v>282</v>
      </c>
      <c r="C464" s="122" t="s">
        <v>283</v>
      </c>
    </row>
    <row r="465" spans="1:3" ht="38.25" x14ac:dyDescent="0.2">
      <c r="A465" s="117"/>
      <c r="B465" s="132" t="s">
        <v>681</v>
      </c>
      <c r="C465" s="112" t="s">
        <v>2733</v>
      </c>
    </row>
    <row r="466" spans="1:3" ht="25.5" x14ac:dyDescent="0.2">
      <c r="A466" s="117"/>
      <c r="B466" s="132" t="s">
        <v>479</v>
      </c>
      <c r="C466" s="112" t="s">
        <v>2729</v>
      </c>
    </row>
    <row r="467" spans="1:3" ht="51" x14ac:dyDescent="0.2">
      <c r="A467" s="117"/>
      <c r="B467" s="132" t="s">
        <v>682</v>
      </c>
      <c r="C467" s="112" t="s">
        <v>683</v>
      </c>
    </row>
    <row r="468" spans="1:3" ht="25.5" x14ac:dyDescent="0.2">
      <c r="A468" s="117"/>
      <c r="B468" s="132" t="s">
        <v>684</v>
      </c>
      <c r="C468" s="112" t="s">
        <v>685</v>
      </c>
    </row>
    <row r="469" spans="1:3" ht="25.5" x14ac:dyDescent="0.2">
      <c r="A469" s="117"/>
      <c r="B469" s="132" t="s">
        <v>686</v>
      </c>
      <c r="C469" s="112" t="s">
        <v>687</v>
      </c>
    </row>
    <row r="470" spans="1:3" ht="38.25" x14ac:dyDescent="0.2">
      <c r="A470" s="117"/>
      <c r="B470" s="132" t="s">
        <v>688</v>
      </c>
      <c r="C470" s="112" t="s">
        <v>689</v>
      </c>
    </row>
    <row r="471" spans="1:3" ht="38.25" x14ac:dyDescent="0.2">
      <c r="A471" s="117"/>
      <c r="B471" s="132" t="s">
        <v>690</v>
      </c>
      <c r="C471" s="112" t="s">
        <v>691</v>
      </c>
    </row>
    <row r="472" spans="1:3" ht="25.5" x14ac:dyDescent="0.2">
      <c r="A472" s="117"/>
      <c r="B472" s="132" t="s">
        <v>692</v>
      </c>
      <c r="C472" s="112" t="s">
        <v>693</v>
      </c>
    </row>
    <row r="473" spans="1:3" ht="51" x14ac:dyDescent="0.2">
      <c r="A473" s="117"/>
      <c r="B473" s="132" t="s">
        <v>694</v>
      </c>
      <c r="C473" s="112" t="s">
        <v>695</v>
      </c>
    </row>
    <row r="474" spans="1:3" ht="25.5" x14ac:dyDescent="0.2">
      <c r="A474" s="117"/>
      <c r="B474" s="132" t="s">
        <v>295</v>
      </c>
      <c r="C474" s="112" t="s">
        <v>296</v>
      </c>
    </row>
    <row r="475" spans="1:3" x14ac:dyDescent="0.2">
      <c r="A475" s="117">
        <v>856</v>
      </c>
      <c r="B475" s="111"/>
      <c r="C475" s="116" t="s">
        <v>696</v>
      </c>
    </row>
    <row r="476" spans="1:3" ht="25.5" x14ac:dyDescent="0.2">
      <c r="A476" s="117"/>
      <c r="B476" s="111" t="s">
        <v>697</v>
      </c>
      <c r="C476" s="112" t="s">
        <v>698</v>
      </c>
    </row>
    <row r="477" spans="1:3" x14ac:dyDescent="0.2">
      <c r="A477" s="117" t="s">
        <v>105</v>
      </c>
      <c r="B477" s="111" t="s">
        <v>264</v>
      </c>
      <c r="C477" s="112" t="s">
        <v>265</v>
      </c>
    </row>
    <row r="478" spans="1:3" ht="25.5" customHeight="1" x14ac:dyDescent="0.2">
      <c r="A478" s="117"/>
      <c r="B478" s="111" t="s">
        <v>291</v>
      </c>
      <c r="C478" s="112" t="s">
        <v>292</v>
      </c>
    </row>
    <row r="479" spans="1:3" ht="38.25" x14ac:dyDescent="0.2">
      <c r="A479" s="117"/>
      <c r="B479" s="111" t="s">
        <v>266</v>
      </c>
      <c r="C479" s="112" t="s">
        <v>267</v>
      </c>
    </row>
    <row r="480" spans="1:3" ht="25.5" x14ac:dyDescent="0.2">
      <c r="A480" s="117"/>
      <c r="B480" s="111" t="s">
        <v>268</v>
      </c>
      <c r="C480" s="112" t="s">
        <v>269</v>
      </c>
    </row>
    <row r="481" spans="1:3" x14ac:dyDescent="0.2">
      <c r="A481" s="117"/>
      <c r="B481" s="111" t="s">
        <v>270</v>
      </c>
      <c r="C481" s="112" t="s">
        <v>271</v>
      </c>
    </row>
    <row r="482" spans="1:3" x14ac:dyDescent="0.2">
      <c r="A482" s="117"/>
      <c r="B482" s="111" t="s">
        <v>272</v>
      </c>
      <c r="C482" s="112" t="s">
        <v>273</v>
      </c>
    </row>
    <row r="483" spans="1:3" ht="25.5" x14ac:dyDescent="0.2">
      <c r="A483" s="117"/>
      <c r="B483" s="111" t="s">
        <v>276</v>
      </c>
      <c r="C483" s="112" t="s">
        <v>277</v>
      </c>
    </row>
    <row r="484" spans="1:3" ht="38.25" x14ac:dyDescent="0.2">
      <c r="A484" s="117"/>
      <c r="B484" s="111" t="s">
        <v>282</v>
      </c>
      <c r="C484" s="122" t="s">
        <v>283</v>
      </c>
    </row>
    <row r="485" spans="1:3" x14ac:dyDescent="0.2">
      <c r="A485" s="116">
        <v>861</v>
      </c>
      <c r="B485" s="111"/>
      <c r="C485" s="116" t="s">
        <v>699</v>
      </c>
    </row>
    <row r="486" spans="1:3" ht="25.5" x14ac:dyDescent="0.2">
      <c r="A486" s="109"/>
      <c r="B486" s="111" t="s">
        <v>697</v>
      </c>
      <c r="C486" s="112" t="s">
        <v>698</v>
      </c>
    </row>
    <row r="487" spans="1:3" x14ac:dyDescent="0.2">
      <c r="A487" s="117" t="s">
        <v>105</v>
      </c>
      <c r="B487" s="111" t="s">
        <v>264</v>
      </c>
      <c r="C487" s="112" t="s">
        <v>265</v>
      </c>
    </row>
    <row r="488" spans="1:3" ht="38.25" x14ac:dyDescent="0.2">
      <c r="A488" s="116"/>
      <c r="B488" s="111" t="s">
        <v>291</v>
      </c>
      <c r="C488" s="122" t="s">
        <v>292</v>
      </c>
    </row>
    <row r="489" spans="1:3" ht="38.25" x14ac:dyDescent="0.2">
      <c r="A489" s="116"/>
      <c r="B489" s="111" t="s">
        <v>266</v>
      </c>
      <c r="C489" s="112" t="s">
        <v>267</v>
      </c>
    </row>
    <row r="490" spans="1:3" ht="25.5" x14ac:dyDescent="0.2">
      <c r="A490" s="116"/>
      <c r="B490" s="111" t="s">
        <v>268</v>
      </c>
      <c r="C490" s="112" t="s">
        <v>269</v>
      </c>
    </row>
    <row r="491" spans="1:3" x14ac:dyDescent="0.2">
      <c r="A491" s="116"/>
      <c r="B491" s="111" t="s">
        <v>270</v>
      </c>
      <c r="C491" s="112" t="s">
        <v>271</v>
      </c>
    </row>
    <row r="492" spans="1:3" x14ac:dyDescent="0.2">
      <c r="A492" s="116"/>
      <c r="B492" s="111" t="s">
        <v>272</v>
      </c>
      <c r="C492" s="112" t="s">
        <v>273</v>
      </c>
    </row>
    <row r="493" spans="1:3" ht="25.5" x14ac:dyDescent="0.2">
      <c r="A493" s="116"/>
      <c r="B493" s="111" t="s">
        <v>313</v>
      </c>
      <c r="C493" s="112" t="s">
        <v>314</v>
      </c>
    </row>
    <row r="494" spans="1:3" ht="25.5" x14ac:dyDescent="0.2">
      <c r="A494" s="116"/>
      <c r="B494" s="111" t="s">
        <v>364</v>
      </c>
      <c r="C494" s="112" t="s">
        <v>365</v>
      </c>
    </row>
    <row r="495" spans="1:3" ht="38.25" x14ac:dyDescent="0.2">
      <c r="A495" s="116"/>
      <c r="B495" s="111" t="s">
        <v>700</v>
      </c>
      <c r="C495" s="112" t="s">
        <v>701</v>
      </c>
    </row>
    <row r="496" spans="1:3" ht="35.25" customHeight="1" x14ac:dyDescent="0.2">
      <c r="A496" s="116"/>
      <c r="B496" s="111" t="s">
        <v>702</v>
      </c>
      <c r="C496" s="112" t="s">
        <v>703</v>
      </c>
    </row>
    <row r="497" spans="1:3" x14ac:dyDescent="0.2">
      <c r="A497" s="116"/>
      <c r="B497" s="111" t="s">
        <v>293</v>
      </c>
      <c r="C497" s="112" t="s">
        <v>294</v>
      </c>
    </row>
    <row r="498" spans="1:3" ht="25.5" x14ac:dyDescent="0.2">
      <c r="A498" s="116"/>
      <c r="B498" s="111" t="s">
        <v>416</v>
      </c>
      <c r="C498" s="112" t="s">
        <v>388</v>
      </c>
    </row>
    <row r="499" spans="1:3" ht="25.5" x14ac:dyDescent="0.2">
      <c r="A499" s="116"/>
      <c r="B499" s="111" t="s">
        <v>434</v>
      </c>
      <c r="C499" s="112" t="s">
        <v>303</v>
      </c>
    </row>
    <row r="500" spans="1:3" ht="25.5" x14ac:dyDescent="0.2">
      <c r="A500" s="116"/>
      <c r="B500" s="111" t="s">
        <v>276</v>
      </c>
      <c r="C500" s="112" t="s">
        <v>277</v>
      </c>
    </row>
    <row r="501" spans="1:3" ht="38.25" x14ac:dyDescent="0.2">
      <c r="A501" s="116"/>
      <c r="B501" s="111" t="s">
        <v>282</v>
      </c>
      <c r="C501" s="112" t="s">
        <v>283</v>
      </c>
    </row>
    <row r="502" spans="1:3" ht="38.25" x14ac:dyDescent="0.2">
      <c r="A502" s="116"/>
      <c r="B502" s="111" t="s">
        <v>704</v>
      </c>
      <c r="C502" s="112" t="s">
        <v>705</v>
      </c>
    </row>
    <row r="503" spans="1:3" ht="38.25" x14ac:dyDescent="0.2">
      <c r="A503" s="116"/>
      <c r="B503" s="111" t="s">
        <v>706</v>
      </c>
      <c r="C503" s="112" t="s">
        <v>707</v>
      </c>
    </row>
    <row r="504" spans="1:3" ht="38.25" x14ac:dyDescent="0.2">
      <c r="A504" s="116"/>
      <c r="B504" s="111" t="s">
        <v>708</v>
      </c>
      <c r="C504" s="112" t="s">
        <v>2734</v>
      </c>
    </row>
    <row r="505" spans="1:3" ht="25.5" x14ac:dyDescent="0.2">
      <c r="A505" s="116"/>
      <c r="B505" s="111" t="s">
        <v>295</v>
      </c>
      <c r="C505" s="112" t="s">
        <v>296</v>
      </c>
    </row>
    <row r="506" spans="1:3" x14ac:dyDescent="0.2">
      <c r="A506" s="116">
        <v>864</v>
      </c>
      <c r="B506" s="111"/>
      <c r="C506" s="109" t="s">
        <v>709</v>
      </c>
    </row>
    <row r="507" spans="1:3" ht="25.5" x14ac:dyDescent="0.2">
      <c r="A507" s="116"/>
      <c r="B507" s="111" t="s">
        <v>311</v>
      </c>
      <c r="C507" s="112" t="s">
        <v>312</v>
      </c>
    </row>
    <row r="508" spans="1:3" x14ac:dyDescent="0.2">
      <c r="A508" s="116"/>
      <c r="B508" s="111" t="s">
        <v>264</v>
      </c>
      <c r="C508" s="112" t="s">
        <v>265</v>
      </c>
    </row>
    <row r="509" spans="1:3" ht="38.25" x14ac:dyDescent="0.2">
      <c r="A509" s="116"/>
      <c r="B509" s="111" t="s">
        <v>266</v>
      </c>
      <c r="C509" s="112" t="s">
        <v>267</v>
      </c>
    </row>
    <row r="510" spans="1:3" ht="25.5" x14ac:dyDescent="0.2">
      <c r="A510" s="116"/>
      <c r="B510" s="111" t="s">
        <v>268</v>
      </c>
      <c r="C510" s="112" t="s">
        <v>269</v>
      </c>
    </row>
    <row r="511" spans="1:3" x14ac:dyDescent="0.2">
      <c r="A511" s="116"/>
      <c r="B511" s="111" t="s">
        <v>270</v>
      </c>
      <c r="C511" s="112" t="s">
        <v>271</v>
      </c>
    </row>
    <row r="512" spans="1:3" x14ac:dyDescent="0.2">
      <c r="A512" s="116"/>
      <c r="B512" s="111" t="s">
        <v>272</v>
      </c>
      <c r="C512" s="112" t="s">
        <v>273</v>
      </c>
    </row>
    <row r="513" spans="1:3" ht="25.5" x14ac:dyDescent="0.2">
      <c r="A513" s="116"/>
      <c r="B513" s="111" t="s">
        <v>710</v>
      </c>
      <c r="C513" s="112" t="s">
        <v>711</v>
      </c>
    </row>
    <row r="514" spans="1:3" ht="38.25" x14ac:dyDescent="0.2">
      <c r="A514" s="116"/>
      <c r="B514" s="111" t="s">
        <v>712</v>
      </c>
      <c r="C514" s="112" t="s">
        <v>713</v>
      </c>
    </row>
    <row r="515" spans="1:3" ht="38.25" x14ac:dyDescent="0.2">
      <c r="A515" s="116"/>
      <c r="B515" s="111" t="s">
        <v>282</v>
      </c>
      <c r="C515" s="112" t="s">
        <v>283</v>
      </c>
    </row>
    <row r="516" spans="1:3" ht="25.5" x14ac:dyDescent="0.2">
      <c r="A516" s="116"/>
      <c r="B516" s="111" t="s">
        <v>295</v>
      </c>
      <c r="C516" s="112" t="s">
        <v>296</v>
      </c>
    </row>
    <row r="517" spans="1:3" x14ac:dyDescent="0.2">
      <c r="A517" s="116">
        <v>870</v>
      </c>
      <c r="B517" s="111"/>
      <c r="C517" s="116" t="s">
        <v>714</v>
      </c>
    </row>
    <row r="518" spans="1:3" x14ac:dyDescent="0.2">
      <c r="A518" s="116"/>
      <c r="B518" s="111" t="s">
        <v>264</v>
      </c>
      <c r="C518" s="112" t="s">
        <v>265</v>
      </c>
    </row>
    <row r="519" spans="1:3" ht="29.25" customHeight="1" x14ac:dyDescent="0.2">
      <c r="A519" s="116"/>
      <c r="B519" s="111" t="s">
        <v>291</v>
      </c>
      <c r="C519" s="122" t="s">
        <v>292</v>
      </c>
    </row>
    <row r="520" spans="1:3" ht="38.25" x14ac:dyDescent="0.2">
      <c r="A520" s="116"/>
      <c r="B520" s="111" t="s">
        <v>266</v>
      </c>
      <c r="C520" s="112" t="s">
        <v>267</v>
      </c>
    </row>
    <row r="521" spans="1:3" x14ac:dyDescent="0.2">
      <c r="A521" s="116"/>
      <c r="B521" s="111" t="s">
        <v>270</v>
      </c>
      <c r="C521" s="112" t="s">
        <v>271</v>
      </c>
    </row>
    <row r="522" spans="1:3" x14ac:dyDescent="0.2">
      <c r="A522" s="116"/>
      <c r="B522" s="111" t="s">
        <v>272</v>
      </c>
      <c r="C522" s="112" t="s">
        <v>273</v>
      </c>
    </row>
    <row r="523" spans="1:3" x14ac:dyDescent="0.2">
      <c r="A523" s="116">
        <v>875</v>
      </c>
      <c r="B523" s="111"/>
      <c r="C523" s="110" t="s">
        <v>715</v>
      </c>
    </row>
    <row r="524" spans="1:3" ht="51" x14ac:dyDescent="0.2">
      <c r="A524" s="116"/>
      <c r="B524" s="111" t="s">
        <v>339</v>
      </c>
      <c r="C524" s="134" t="s">
        <v>340</v>
      </c>
    </row>
    <row r="525" spans="1:3" x14ac:dyDescent="0.2">
      <c r="A525" s="117" t="s">
        <v>105</v>
      </c>
      <c r="B525" s="111" t="s">
        <v>264</v>
      </c>
      <c r="C525" s="112" t="s">
        <v>265</v>
      </c>
    </row>
    <row r="526" spans="1:3" ht="29.25" customHeight="1" x14ac:dyDescent="0.2">
      <c r="A526" s="116"/>
      <c r="B526" s="111" t="s">
        <v>291</v>
      </c>
      <c r="C526" s="122" t="s">
        <v>292</v>
      </c>
    </row>
    <row r="527" spans="1:3" ht="38.25" x14ac:dyDescent="0.2">
      <c r="A527" s="116"/>
      <c r="B527" s="111" t="s">
        <v>266</v>
      </c>
      <c r="C527" s="112" t="s">
        <v>267</v>
      </c>
    </row>
    <row r="528" spans="1:3" ht="25.5" x14ac:dyDescent="0.2">
      <c r="A528" s="116"/>
      <c r="B528" s="111" t="s">
        <v>268</v>
      </c>
      <c r="C528" s="112" t="s">
        <v>269</v>
      </c>
    </row>
    <row r="529" spans="1:3" x14ac:dyDescent="0.2">
      <c r="A529" s="116"/>
      <c r="B529" s="111" t="s">
        <v>270</v>
      </c>
      <c r="C529" s="112" t="s">
        <v>271</v>
      </c>
    </row>
    <row r="530" spans="1:3" x14ac:dyDescent="0.2">
      <c r="A530" s="116"/>
      <c r="B530" s="111" t="s">
        <v>272</v>
      </c>
      <c r="C530" s="112" t="s">
        <v>273</v>
      </c>
    </row>
    <row r="531" spans="1:3" ht="26.25" customHeight="1" x14ac:dyDescent="0.2">
      <c r="A531" s="116"/>
      <c r="B531" s="111" t="s">
        <v>716</v>
      </c>
      <c r="C531" s="115" t="s">
        <v>717</v>
      </c>
    </row>
    <row r="532" spans="1:3" ht="25.5" x14ac:dyDescent="0.2">
      <c r="A532" s="116"/>
      <c r="B532" s="111" t="s">
        <v>718</v>
      </c>
      <c r="C532" s="115" t="s">
        <v>719</v>
      </c>
    </row>
    <row r="533" spans="1:3" x14ac:dyDescent="0.2">
      <c r="A533" s="116"/>
      <c r="B533" s="111" t="s">
        <v>293</v>
      </c>
      <c r="C533" s="112" t="s">
        <v>294</v>
      </c>
    </row>
    <row r="534" spans="1:3" ht="25.5" x14ac:dyDescent="0.2">
      <c r="A534" s="116"/>
      <c r="B534" s="111" t="s">
        <v>416</v>
      </c>
      <c r="C534" s="112" t="s">
        <v>388</v>
      </c>
    </row>
    <row r="535" spans="1:3" ht="25.5" x14ac:dyDescent="0.2">
      <c r="A535" s="116"/>
      <c r="B535" s="111" t="s">
        <v>276</v>
      </c>
      <c r="C535" s="112" t="s">
        <v>277</v>
      </c>
    </row>
    <row r="536" spans="1:3" ht="38.25" x14ac:dyDescent="0.2">
      <c r="A536" s="116"/>
      <c r="B536" s="111" t="s">
        <v>282</v>
      </c>
      <c r="C536" s="112" t="s">
        <v>283</v>
      </c>
    </row>
    <row r="537" spans="1:3" ht="38.25" x14ac:dyDescent="0.2">
      <c r="A537" s="116"/>
      <c r="B537" s="111" t="s">
        <v>720</v>
      </c>
      <c r="C537" s="112" t="s">
        <v>721</v>
      </c>
    </row>
    <row r="538" spans="1:3" ht="25.5" x14ac:dyDescent="0.2">
      <c r="A538" s="116"/>
      <c r="B538" s="111" t="s">
        <v>722</v>
      </c>
      <c r="C538" s="112" t="s">
        <v>723</v>
      </c>
    </row>
    <row r="539" spans="1:3" ht="25.5" x14ac:dyDescent="0.2">
      <c r="A539" s="116"/>
      <c r="B539" s="111" t="s">
        <v>295</v>
      </c>
      <c r="C539" s="112" t="s">
        <v>296</v>
      </c>
    </row>
    <row r="540" spans="1:3" x14ac:dyDescent="0.2">
      <c r="A540" s="116">
        <v>877</v>
      </c>
      <c r="B540" s="111"/>
      <c r="C540" s="116" t="s">
        <v>724</v>
      </c>
    </row>
    <row r="541" spans="1:3" x14ac:dyDescent="0.2">
      <c r="A541" s="116"/>
      <c r="B541" s="111" t="s">
        <v>264</v>
      </c>
      <c r="C541" s="112" t="s">
        <v>265</v>
      </c>
    </row>
    <row r="542" spans="1:3" ht="25.5" x14ac:dyDescent="0.2">
      <c r="A542" s="116"/>
      <c r="B542" s="111" t="s">
        <v>601</v>
      </c>
      <c r="C542" s="112" t="s">
        <v>602</v>
      </c>
    </row>
    <row r="543" spans="1:3" ht="38.25" x14ac:dyDescent="0.2">
      <c r="A543" s="116"/>
      <c r="B543" s="111" t="s">
        <v>287</v>
      </c>
      <c r="C543" s="112" t="s">
        <v>288</v>
      </c>
    </row>
    <row r="544" spans="1:3" ht="25.5" x14ac:dyDescent="0.2">
      <c r="A544" s="116"/>
      <c r="B544" s="111" t="s">
        <v>289</v>
      </c>
      <c r="C544" s="122" t="s">
        <v>290</v>
      </c>
    </row>
    <row r="545" spans="1:3" ht="51" x14ac:dyDescent="0.2">
      <c r="A545" s="116"/>
      <c r="B545" s="111" t="s">
        <v>725</v>
      </c>
      <c r="C545" s="135" t="s">
        <v>726</v>
      </c>
    </row>
    <row r="546" spans="1:3" ht="38.25" x14ac:dyDescent="0.2">
      <c r="A546" s="116"/>
      <c r="B546" s="111" t="s">
        <v>266</v>
      </c>
      <c r="C546" s="112" t="s">
        <v>267</v>
      </c>
    </row>
    <row r="547" spans="1:3" ht="25.5" x14ac:dyDescent="0.2">
      <c r="A547" s="116"/>
      <c r="B547" s="111" t="s">
        <v>268</v>
      </c>
      <c r="C547" s="112" t="s">
        <v>269</v>
      </c>
    </row>
    <row r="548" spans="1:3" x14ac:dyDescent="0.2">
      <c r="A548" s="116"/>
      <c r="B548" s="111" t="s">
        <v>270</v>
      </c>
      <c r="C548" s="112" t="s">
        <v>271</v>
      </c>
    </row>
    <row r="549" spans="1:3" x14ac:dyDescent="0.2">
      <c r="A549" s="116"/>
      <c r="B549" s="111" t="s">
        <v>272</v>
      </c>
      <c r="C549" s="112" t="s">
        <v>273</v>
      </c>
    </row>
    <row r="550" spans="1:3" x14ac:dyDescent="0.2">
      <c r="A550" s="116">
        <v>878</v>
      </c>
      <c r="B550" s="111"/>
      <c r="C550" s="110" t="s">
        <v>727</v>
      </c>
    </row>
    <row r="551" spans="1:3" x14ac:dyDescent="0.2">
      <c r="A551" s="116"/>
      <c r="B551" s="111" t="s">
        <v>264</v>
      </c>
      <c r="C551" s="112" t="s">
        <v>265</v>
      </c>
    </row>
    <row r="552" spans="1:3" x14ac:dyDescent="0.2">
      <c r="A552" s="116"/>
      <c r="B552" s="111" t="s">
        <v>270</v>
      </c>
      <c r="C552" s="112" t="s">
        <v>271</v>
      </c>
    </row>
    <row r="553" spans="1:3" x14ac:dyDescent="0.2">
      <c r="A553" s="116"/>
      <c r="B553" s="111" t="s">
        <v>272</v>
      </c>
      <c r="C553" s="112" t="s">
        <v>273</v>
      </c>
    </row>
    <row r="554" spans="1:3" ht="25.5" x14ac:dyDescent="0.2">
      <c r="A554" s="116"/>
      <c r="B554" s="111" t="s">
        <v>268</v>
      </c>
      <c r="C554" s="112" t="s">
        <v>269</v>
      </c>
    </row>
    <row r="555" spans="1:3" x14ac:dyDescent="0.2">
      <c r="A555" s="116">
        <v>880</v>
      </c>
      <c r="B555" s="111"/>
      <c r="C555" s="116" t="s">
        <v>728</v>
      </c>
    </row>
    <row r="556" spans="1:3" ht="51" x14ac:dyDescent="0.2">
      <c r="A556" s="116"/>
      <c r="B556" s="111" t="s">
        <v>729</v>
      </c>
      <c r="C556" s="112" t="s">
        <v>2735</v>
      </c>
    </row>
    <row r="557" spans="1:3" ht="28.5" customHeight="1" x14ac:dyDescent="0.2">
      <c r="A557" s="116"/>
      <c r="B557" s="111" t="s">
        <v>318</v>
      </c>
      <c r="C557" s="112" t="s">
        <v>319</v>
      </c>
    </row>
    <row r="558" spans="1:3" ht="25.5" x14ac:dyDescent="0.2">
      <c r="A558" s="116"/>
      <c r="B558" s="111" t="s">
        <v>337</v>
      </c>
      <c r="C558" s="112" t="s">
        <v>730</v>
      </c>
    </row>
    <row r="559" spans="1:3" ht="38.25" x14ac:dyDescent="0.2">
      <c r="A559" s="116"/>
      <c r="B559" s="110" t="s">
        <v>731</v>
      </c>
      <c r="C559" s="112" t="s">
        <v>732</v>
      </c>
    </row>
    <row r="560" spans="1:3" x14ac:dyDescent="0.2">
      <c r="A560" s="117" t="s">
        <v>105</v>
      </c>
      <c r="B560" s="111" t="s">
        <v>264</v>
      </c>
      <c r="C560" s="112" t="s">
        <v>265</v>
      </c>
    </row>
    <row r="561" spans="1:3" ht="25.5" x14ac:dyDescent="0.2">
      <c r="A561" s="117"/>
      <c r="B561" s="111" t="s">
        <v>733</v>
      </c>
      <c r="C561" s="112" t="s">
        <v>486</v>
      </c>
    </row>
    <row r="562" spans="1:3" ht="37.5" customHeight="1" x14ac:dyDescent="0.2">
      <c r="A562" s="116"/>
      <c r="B562" s="111" t="s">
        <v>734</v>
      </c>
      <c r="C562" s="112" t="s">
        <v>735</v>
      </c>
    </row>
    <row r="563" spans="1:3" ht="25.5" x14ac:dyDescent="0.2">
      <c r="A563" s="116"/>
      <c r="B563" s="111" t="s">
        <v>268</v>
      </c>
      <c r="C563" s="112" t="s">
        <v>269</v>
      </c>
    </row>
    <row r="564" spans="1:3" x14ac:dyDescent="0.2">
      <c r="A564" s="116"/>
      <c r="B564" s="111" t="s">
        <v>270</v>
      </c>
      <c r="C564" s="112" t="s">
        <v>271</v>
      </c>
    </row>
    <row r="565" spans="1:3" x14ac:dyDescent="0.2">
      <c r="A565" s="116"/>
      <c r="B565" s="111" t="s">
        <v>272</v>
      </c>
      <c r="C565" s="112" t="s">
        <v>273</v>
      </c>
    </row>
    <row r="566" spans="1:3" ht="25.5" x14ac:dyDescent="0.2">
      <c r="A566" s="116"/>
      <c r="B566" s="111" t="s">
        <v>364</v>
      </c>
      <c r="C566" s="112" t="s">
        <v>365</v>
      </c>
    </row>
    <row r="567" spans="1:3" ht="54" customHeight="1" x14ac:dyDescent="0.2">
      <c r="A567" s="116"/>
      <c r="B567" s="111" t="s">
        <v>736</v>
      </c>
      <c r="C567" s="112" t="s">
        <v>737</v>
      </c>
    </row>
    <row r="568" spans="1:3" ht="25.5" x14ac:dyDescent="0.2">
      <c r="A568" s="116"/>
      <c r="B568" s="111" t="s">
        <v>738</v>
      </c>
      <c r="C568" s="112" t="s">
        <v>739</v>
      </c>
    </row>
    <row r="569" spans="1:3" x14ac:dyDescent="0.2">
      <c r="A569" s="116"/>
      <c r="B569" s="111" t="s">
        <v>678</v>
      </c>
      <c r="C569" s="112" t="s">
        <v>679</v>
      </c>
    </row>
    <row r="570" spans="1:3" ht="63.75" x14ac:dyDescent="0.2">
      <c r="A570" s="116"/>
      <c r="B570" s="111" t="s">
        <v>740</v>
      </c>
      <c r="C570" s="112" t="s">
        <v>741</v>
      </c>
    </row>
    <row r="571" spans="1:3" ht="38.25" x14ac:dyDescent="0.2">
      <c r="A571" s="116"/>
      <c r="B571" s="111" t="s">
        <v>282</v>
      </c>
      <c r="C571" s="112" t="s">
        <v>283</v>
      </c>
    </row>
    <row r="572" spans="1:3" ht="24.75" customHeight="1" x14ac:dyDescent="0.2">
      <c r="A572" s="116"/>
      <c r="B572" s="111" t="s">
        <v>416</v>
      </c>
      <c r="C572" s="112" t="s">
        <v>388</v>
      </c>
    </row>
    <row r="573" spans="1:3" ht="63.75" x14ac:dyDescent="0.2">
      <c r="A573" s="116"/>
      <c r="B573" s="111" t="s">
        <v>742</v>
      </c>
      <c r="C573" s="112" t="s">
        <v>743</v>
      </c>
    </row>
    <row r="574" spans="1:3" ht="25.5" x14ac:dyDescent="0.2">
      <c r="A574" s="116"/>
      <c r="B574" s="111" t="s">
        <v>295</v>
      </c>
      <c r="C574" s="112" t="s">
        <v>296</v>
      </c>
    </row>
    <row r="575" spans="1:3" x14ac:dyDescent="0.2">
      <c r="A575" s="116">
        <v>885</v>
      </c>
      <c r="B575" s="111"/>
      <c r="C575" s="116" t="s">
        <v>744</v>
      </c>
    </row>
    <row r="576" spans="1:3" x14ac:dyDescent="0.2">
      <c r="A576" s="116"/>
      <c r="B576" s="111" t="s">
        <v>264</v>
      </c>
      <c r="C576" s="112" t="s">
        <v>265</v>
      </c>
    </row>
    <row r="577" spans="1:3" ht="27.75" customHeight="1" x14ac:dyDescent="0.2">
      <c r="A577" s="116"/>
      <c r="B577" s="111" t="s">
        <v>291</v>
      </c>
      <c r="C577" s="122" t="s">
        <v>292</v>
      </c>
    </row>
    <row r="578" spans="1:3" ht="38.25" x14ac:dyDescent="0.2">
      <c r="A578" s="116"/>
      <c r="B578" s="111" t="s">
        <v>266</v>
      </c>
      <c r="C578" s="122" t="s">
        <v>267</v>
      </c>
    </row>
    <row r="579" spans="1:3" ht="25.5" x14ac:dyDescent="0.2">
      <c r="A579" s="116"/>
      <c r="B579" s="111" t="s">
        <v>268</v>
      </c>
      <c r="C579" s="112" t="s">
        <v>269</v>
      </c>
    </row>
    <row r="580" spans="1:3" x14ac:dyDescent="0.2">
      <c r="A580" s="116"/>
      <c r="B580" s="111" t="s">
        <v>270</v>
      </c>
      <c r="C580" s="112" t="s">
        <v>271</v>
      </c>
    </row>
    <row r="581" spans="1:3" x14ac:dyDescent="0.2">
      <c r="A581" s="116"/>
      <c r="B581" s="111" t="s">
        <v>272</v>
      </c>
      <c r="C581" s="112" t="s">
        <v>273</v>
      </c>
    </row>
    <row r="582" spans="1:3" ht="27.75" customHeight="1" x14ac:dyDescent="0.2">
      <c r="A582" s="116"/>
      <c r="B582" s="111" t="s">
        <v>718</v>
      </c>
      <c r="C582" s="115" t="s">
        <v>719</v>
      </c>
    </row>
    <row r="583" spans="1:3" x14ac:dyDescent="0.2">
      <c r="A583" s="116"/>
      <c r="B583" s="111" t="s">
        <v>293</v>
      </c>
      <c r="C583" s="112" t="s">
        <v>294</v>
      </c>
    </row>
    <row r="584" spans="1:3" ht="38.25" x14ac:dyDescent="0.2">
      <c r="A584" s="116"/>
      <c r="B584" s="111" t="s">
        <v>282</v>
      </c>
      <c r="C584" s="112" t="s">
        <v>283</v>
      </c>
    </row>
    <row r="585" spans="1:3" ht="27.75" customHeight="1" x14ac:dyDescent="0.2">
      <c r="A585" s="116"/>
      <c r="B585" s="111" t="s">
        <v>722</v>
      </c>
      <c r="C585" s="112" t="s">
        <v>723</v>
      </c>
    </row>
    <row r="586" spans="1:3" x14ac:dyDescent="0.2">
      <c r="A586" s="116">
        <v>886</v>
      </c>
      <c r="B586" s="111"/>
      <c r="C586" s="109" t="s">
        <v>745</v>
      </c>
    </row>
    <row r="587" spans="1:3" x14ac:dyDescent="0.2">
      <c r="A587" s="116"/>
      <c r="B587" s="111" t="s">
        <v>264</v>
      </c>
      <c r="C587" s="112" t="s">
        <v>265</v>
      </c>
    </row>
    <row r="588" spans="1:3" ht="38.25" x14ac:dyDescent="0.2">
      <c r="A588" s="116"/>
      <c r="B588" s="111" t="s">
        <v>266</v>
      </c>
      <c r="C588" s="112" t="s">
        <v>267</v>
      </c>
    </row>
    <row r="589" spans="1:3" ht="25.5" x14ac:dyDescent="0.2">
      <c r="A589" s="116"/>
      <c r="B589" s="111" t="s">
        <v>268</v>
      </c>
      <c r="C589" s="112" t="s">
        <v>269</v>
      </c>
    </row>
    <row r="590" spans="1:3" x14ac:dyDescent="0.2">
      <c r="A590" s="116">
        <v>892</v>
      </c>
      <c r="B590" s="111"/>
      <c r="C590" s="116" t="s">
        <v>18</v>
      </c>
    </row>
    <row r="591" spans="1:3" ht="25.5" x14ac:dyDescent="0.2">
      <c r="A591" s="116"/>
      <c r="B591" s="111" t="s">
        <v>599</v>
      </c>
      <c r="C591" s="112" t="s">
        <v>746</v>
      </c>
    </row>
    <row r="592" spans="1:3" x14ac:dyDescent="0.2">
      <c r="A592" s="117" t="s">
        <v>105</v>
      </c>
      <c r="B592" s="111" t="s">
        <v>264</v>
      </c>
      <c r="C592" s="112" t="s">
        <v>265</v>
      </c>
    </row>
    <row r="593" spans="1:3" ht="38.25" x14ac:dyDescent="0.2">
      <c r="A593" s="116"/>
      <c r="B593" s="111" t="s">
        <v>266</v>
      </c>
      <c r="C593" s="112" t="s">
        <v>267</v>
      </c>
    </row>
    <row r="594" spans="1:3" ht="25.5" x14ac:dyDescent="0.2">
      <c r="A594" s="116"/>
      <c r="B594" s="111" t="s">
        <v>268</v>
      </c>
      <c r="C594" s="112" t="s">
        <v>269</v>
      </c>
    </row>
    <row r="595" spans="1:3" x14ac:dyDescent="0.2">
      <c r="A595" s="116"/>
      <c r="B595" s="111" t="s">
        <v>270</v>
      </c>
      <c r="C595" s="112" t="s">
        <v>271</v>
      </c>
    </row>
    <row r="596" spans="1:3" x14ac:dyDescent="0.2">
      <c r="A596" s="116"/>
      <c r="B596" s="111" t="s">
        <v>272</v>
      </c>
      <c r="C596" s="112" t="s">
        <v>273</v>
      </c>
    </row>
    <row r="597" spans="1:3" x14ac:dyDescent="0.2">
      <c r="B597" s="136"/>
      <c r="C597" s="137"/>
    </row>
    <row r="599" spans="1:3" x14ac:dyDescent="0.2">
      <c r="A599" s="138"/>
      <c r="B599" s="139"/>
      <c r="C599" s="140"/>
    </row>
    <row r="600" spans="1:3" x14ac:dyDescent="0.2">
      <c r="A600" s="138"/>
      <c r="B600" s="139"/>
      <c r="C600" s="140"/>
    </row>
    <row r="601" spans="1:3" x14ac:dyDescent="0.2">
      <c r="A601" s="138"/>
      <c r="B601" s="139"/>
      <c r="C601" s="139"/>
    </row>
    <row r="602" spans="1:3" x14ac:dyDescent="0.2">
      <c r="A602" s="141"/>
      <c r="B602" s="139"/>
      <c r="C602" s="139"/>
    </row>
    <row r="603" spans="1:3" x14ac:dyDescent="0.2">
      <c r="A603" s="138"/>
      <c r="B603" s="139"/>
      <c r="C603" s="139"/>
    </row>
    <row r="604" spans="1:3" x14ac:dyDescent="0.2">
      <c r="A604" s="138"/>
      <c r="B604" s="139"/>
      <c r="C604" s="139"/>
    </row>
    <row r="605" spans="1:3" x14ac:dyDescent="0.2">
      <c r="A605" s="138"/>
      <c r="B605" s="139"/>
      <c r="C605" s="139"/>
    </row>
    <row r="615" spans="1:3" x14ac:dyDescent="0.2">
      <c r="C615" s="142"/>
    </row>
    <row r="616" spans="1:3" x14ac:dyDescent="0.2">
      <c r="A616" s="104"/>
      <c r="C616" s="142"/>
    </row>
    <row r="617" spans="1:3" x14ac:dyDescent="0.2">
      <c r="A617" s="104"/>
      <c r="C617" s="142"/>
    </row>
    <row r="618" spans="1:3" x14ac:dyDescent="0.2">
      <c r="A618" s="104"/>
      <c r="C618" s="142"/>
    </row>
    <row r="619" spans="1:3" x14ac:dyDescent="0.2">
      <c r="A619" s="104"/>
      <c r="C619" s="142"/>
    </row>
    <row r="620" spans="1:3" x14ac:dyDescent="0.2">
      <c r="A620" s="104"/>
      <c r="C620" s="142"/>
    </row>
    <row r="621" spans="1:3" x14ac:dyDescent="0.2">
      <c r="A621" s="104"/>
      <c r="C621" s="142"/>
    </row>
    <row r="622" spans="1:3" x14ac:dyDescent="0.2">
      <c r="A622" s="104"/>
      <c r="C622" s="142"/>
    </row>
    <row r="623" spans="1:3" x14ac:dyDescent="0.2">
      <c r="A623" s="104"/>
      <c r="C623" s="142"/>
    </row>
    <row r="624" spans="1:3" x14ac:dyDescent="0.2">
      <c r="A624" s="104"/>
      <c r="C624" s="142"/>
    </row>
    <row r="625" spans="1:3" x14ac:dyDescent="0.2">
      <c r="A625" s="104"/>
      <c r="C625" s="142"/>
    </row>
    <row r="626" spans="1:3" x14ac:dyDescent="0.2">
      <c r="A626" s="104"/>
      <c r="C626" s="142"/>
    </row>
    <row r="627" spans="1:3" x14ac:dyDescent="0.2">
      <c r="A627" s="104"/>
      <c r="C627" s="142"/>
    </row>
    <row r="628" spans="1:3" x14ac:dyDescent="0.2">
      <c r="A628" s="104"/>
      <c r="C628" s="142"/>
    </row>
    <row r="629" spans="1:3" x14ac:dyDescent="0.2">
      <c r="A629" s="104"/>
      <c r="C629" s="142"/>
    </row>
    <row r="630" spans="1:3" x14ac:dyDescent="0.2">
      <c r="A630" s="104"/>
      <c r="C630" s="142"/>
    </row>
    <row r="631" spans="1:3" x14ac:dyDescent="0.2">
      <c r="A631" s="104"/>
      <c r="C631" s="142"/>
    </row>
    <row r="632" spans="1:3" x14ac:dyDescent="0.2">
      <c r="A632" s="104"/>
      <c r="C632" s="142"/>
    </row>
    <row r="633" spans="1:3" x14ac:dyDescent="0.2">
      <c r="A633" s="104"/>
      <c r="C633" s="142"/>
    </row>
    <row r="634" spans="1:3" x14ac:dyDescent="0.2">
      <c r="A634" s="104"/>
      <c r="C634" s="142"/>
    </row>
    <row r="635" spans="1:3" x14ac:dyDescent="0.2">
      <c r="A635" s="104"/>
      <c r="C635" s="142"/>
    </row>
    <row r="636" spans="1:3" x14ac:dyDescent="0.2">
      <c r="A636" s="104"/>
      <c r="C636" s="142"/>
    </row>
    <row r="637" spans="1:3" x14ac:dyDescent="0.2">
      <c r="A637" s="104"/>
      <c r="C637" s="142"/>
    </row>
    <row r="638" spans="1:3" x14ac:dyDescent="0.2">
      <c r="A638" s="104"/>
      <c r="C638" s="142"/>
    </row>
    <row r="639" spans="1:3" x14ac:dyDescent="0.2">
      <c r="A639" s="104"/>
      <c r="C639" s="142"/>
    </row>
    <row r="640" spans="1:3" x14ac:dyDescent="0.2">
      <c r="A640" s="104"/>
      <c r="C640" s="142"/>
    </row>
    <row r="641" spans="1:3" x14ac:dyDescent="0.2">
      <c r="A641" s="104"/>
      <c r="C641" s="142"/>
    </row>
    <row r="642" spans="1:3" x14ac:dyDescent="0.2">
      <c r="A642" s="104"/>
      <c r="C642" s="142"/>
    </row>
    <row r="643" spans="1:3" x14ac:dyDescent="0.2">
      <c r="A643" s="104"/>
      <c r="C643" s="142"/>
    </row>
    <row r="644" spans="1:3" x14ac:dyDescent="0.2">
      <c r="A644" s="104"/>
      <c r="C644" s="142"/>
    </row>
    <row r="645" spans="1:3" x14ac:dyDescent="0.2">
      <c r="A645" s="104"/>
      <c r="C645" s="142"/>
    </row>
    <row r="646" spans="1:3" x14ac:dyDescent="0.2">
      <c r="A646" s="104"/>
      <c r="C646" s="142"/>
    </row>
    <row r="647" spans="1:3" x14ac:dyDescent="0.2">
      <c r="A647" s="104"/>
      <c r="C647" s="142"/>
    </row>
    <row r="648" spans="1:3" x14ac:dyDescent="0.2">
      <c r="A648" s="104"/>
      <c r="C648" s="142"/>
    </row>
  </sheetData>
  <autoFilter ref="A7:C596"/>
  <mergeCells count="1">
    <mergeCell ref="A5:C5"/>
  </mergeCells>
  <pageMargins left="0.11811023622047245" right="0.11811023622047245" top="0.43307086614173229" bottom="0.43307086614173229" header="0.11811023622047245" footer="0.11811023622047245"/>
  <pageSetup paperSize="9" scale="89" fitToHeight="0" orientation="portrait" r:id="rId1"/>
  <headerFooter>
    <oddHeader>&amp;C&amp;"Times New Roman,обычный"&amp;12&amp;P</oddHeader>
    <oddFooter>&amp;L&amp;"Times New Roman,обычный"&amp;8 7698-17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C23"/>
  <sheetViews>
    <sheetView view="pageBreakPreview" zoomScale="60" zoomScaleNormal="100" workbookViewId="0">
      <selection activeCell="B2" sqref="B2"/>
    </sheetView>
  </sheetViews>
  <sheetFormatPr defaultColWidth="17.85546875" defaultRowHeight="15" x14ac:dyDescent="0.25"/>
  <cols>
    <col min="1" max="1" width="15.7109375" style="2" customWidth="1"/>
    <col min="2" max="2" width="33.140625" style="2" customWidth="1"/>
    <col min="3" max="3" width="63" style="2" customWidth="1"/>
    <col min="4" max="4" width="10.140625" style="2" customWidth="1"/>
    <col min="5" max="16384" width="17.85546875" style="2"/>
  </cols>
  <sheetData>
    <row r="1" spans="1:3" x14ac:dyDescent="0.25">
      <c r="A1" s="1"/>
      <c r="B1" s="1"/>
      <c r="C1" s="1" t="s">
        <v>0</v>
      </c>
    </row>
    <row r="2" spans="1:3" x14ac:dyDescent="0.25">
      <c r="A2" s="1"/>
      <c r="B2" s="1"/>
      <c r="C2" s="1" t="s">
        <v>1</v>
      </c>
    </row>
    <row r="3" spans="1:3" x14ac:dyDescent="0.25">
      <c r="A3" s="1"/>
      <c r="B3" s="1"/>
      <c r="C3" s="3" t="s">
        <v>2884</v>
      </c>
    </row>
    <row r="4" spans="1:3" x14ac:dyDescent="0.25">
      <c r="A4" s="1"/>
      <c r="B4" s="1"/>
      <c r="C4" s="1"/>
    </row>
    <row r="5" spans="1:3" x14ac:dyDescent="0.25">
      <c r="A5" s="368" t="s">
        <v>2</v>
      </c>
      <c r="B5" s="368"/>
      <c r="C5" s="368"/>
    </row>
    <row r="6" spans="1:3" x14ac:dyDescent="0.25">
      <c r="A6" s="4"/>
      <c r="B6" s="5"/>
      <c r="C6" s="4"/>
    </row>
    <row r="7" spans="1:3" ht="45" x14ac:dyDescent="0.25">
      <c r="A7" s="351" t="s">
        <v>3</v>
      </c>
      <c r="B7" s="351" t="s">
        <v>28</v>
      </c>
      <c r="C7" s="351" t="s">
        <v>29</v>
      </c>
    </row>
    <row r="8" spans="1:3" ht="30" customHeight="1" x14ac:dyDescent="0.25">
      <c r="A8" s="11">
        <v>812</v>
      </c>
      <c r="B8" s="10"/>
      <c r="C8" s="9" t="s">
        <v>20</v>
      </c>
    </row>
    <row r="9" spans="1:3" ht="30" x14ac:dyDescent="0.25">
      <c r="A9" s="9"/>
      <c r="B9" s="9" t="s">
        <v>21</v>
      </c>
      <c r="C9" s="12" t="s">
        <v>22</v>
      </c>
    </row>
    <row r="10" spans="1:3" ht="30" customHeight="1" x14ac:dyDescent="0.25">
      <c r="A10" s="9">
        <v>814</v>
      </c>
      <c r="B10" s="9"/>
      <c r="C10" s="9" t="s">
        <v>23</v>
      </c>
    </row>
    <row r="11" spans="1:3" ht="30" x14ac:dyDescent="0.25">
      <c r="A11" s="9"/>
      <c r="B11" s="9" t="s">
        <v>21</v>
      </c>
      <c r="C11" s="12" t="s">
        <v>22</v>
      </c>
    </row>
    <row r="12" spans="1:3" ht="30" customHeight="1" x14ac:dyDescent="0.25">
      <c r="A12" s="11">
        <v>840</v>
      </c>
      <c r="B12" s="10"/>
      <c r="C12" s="9" t="s">
        <v>4</v>
      </c>
    </row>
    <row r="13" spans="1:3" ht="30" x14ac:dyDescent="0.25">
      <c r="A13" s="16"/>
      <c r="B13" s="6" t="s">
        <v>5</v>
      </c>
      <c r="C13" s="17" t="s">
        <v>6</v>
      </c>
    </row>
    <row r="14" spans="1:3" ht="30" x14ac:dyDescent="0.25">
      <c r="A14" s="16"/>
      <c r="B14" s="6" t="s">
        <v>7</v>
      </c>
      <c r="C14" s="17" t="s">
        <v>8</v>
      </c>
    </row>
    <row r="15" spans="1:3" ht="45" x14ac:dyDescent="0.25">
      <c r="A15" s="16"/>
      <c r="B15" s="6" t="s">
        <v>9</v>
      </c>
      <c r="C15" s="17" t="s">
        <v>10</v>
      </c>
    </row>
    <row r="16" spans="1:3" ht="45" x14ac:dyDescent="0.25">
      <c r="A16" s="16"/>
      <c r="B16" s="6" t="s">
        <v>11</v>
      </c>
      <c r="C16" s="17" t="s">
        <v>12</v>
      </c>
    </row>
    <row r="17" spans="1:3" ht="90" x14ac:dyDescent="0.25">
      <c r="A17" s="19"/>
      <c r="B17" s="7" t="s">
        <v>13</v>
      </c>
      <c r="C17" s="18" t="s">
        <v>14</v>
      </c>
    </row>
    <row r="18" spans="1:3" ht="30" x14ac:dyDescent="0.25">
      <c r="A18" s="19"/>
      <c r="B18" s="7" t="s">
        <v>15</v>
      </c>
      <c r="C18" s="18" t="s">
        <v>24</v>
      </c>
    </row>
    <row r="19" spans="1:3" ht="45" x14ac:dyDescent="0.25">
      <c r="A19" s="19"/>
      <c r="B19" s="7" t="s">
        <v>25</v>
      </c>
      <c r="C19" s="18" t="s">
        <v>26</v>
      </c>
    </row>
    <row r="20" spans="1:3" ht="45" x14ac:dyDescent="0.25">
      <c r="A20" s="19"/>
      <c r="B20" s="6" t="s">
        <v>16</v>
      </c>
      <c r="C20" s="17" t="s">
        <v>17</v>
      </c>
    </row>
    <row r="21" spans="1:3" x14ac:dyDescent="0.25">
      <c r="A21" s="13">
        <v>892</v>
      </c>
      <c r="B21" s="14"/>
      <c r="C21" s="15" t="s">
        <v>18</v>
      </c>
    </row>
    <row r="22" spans="1:3" s="22" customFormat="1" ht="30" x14ac:dyDescent="0.25">
      <c r="A22" s="19"/>
      <c r="B22" s="20" t="s">
        <v>19</v>
      </c>
      <c r="C22" s="21" t="s">
        <v>27</v>
      </c>
    </row>
    <row r="23" spans="1:3" x14ac:dyDescent="0.25">
      <c r="C23" s="8"/>
    </row>
  </sheetData>
  <mergeCells count="1">
    <mergeCell ref="A5:C5"/>
  </mergeCells>
  <pageMargins left="0.70866141732283472" right="0.70866141732283472" top="0.74803149606299213" bottom="0.74803149606299213" header="0.31496062992125984" footer="0.31496062992125984"/>
  <pageSetup paperSize="9" scale="71" orientation="portrait" r:id="rId1"/>
  <headerFooter>
    <oddFooter>&amp;L&amp;"Times New Roman,обычный"&amp;8 7698-17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1206"/>
  <sheetViews>
    <sheetView view="pageBreakPreview" topLeftCell="A19" zoomScale="76" zoomScaleNormal="100" zoomScaleSheetLayoutView="76" workbookViewId="0">
      <selection activeCell="D28" sqref="D28"/>
    </sheetView>
  </sheetViews>
  <sheetFormatPr defaultColWidth="9.140625" defaultRowHeight="12.75" outlineLevelRow="4" x14ac:dyDescent="0.2"/>
  <cols>
    <col min="1" max="1" width="16.5703125" style="185" customWidth="1"/>
    <col min="2" max="2" width="13.42578125" style="185" customWidth="1"/>
    <col min="3" max="3" width="51.28515625" style="185" customWidth="1"/>
    <col min="4" max="4" width="23.7109375" style="185" customWidth="1"/>
    <col min="5" max="5" width="9.140625" style="185" customWidth="1"/>
    <col min="6" max="6" width="13.140625" style="185" customWidth="1"/>
    <col min="7" max="9" width="9.140625" style="185" customWidth="1"/>
    <col min="10" max="16384" width="9.140625" style="185"/>
  </cols>
  <sheetData>
    <row r="1" spans="1:4" ht="15" x14ac:dyDescent="0.25">
      <c r="A1" s="182"/>
      <c r="B1" s="182"/>
      <c r="C1" s="263"/>
      <c r="D1" s="247" t="s">
        <v>2658</v>
      </c>
    </row>
    <row r="2" spans="1:4" ht="15" x14ac:dyDescent="0.25">
      <c r="A2" s="190"/>
      <c r="B2" s="182"/>
      <c r="C2" s="263"/>
      <c r="D2" s="247" t="s">
        <v>32</v>
      </c>
    </row>
    <row r="3" spans="1:4" ht="15" x14ac:dyDescent="0.25">
      <c r="A3" s="182"/>
      <c r="B3" s="182"/>
      <c r="C3" s="263"/>
      <c r="D3" s="247" t="s">
        <v>2882</v>
      </c>
    </row>
    <row r="4" spans="1:4" ht="67.5" customHeight="1" x14ac:dyDescent="0.2">
      <c r="A4" s="369" t="s">
        <v>2652</v>
      </c>
      <c r="B4" s="370"/>
      <c r="C4" s="370"/>
      <c r="D4" s="370"/>
    </row>
    <row r="5" spans="1:4" ht="15" x14ac:dyDescent="0.2">
      <c r="A5" s="216"/>
      <c r="B5" s="262"/>
      <c r="C5" s="262"/>
      <c r="D5" s="262"/>
    </row>
    <row r="6" spans="1:4" ht="15" x14ac:dyDescent="0.2">
      <c r="A6" s="257" t="s">
        <v>2647</v>
      </c>
      <c r="B6" s="257" t="s">
        <v>2646</v>
      </c>
      <c r="C6" s="258" t="s">
        <v>2248</v>
      </c>
      <c r="D6" s="257" t="s">
        <v>247</v>
      </c>
    </row>
    <row r="7" spans="1:4" ht="15" x14ac:dyDescent="0.2">
      <c r="A7" s="264">
        <v>1</v>
      </c>
      <c r="B7" s="264">
        <v>2</v>
      </c>
      <c r="C7" s="258">
        <v>3</v>
      </c>
      <c r="D7" s="264">
        <v>4</v>
      </c>
    </row>
    <row r="8" spans="1:4" ht="30" x14ac:dyDescent="0.2">
      <c r="A8" s="225" t="s">
        <v>1990</v>
      </c>
      <c r="B8" s="225"/>
      <c r="C8" s="261" t="s">
        <v>1989</v>
      </c>
      <c r="D8" s="260">
        <v>24410257.199999999</v>
      </c>
    </row>
    <row r="9" spans="1:4" ht="30" outlineLevel="1" x14ac:dyDescent="0.2">
      <c r="A9" s="225" t="s">
        <v>2024</v>
      </c>
      <c r="B9" s="225"/>
      <c r="C9" s="261" t="s">
        <v>2023</v>
      </c>
      <c r="D9" s="260">
        <v>2282688.7000000002</v>
      </c>
    </row>
    <row r="10" spans="1:4" ht="30" outlineLevel="2" x14ac:dyDescent="0.2">
      <c r="A10" s="225" t="s">
        <v>2022</v>
      </c>
      <c r="B10" s="225"/>
      <c r="C10" s="261" t="s">
        <v>2021</v>
      </c>
      <c r="D10" s="260">
        <v>48696.9</v>
      </c>
    </row>
    <row r="11" spans="1:4" ht="45" outlineLevel="3" x14ac:dyDescent="0.2">
      <c r="A11" s="225" t="s">
        <v>2020</v>
      </c>
      <c r="B11" s="225"/>
      <c r="C11" s="261" t="s">
        <v>2253</v>
      </c>
      <c r="D11" s="260">
        <v>45189.1</v>
      </c>
    </row>
    <row r="12" spans="1:4" ht="30" outlineLevel="4" x14ac:dyDescent="0.2">
      <c r="A12" s="225"/>
      <c r="B12" s="225" t="s">
        <v>1250</v>
      </c>
      <c r="C12" s="261" t="s">
        <v>1249</v>
      </c>
      <c r="D12" s="260">
        <v>45189.1</v>
      </c>
    </row>
    <row r="13" spans="1:4" ht="45" outlineLevel="3" x14ac:dyDescent="0.2">
      <c r="A13" s="225" t="s">
        <v>2040</v>
      </c>
      <c r="B13" s="225"/>
      <c r="C13" s="261" t="s">
        <v>2470</v>
      </c>
      <c r="D13" s="260">
        <v>3507.8</v>
      </c>
    </row>
    <row r="14" spans="1:4" ht="30" outlineLevel="4" x14ac:dyDescent="0.2">
      <c r="A14" s="225"/>
      <c r="B14" s="225" t="s">
        <v>1257</v>
      </c>
      <c r="C14" s="261" t="s">
        <v>1256</v>
      </c>
      <c r="D14" s="260">
        <v>3507.8</v>
      </c>
    </row>
    <row r="15" spans="1:4" ht="30" outlineLevel="2" x14ac:dyDescent="0.2">
      <c r="A15" s="225" t="s">
        <v>2019</v>
      </c>
      <c r="B15" s="225"/>
      <c r="C15" s="261" t="s">
        <v>2018</v>
      </c>
      <c r="D15" s="260">
        <v>2233991.7999999998</v>
      </c>
    </row>
    <row r="16" spans="1:4" ht="30" outlineLevel="3" x14ac:dyDescent="0.2">
      <c r="A16" s="225" t="s">
        <v>2017</v>
      </c>
      <c r="B16" s="225"/>
      <c r="C16" s="261" t="s">
        <v>2471</v>
      </c>
      <c r="D16" s="260">
        <v>1753106.7</v>
      </c>
    </row>
    <row r="17" spans="1:4" ht="30" outlineLevel="4" x14ac:dyDescent="0.2">
      <c r="A17" s="225"/>
      <c r="B17" s="225" t="s">
        <v>1257</v>
      </c>
      <c r="C17" s="261" t="s">
        <v>1256</v>
      </c>
      <c r="D17" s="260">
        <v>1031965.4</v>
      </c>
    </row>
    <row r="18" spans="1:4" ht="15" outlineLevel="4" x14ac:dyDescent="0.2">
      <c r="A18" s="225"/>
      <c r="B18" s="225" t="s">
        <v>1255</v>
      </c>
      <c r="C18" s="261" t="s">
        <v>1254</v>
      </c>
      <c r="D18" s="260">
        <v>721141.3</v>
      </c>
    </row>
    <row r="19" spans="1:4" ht="15" outlineLevel="3" x14ac:dyDescent="0.2">
      <c r="A19" s="225" t="s">
        <v>2039</v>
      </c>
      <c r="B19" s="225"/>
      <c r="C19" s="261" t="s">
        <v>2476</v>
      </c>
      <c r="D19" s="260">
        <v>186094.7</v>
      </c>
    </row>
    <row r="20" spans="1:4" ht="30" outlineLevel="4" x14ac:dyDescent="0.2">
      <c r="A20" s="225"/>
      <c r="B20" s="225" t="s">
        <v>1257</v>
      </c>
      <c r="C20" s="261" t="s">
        <v>1256</v>
      </c>
      <c r="D20" s="260">
        <v>186094.7</v>
      </c>
    </row>
    <row r="21" spans="1:4" ht="30" outlineLevel="3" x14ac:dyDescent="0.2">
      <c r="A21" s="225" t="s">
        <v>2038</v>
      </c>
      <c r="B21" s="225"/>
      <c r="C21" s="261" t="s">
        <v>2475</v>
      </c>
      <c r="D21" s="260">
        <v>198886</v>
      </c>
    </row>
    <row r="22" spans="1:4" ht="15" outlineLevel="4" x14ac:dyDescent="0.2">
      <c r="A22" s="225"/>
      <c r="B22" s="225" t="s">
        <v>1255</v>
      </c>
      <c r="C22" s="261" t="s">
        <v>1254</v>
      </c>
      <c r="D22" s="260">
        <v>198886</v>
      </c>
    </row>
    <row r="23" spans="1:4" ht="45" outlineLevel="3" x14ac:dyDescent="0.2">
      <c r="A23" s="225" t="s">
        <v>2016</v>
      </c>
      <c r="B23" s="225"/>
      <c r="C23" s="261" t="s">
        <v>2470</v>
      </c>
      <c r="D23" s="260">
        <v>95904.4</v>
      </c>
    </row>
    <row r="24" spans="1:4" ht="30" outlineLevel="4" x14ac:dyDescent="0.2">
      <c r="A24" s="225"/>
      <c r="B24" s="225" t="s">
        <v>1257</v>
      </c>
      <c r="C24" s="261" t="s">
        <v>1256</v>
      </c>
      <c r="D24" s="260">
        <v>95904.4</v>
      </c>
    </row>
    <row r="25" spans="1:4" ht="90" outlineLevel="1" x14ac:dyDescent="0.2">
      <c r="A25" s="225" t="s">
        <v>1995</v>
      </c>
      <c r="B25" s="225"/>
      <c r="C25" s="261" t="s">
        <v>1994</v>
      </c>
      <c r="D25" s="260">
        <v>19081671.699999999</v>
      </c>
    </row>
    <row r="26" spans="1:4" ht="45" outlineLevel="2" x14ac:dyDescent="0.2">
      <c r="A26" s="225" t="s">
        <v>2015</v>
      </c>
      <c r="B26" s="225"/>
      <c r="C26" s="261" t="s">
        <v>2014</v>
      </c>
      <c r="D26" s="260">
        <v>6514051.7999999998</v>
      </c>
    </row>
    <row r="27" spans="1:4" ht="45" outlineLevel="3" x14ac:dyDescent="0.2">
      <c r="A27" s="225" t="s">
        <v>2013</v>
      </c>
      <c r="B27" s="225"/>
      <c r="C27" s="261" t="s">
        <v>2253</v>
      </c>
      <c r="D27" s="260">
        <v>6298506.5</v>
      </c>
    </row>
    <row r="28" spans="1:4" ht="75" outlineLevel="4" x14ac:dyDescent="0.2">
      <c r="A28" s="225"/>
      <c r="B28" s="225" t="s">
        <v>1268</v>
      </c>
      <c r="C28" s="261" t="s">
        <v>1267</v>
      </c>
      <c r="D28" s="260">
        <v>442193</v>
      </c>
    </row>
    <row r="29" spans="1:4" ht="30" outlineLevel="4" x14ac:dyDescent="0.2">
      <c r="A29" s="225"/>
      <c r="B29" s="225" t="s">
        <v>1257</v>
      </c>
      <c r="C29" s="261" t="s">
        <v>1256</v>
      </c>
      <c r="D29" s="260">
        <v>154017.79999999999</v>
      </c>
    </row>
    <row r="30" spans="1:4" ht="30" outlineLevel="4" x14ac:dyDescent="0.2">
      <c r="A30" s="225"/>
      <c r="B30" s="225" t="s">
        <v>1250</v>
      </c>
      <c r="C30" s="261" t="s">
        <v>1249</v>
      </c>
      <c r="D30" s="260">
        <v>5682921.7999999998</v>
      </c>
    </row>
    <row r="31" spans="1:4" ht="15" outlineLevel="4" x14ac:dyDescent="0.2">
      <c r="A31" s="225"/>
      <c r="B31" s="225" t="s">
        <v>1265</v>
      </c>
      <c r="C31" s="261" t="s">
        <v>1264</v>
      </c>
      <c r="D31" s="260">
        <v>19373.900000000001</v>
      </c>
    </row>
    <row r="32" spans="1:4" ht="60" outlineLevel="3" x14ac:dyDescent="0.2">
      <c r="A32" s="225" t="s">
        <v>2044</v>
      </c>
      <c r="B32" s="225"/>
      <c r="C32" s="261" t="s">
        <v>2477</v>
      </c>
      <c r="D32" s="260">
        <v>12049.8</v>
      </c>
    </row>
    <row r="33" spans="1:4" ht="30" outlineLevel="4" x14ac:dyDescent="0.2">
      <c r="A33" s="225"/>
      <c r="B33" s="225" t="s">
        <v>1257</v>
      </c>
      <c r="C33" s="261" t="s">
        <v>1256</v>
      </c>
      <c r="D33" s="260">
        <v>12049.8</v>
      </c>
    </row>
    <row r="34" spans="1:4" ht="45" outlineLevel="3" x14ac:dyDescent="0.2">
      <c r="A34" s="225" t="s">
        <v>2012</v>
      </c>
      <c r="B34" s="225"/>
      <c r="C34" s="261" t="s">
        <v>2469</v>
      </c>
      <c r="D34" s="260">
        <v>7392.6</v>
      </c>
    </row>
    <row r="35" spans="1:4" ht="30" outlineLevel="4" x14ac:dyDescent="0.2">
      <c r="A35" s="225"/>
      <c r="B35" s="225" t="s">
        <v>1257</v>
      </c>
      <c r="C35" s="261" t="s">
        <v>1256</v>
      </c>
      <c r="D35" s="260">
        <v>7392.6</v>
      </c>
    </row>
    <row r="36" spans="1:4" ht="30" outlineLevel="3" x14ac:dyDescent="0.2">
      <c r="A36" s="225" t="s">
        <v>2037</v>
      </c>
      <c r="B36" s="225"/>
      <c r="C36" s="261" t="s">
        <v>2474</v>
      </c>
      <c r="D36" s="260">
        <v>2325.6</v>
      </c>
    </row>
    <row r="37" spans="1:4" ht="30" outlineLevel="4" x14ac:dyDescent="0.2">
      <c r="A37" s="225"/>
      <c r="B37" s="225" t="s">
        <v>1257</v>
      </c>
      <c r="C37" s="261" t="s">
        <v>1256</v>
      </c>
      <c r="D37" s="260">
        <v>2325.6</v>
      </c>
    </row>
    <row r="38" spans="1:4" ht="60" outlineLevel="3" x14ac:dyDescent="0.2">
      <c r="A38" s="225" t="s">
        <v>2011</v>
      </c>
      <c r="B38" s="225"/>
      <c r="C38" s="261" t="s">
        <v>2468</v>
      </c>
      <c r="D38" s="260">
        <v>61.1</v>
      </c>
    </row>
    <row r="39" spans="1:4" ht="15" outlineLevel="4" x14ac:dyDescent="0.2">
      <c r="A39" s="225"/>
      <c r="B39" s="225" t="s">
        <v>1265</v>
      </c>
      <c r="C39" s="261" t="s">
        <v>1264</v>
      </c>
      <c r="D39" s="260">
        <v>61.1</v>
      </c>
    </row>
    <row r="40" spans="1:4" ht="90" outlineLevel="3" x14ac:dyDescent="0.2">
      <c r="A40" s="225" t="s">
        <v>2010</v>
      </c>
      <c r="B40" s="225"/>
      <c r="C40" s="261" t="s">
        <v>2467</v>
      </c>
      <c r="D40" s="260">
        <v>8025.5</v>
      </c>
    </row>
    <row r="41" spans="1:4" ht="15" outlineLevel="4" x14ac:dyDescent="0.2">
      <c r="A41" s="225"/>
      <c r="B41" s="225" t="s">
        <v>1255</v>
      </c>
      <c r="C41" s="261" t="s">
        <v>1254</v>
      </c>
      <c r="D41" s="260">
        <v>8025.5</v>
      </c>
    </row>
    <row r="42" spans="1:4" ht="30" outlineLevel="3" x14ac:dyDescent="0.2">
      <c r="A42" s="225" t="s">
        <v>2027</v>
      </c>
      <c r="B42" s="225"/>
      <c r="C42" s="261" t="s">
        <v>2472</v>
      </c>
      <c r="D42" s="260">
        <v>92349.6</v>
      </c>
    </row>
    <row r="43" spans="1:4" ht="30" outlineLevel="4" x14ac:dyDescent="0.2">
      <c r="A43" s="225"/>
      <c r="B43" s="225" t="s">
        <v>1257</v>
      </c>
      <c r="C43" s="261" t="s">
        <v>1256</v>
      </c>
      <c r="D43" s="260">
        <v>92349.6</v>
      </c>
    </row>
    <row r="44" spans="1:4" ht="45" outlineLevel="3" x14ac:dyDescent="0.2">
      <c r="A44" s="225" t="s">
        <v>2043</v>
      </c>
      <c r="B44" s="225"/>
      <c r="C44" s="261" t="s">
        <v>2470</v>
      </c>
      <c r="D44" s="260">
        <v>3284.4</v>
      </c>
    </row>
    <row r="45" spans="1:4" ht="30" outlineLevel="4" x14ac:dyDescent="0.2">
      <c r="A45" s="225"/>
      <c r="B45" s="225" t="s">
        <v>1250</v>
      </c>
      <c r="C45" s="261" t="s">
        <v>1249</v>
      </c>
      <c r="D45" s="260">
        <v>3284.4</v>
      </c>
    </row>
    <row r="46" spans="1:4" ht="75" outlineLevel="3" x14ac:dyDescent="0.2">
      <c r="A46" s="225" t="s">
        <v>2030</v>
      </c>
      <c r="B46" s="225"/>
      <c r="C46" s="261" t="s">
        <v>2473</v>
      </c>
      <c r="D46" s="260">
        <v>90056.7</v>
      </c>
    </row>
    <row r="47" spans="1:4" ht="30" outlineLevel="4" x14ac:dyDescent="0.2">
      <c r="A47" s="225"/>
      <c r="B47" s="225" t="s">
        <v>1250</v>
      </c>
      <c r="C47" s="261" t="s">
        <v>1249</v>
      </c>
      <c r="D47" s="260">
        <v>90056.7</v>
      </c>
    </row>
    <row r="48" spans="1:4" ht="45" outlineLevel="2" x14ac:dyDescent="0.2">
      <c r="A48" s="225" t="s">
        <v>1993</v>
      </c>
      <c r="B48" s="225"/>
      <c r="C48" s="261" t="s">
        <v>2838</v>
      </c>
      <c r="D48" s="260">
        <v>12567619.9</v>
      </c>
    </row>
    <row r="49" spans="1:4" ht="30" outlineLevel="3" x14ac:dyDescent="0.2">
      <c r="A49" s="225" t="s">
        <v>1992</v>
      </c>
      <c r="B49" s="225"/>
      <c r="C49" s="261" t="s">
        <v>2461</v>
      </c>
      <c r="D49" s="260">
        <v>12567619.9</v>
      </c>
    </row>
    <row r="50" spans="1:4" ht="15" outlineLevel="4" x14ac:dyDescent="0.2">
      <c r="A50" s="225"/>
      <c r="B50" s="225" t="s">
        <v>1255</v>
      </c>
      <c r="C50" s="261" t="s">
        <v>1254</v>
      </c>
      <c r="D50" s="260">
        <v>12567619.9</v>
      </c>
    </row>
    <row r="51" spans="1:4" ht="30" outlineLevel="1" x14ac:dyDescent="0.2">
      <c r="A51" s="225" t="s">
        <v>1988</v>
      </c>
      <c r="B51" s="225"/>
      <c r="C51" s="261" t="s">
        <v>1987</v>
      </c>
      <c r="D51" s="260">
        <v>3045896.8</v>
      </c>
    </row>
    <row r="52" spans="1:4" ht="30" outlineLevel="2" x14ac:dyDescent="0.2">
      <c r="A52" s="225" t="s">
        <v>2009</v>
      </c>
      <c r="B52" s="225"/>
      <c r="C52" s="261" t="s">
        <v>1282</v>
      </c>
      <c r="D52" s="260">
        <v>94641.9</v>
      </c>
    </row>
    <row r="53" spans="1:4" ht="60" outlineLevel="3" x14ac:dyDescent="0.2">
      <c r="A53" s="225" t="s">
        <v>2008</v>
      </c>
      <c r="B53" s="225"/>
      <c r="C53" s="261" t="s">
        <v>2741</v>
      </c>
      <c r="D53" s="260">
        <v>92684.7</v>
      </c>
    </row>
    <row r="54" spans="1:4" ht="75" outlineLevel="4" x14ac:dyDescent="0.2">
      <c r="A54" s="225"/>
      <c r="B54" s="225" t="s">
        <v>1268</v>
      </c>
      <c r="C54" s="261" t="s">
        <v>1267</v>
      </c>
      <c r="D54" s="260">
        <v>77982.7</v>
      </c>
    </row>
    <row r="55" spans="1:4" ht="30" outlineLevel="4" x14ac:dyDescent="0.2">
      <c r="A55" s="225"/>
      <c r="B55" s="225" t="s">
        <v>1257</v>
      </c>
      <c r="C55" s="261" t="s">
        <v>1256</v>
      </c>
      <c r="D55" s="260">
        <v>14699</v>
      </c>
    </row>
    <row r="56" spans="1:4" ht="15" outlineLevel="4" x14ac:dyDescent="0.2">
      <c r="A56" s="225"/>
      <c r="B56" s="225" t="s">
        <v>1265</v>
      </c>
      <c r="C56" s="261" t="s">
        <v>1264</v>
      </c>
      <c r="D56" s="260">
        <v>3</v>
      </c>
    </row>
    <row r="57" spans="1:4" ht="30" outlineLevel="3" x14ac:dyDescent="0.2">
      <c r="A57" s="225" t="s">
        <v>2007</v>
      </c>
      <c r="B57" s="225"/>
      <c r="C57" s="261" t="s">
        <v>2466</v>
      </c>
      <c r="D57" s="260">
        <v>1957.2</v>
      </c>
    </row>
    <row r="58" spans="1:4" ht="75" outlineLevel="4" x14ac:dyDescent="0.2">
      <c r="A58" s="225"/>
      <c r="B58" s="225" t="s">
        <v>1268</v>
      </c>
      <c r="C58" s="261" t="s">
        <v>1267</v>
      </c>
      <c r="D58" s="260">
        <v>1604.2</v>
      </c>
    </row>
    <row r="59" spans="1:4" ht="30" outlineLevel="4" x14ac:dyDescent="0.2">
      <c r="A59" s="225"/>
      <c r="B59" s="225" t="s">
        <v>1257</v>
      </c>
      <c r="C59" s="261" t="s">
        <v>1256</v>
      </c>
      <c r="D59" s="260">
        <v>353</v>
      </c>
    </row>
    <row r="60" spans="1:4" ht="30" outlineLevel="2" x14ac:dyDescent="0.2">
      <c r="A60" s="225" t="s">
        <v>2006</v>
      </c>
      <c r="B60" s="225"/>
      <c r="C60" s="261" t="s">
        <v>2005</v>
      </c>
      <c r="D60" s="260">
        <v>89630</v>
      </c>
    </row>
    <row r="61" spans="1:4" ht="45" outlineLevel="3" x14ac:dyDescent="0.2">
      <c r="A61" s="225" t="s">
        <v>2004</v>
      </c>
      <c r="B61" s="225"/>
      <c r="C61" s="261" t="s">
        <v>2253</v>
      </c>
      <c r="D61" s="260">
        <v>88130</v>
      </c>
    </row>
    <row r="62" spans="1:4" ht="75" outlineLevel="4" x14ac:dyDescent="0.2">
      <c r="A62" s="225"/>
      <c r="B62" s="225" t="s">
        <v>1268</v>
      </c>
      <c r="C62" s="261" t="s">
        <v>1267</v>
      </c>
      <c r="D62" s="260">
        <v>63934.2</v>
      </c>
    </row>
    <row r="63" spans="1:4" ht="30" outlineLevel="4" x14ac:dyDescent="0.2">
      <c r="A63" s="225"/>
      <c r="B63" s="225" t="s">
        <v>1257</v>
      </c>
      <c r="C63" s="261" t="s">
        <v>1256</v>
      </c>
      <c r="D63" s="260">
        <v>23647</v>
      </c>
    </row>
    <row r="64" spans="1:4" ht="15" outlineLevel="4" x14ac:dyDescent="0.2">
      <c r="A64" s="225"/>
      <c r="B64" s="225" t="s">
        <v>1265</v>
      </c>
      <c r="C64" s="261" t="s">
        <v>1264</v>
      </c>
      <c r="D64" s="260">
        <v>548.79999999999995</v>
      </c>
    </row>
    <row r="65" spans="1:4" ht="30" outlineLevel="3" x14ac:dyDescent="0.2">
      <c r="A65" s="225" t="s">
        <v>2003</v>
      </c>
      <c r="B65" s="225"/>
      <c r="C65" s="261" t="s">
        <v>2465</v>
      </c>
      <c r="D65" s="260">
        <v>1500</v>
      </c>
    </row>
    <row r="66" spans="1:4" ht="30" outlineLevel="4" x14ac:dyDescent="0.2">
      <c r="A66" s="225"/>
      <c r="B66" s="225" t="s">
        <v>1257</v>
      </c>
      <c r="C66" s="261" t="s">
        <v>1256</v>
      </c>
      <c r="D66" s="260">
        <v>1500</v>
      </c>
    </row>
    <row r="67" spans="1:4" ht="30" outlineLevel="3" x14ac:dyDescent="0.2">
      <c r="A67" s="225" t="s">
        <v>1986</v>
      </c>
      <c r="B67" s="225"/>
      <c r="C67" s="261" t="s">
        <v>1985</v>
      </c>
      <c r="D67" s="260">
        <v>2782272.2</v>
      </c>
    </row>
    <row r="68" spans="1:4" ht="75" outlineLevel="4" x14ac:dyDescent="0.2">
      <c r="A68" s="225" t="s">
        <v>1984</v>
      </c>
      <c r="B68" s="225"/>
      <c r="C68" s="261" t="s">
        <v>2275</v>
      </c>
      <c r="D68" s="260">
        <v>40000</v>
      </c>
    </row>
    <row r="69" spans="1:4" ht="30" outlineLevel="4" x14ac:dyDescent="0.2">
      <c r="A69" s="225"/>
      <c r="B69" s="225" t="s">
        <v>1257</v>
      </c>
      <c r="C69" s="261" t="s">
        <v>1256</v>
      </c>
      <c r="D69" s="260">
        <v>40000</v>
      </c>
    </row>
    <row r="70" spans="1:4" ht="30" outlineLevel="4" x14ac:dyDescent="0.2">
      <c r="A70" s="225" t="s">
        <v>2036</v>
      </c>
      <c r="B70" s="225"/>
      <c r="C70" s="261" t="s">
        <v>2297</v>
      </c>
      <c r="D70" s="260">
        <v>553617.69999999995</v>
      </c>
    </row>
    <row r="71" spans="1:4" ht="30" outlineLevel="2" x14ac:dyDescent="0.2">
      <c r="A71" s="225"/>
      <c r="B71" s="225" t="s">
        <v>1250</v>
      </c>
      <c r="C71" s="261" t="s">
        <v>1249</v>
      </c>
      <c r="D71" s="260">
        <v>553617.69999999995</v>
      </c>
    </row>
    <row r="72" spans="1:4" ht="45" outlineLevel="3" x14ac:dyDescent="0.2">
      <c r="A72" s="225" t="s">
        <v>2140</v>
      </c>
      <c r="B72" s="225"/>
      <c r="C72" s="261" t="s">
        <v>2570</v>
      </c>
      <c r="D72" s="260">
        <v>136713.29999999999</v>
      </c>
    </row>
    <row r="73" spans="1:4" ht="15" outlineLevel="4" x14ac:dyDescent="0.2">
      <c r="A73" s="225"/>
      <c r="B73" s="225" t="s">
        <v>1300</v>
      </c>
      <c r="C73" s="261" t="s">
        <v>1299</v>
      </c>
      <c r="D73" s="260">
        <v>136713.29999999999</v>
      </c>
    </row>
    <row r="74" spans="1:4" ht="60" outlineLevel="3" x14ac:dyDescent="0.2">
      <c r="A74" s="225" t="s">
        <v>2138</v>
      </c>
      <c r="B74" s="225"/>
      <c r="C74" s="261" t="s">
        <v>2289</v>
      </c>
      <c r="D74" s="260">
        <v>1819064.5</v>
      </c>
    </row>
    <row r="75" spans="1:4" ht="30" outlineLevel="4" x14ac:dyDescent="0.2">
      <c r="A75" s="225"/>
      <c r="B75" s="225" t="s">
        <v>1333</v>
      </c>
      <c r="C75" s="261" t="s">
        <v>1332</v>
      </c>
      <c r="D75" s="260">
        <v>1819064.5</v>
      </c>
    </row>
    <row r="76" spans="1:4" ht="45" outlineLevel="3" x14ac:dyDescent="0.2">
      <c r="A76" s="225" t="s">
        <v>2137</v>
      </c>
      <c r="B76" s="225"/>
      <c r="C76" s="261" t="s">
        <v>2503</v>
      </c>
      <c r="D76" s="260">
        <v>232876.7</v>
      </c>
    </row>
    <row r="77" spans="1:4" ht="30" outlineLevel="4" x14ac:dyDescent="0.2">
      <c r="A77" s="225"/>
      <c r="B77" s="225" t="s">
        <v>1333</v>
      </c>
      <c r="C77" s="261" t="s">
        <v>1332</v>
      </c>
      <c r="D77" s="260">
        <v>232876.7</v>
      </c>
    </row>
    <row r="78" spans="1:4" ht="30" outlineLevel="3" x14ac:dyDescent="0.2">
      <c r="A78" s="225" t="s">
        <v>2002</v>
      </c>
      <c r="B78" s="225"/>
      <c r="C78" s="261" t="s">
        <v>2001</v>
      </c>
      <c r="D78" s="260">
        <v>79352.7</v>
      </c>
    </row>
    <row r="79" spans="1:4" ht="30" outlineLevel="4" x14ac:dyDescent="0.2">
      <c r="A79" s="225" t="s">
        <v>2000</v>
      </c>
      <c r="B79" s="225"/>
      <c r="C79" s="261" t="s">
        <v>2464</v>
      </c>
      <c r="D79" s="260">
        <v>6130.2</v>
      </c>
    </row>
    <row r="80" spans="1:4" ht="30" outlineLevel="3" x14ac:dyDescent="0.2">
      <c r="A80" s="225"/>
      <c r="B80" s="225" t="s">
        <v>1257</v>
      </c>
      <c r="C80" s="261" t="s">
        <v>1256</v>
      </c>
      <c r="D80" s="260">
        <v>630.20000000000005</v>
      </c>
    </row>
    <row r="81" spans="1:4" ht="15" outlineLevel="4" x14ac:dyDescent="0.2">
      <c r="A81" s="225"/>
      <c r="B81" s="225" t="s">
        <v>1265</v>
      </c>
      <c r="C81" s="261" t="s">
        <v>1264</v>
      </c>
      <c r="D81" s="260">
        <v>5500</v>
      </c>
    </row>
    <row r="82" spans="1:4" ht="45" outlineLevel="2" x14ac:dyDescent="0.2">
      <c r="A82" s="225" t="s">
        <v>1999</v>
      </c>
      <c r="B82" s="225"/>
      <c r="C82" s="261" t="s">
        <v>2463</v>
      </c>
      <c r="D82" s="260">
        <v>23012.5</v>
      </c>
    </row>
    <row r="83" spans="1:4" ht="15" outlineLevel="3" x14ac:dyDescent="0.2">
      <c r="A83" s="225"/>
      <c r="B83" s="225" t="s">
        <v>1255</v>
      </c>
      <c r="C83" s="261" t="s">
        <v>1254</v>
      </c>
      <c r="D83" s="260">
        <v>23012.5</v>
      </c>
    </row>
    <row r="84" spans="1:4" ht="45" outlineLevel="4" x14ac:dyDescent="0.2">
      <c r="A84" s="225" t="s">
        <v>1998</v>
      </c>
      <c r="B84" s="225"/>
      <c r="C84" s="261" t="s">
        <v>2739</v>
      </c>
      <c r="D84" s="260">
        <v>210</v>
      </c>
    </row>
    <row r="85" spans="1:4" ht="15" outlineLevel="4" x14ac:dyDescent="0.2">
      <c r="A85" s="225"/>
      <c r="B85" s="225" t="s">
        <v>1255</v>
      </c>
      <c r="C85" s="261" t="s">
        <v>1254</v>
      </c>
      <c r="D85" s="260">
        <v>210</v>
      </c>
    </row>
    <row r="86" spans="1:4" ht="30" outlineLevel="3" x14ac:dyDescent="0.2">
      <c r="A86" s="225" t="s">
        <v>1997</v>
      </c>
      <c r="B86" s="225"/>
      <c r="C86" s="261" t="s">
        <v>2462</v>
      </c>
      <c r="D86" s="260">
        <v>50000</v>
      </c>
    </row>
    <row r="87" spans="1:4" ht="15" outlineLevel="4" x14ac:dyDescent="0.2">
      <c r="A87" s="225"/>
      <c r="B87" s="225" t="s">
        <v>1255</v>
      </c>
      <c r="C87" s="261" t="s">
        <v>1254</v>
      </c>
      <c r="D87" s="260">
        <v>50000</v>
      </c>
    </row>
    <row r="88" spans="1:4" ht="30" outlineLevel="3" x14ac:dyDescent="0.2">
      <c r="A88" s="225" t="s">
        <v>1560</v>
      </c>
      <c r="B88" s="225"/>
      <c r="C88" s="261" t="s">
        <v>1559</v>
      </c>
      <c r="D88" s="260">
        <v>33883508.700000003</v>
      </c>
    </row>
    <row r="89" spans="1:4" ht="15" outlineLevel="4" x14ac:dyDescent="0.2">
      <c r="A89" s="225" t="s">
        <v>1848</v>
      </c>
      <c r="B89" s="225"/>
      <c r="C89" s="261" t="s">
        <v>1847</v>
      </c>
      <c r="D89" s="260">
        <v>27898520.600000001</v>
      </c>
    </row>
    <row r="90" spans="1:4" ht="60" outlineLevel="3" x14ac:dyDescent="0.2">
      <c r="A90" s="225" t="s">
        <v>1846</v>
      </c>
      <c r="B90" s="225"/>
      <c r="C90" s="261" t="s">
        <v>1845</v>
      </c>
      <c r="D90" s="260">
        <v>27498164.800000001</v>
      </c>
    </row>
    <row r="91" spans="1:4" ht="45" outlineLevel="4" x14ac:dyDescent="0.2">
      <c r="A91" s="225" t="s">
        <v>1889</v>
      </c>
      <c r="B91" s="225"/>
      <c r="C91" s="261" t="s">
        <v>2253</v>
      </c>
      <c r="D91" s="260">
        <v>800735</v>
      </c>
    </row>
    <row r="92" spans="1:4" ht="75" x14ac:dyDescent="0.2">
      <c r="A92" s="225"/>
      <c r="B92" s="225" t="s">
        <v>1268</v>
      </c>
      <c r="C92" s="261" t="s">
        <v>1267</v>
      </c>
      <c r="D92" s="260">
        <v>44734.5</v>
      </c>
    </row>
    <row r="93" spans="1:4" ht="30" outlineLevel="1" x14ac:dyDescent="0.2">
      <c r="A93" s="225"/>
      <c r="B93" s="225" t="s">
        <v>1257</v>
      </c>
      <c r="C93" s="261" t="s">
        <v>1256</v>
      </c>
      <c r="D93" s="260">
        <v>20442.7</v>
      </c>
    </row>
    <row r="94" spans="1:4" ht="30" outlineLevel="2" x14ac:dyDescent="0.2">
      <c r="A94" s="225"/>
      <c r="B94" s="225" t="s">
        <v>1250</v>
      </c>
      <c r="C94" s="261" t="s">
        <v>1249</v>
      </c>
      <c r="D94" s="260">
        <v>734823</v>
      </c>
    </row>
    <row r="95" spans="1:4" ht="15" outlineLevel="3" x14ac:dyDescent="0.2">
      <c r="A95" s="225"/>
      <c r="B95" s="225" t="s">
        <v>1265</v>
      </c>
      <c r="C95" s="261" t="s">
        <v>1264</v>
      </c>
      <c r="D95" s="260">
        <v>734.8</v>
      </c>
    </row>
    <row r="96" spans="1:4" ht="75" outlineLevel="4" x14ac:dyDescent="0.2">
      <c r="A96" s="225" t="s">
        <v>1919</v>
      </c>
      <c r="B96" s="225"/>
      <c r="C96" s="261" t="s">
        <v>2563</v>
      </c>
      <c r="D96" s="260">
        <v>413601.2</v>
      </c>
    </row>
    <row r="97" spans="1:4" ht="30" outlineLevel="4" x14ac:dyDescent="0.2">
      <c r="A97" s="225"/>
      <c r="B97" s="225" t="s">
        <v>1250</v>
      </c>
      <c r="C97" s="261" t="s">
        <v>1249</v>
      </c>
      <c r="D97" s="260">
        <v>200716.5</v>
      </c>
    </row>
    <row r="98" spans="1:4" ht="15" outlineLevel="4" x14ac:dyDescent="0.2">
      <c r="A98" s="225"/>
      <c r="B98" s="225" t="s">
        <v>1265</v>
      </c>
      <c r="C98" s="261" t="s">
        <v>1264</v>
      </c>
      <c r="D98" s="260">
        <v>212884.7</v>
      </c>
    </row>
    <row r="99" spans="1:4" ht="30" outlineLevel="4" x14ac:dyDescent="0.2">
      <c r="A99" s="225" t="s">
        <v>1843</v>
      </c>
      <c r="B99" s="225"/>
      <c r="C99" s="261" t="s">
        <v>2415</v>
      </c>
      <c r="D99" s="260">
        <v>25945405</v>
      </c>
    </row>
    <row r="100" spans="1:4" ht="15" outlineLevel="3" x14ac:dyDescent="0.2">
      <c r="A100" s="225"/>
      <c r="B100" s="225" t="s">
        <v>1300</v>
      </c>
      <c r="C100" s="261" t="s">
        <v>1299</v>
      </c>
      <c r="D100" s="260">
        <v>25945405</v>
      </c>
    </row>
    <row r="101" spans="1:4" ht="90" outlineLevel="4" x14ac:dyDescent="0.2">
      <c r="A101" s="225" t="s">
        <v>1916</v>
      </c>
      <c r="B101" s="225"/>
      <c r="C101" s="261" t="s">
        <v>2444</v>
      </c>
      <c r="D101" s="260">
        <v>77794.8</v>
      </c>
    </row>
    <row r="102" spans="1:4" ht="30" outlineLevel="4" x14ac:dyDescent="0.2">
      <c r="A102" s="225"/>
      <c r="B102" s="225" t="s">
        <v>1250</v>
      </c>
      <c r="C102" s="261" t="s">
        <v>1249</v>
      </c>
      <c r="D102" s="260">
        <v>77794.8</v>
      </c>
    </row>
    <row r="103" spans="1:4" ht="210" outlineLevel="3" x14ac:dyDescent="0.2">
      <c r="A103" s="225" t="s">
        <v>1915</v>
      </c>
      <c r="B103" s="225"/>
      <c r="C103" s="261" t="s">
        <v>2443</v>
      </c>
      <c r="D103" s="260">
        <v>260628.8</v>
      </c>
    </row>
    <row r="104" spans="1:4" ht="15" outlineLevel="4" x14ac:dyDescent="0.2">
      <c r="A104" s="225"/>
      <c r="B104" s="225" t="s">
        <v>1300</v>
      </c>
      <c r="C104" s="261" t="s">
        <v>1299</v>
      </c>
      <c r="D104" s="260">
        <v>260628.8</v>
      </c>
    </row>
    <row r="105" spans="1:4" ht="60" outlineLevel="3" x14ac:dyDescent="0.2">
      <c r="A105" s="225" t="s">
        <v>1888</v>
      </c>
      <c r="B105" s="225"/>
      <c r="C105" s="261" t="s">
        <v>1887</v>
      </c>
      <c r="D105" s="260">
        <v>351520.5</v>
      </c>
    </row>
    <row r="106" spans="1:4" ht="60" outlineLevel="4" x14ac:dyDescent="0.2">
      <c r="A106" s="225" t="s">
        <v>1886</v>
      </c>
      <c r="B106" s="225"/>
      <c r="C106" s="261" t="s">
        <v>2425</v>
      </c>
      <c r="D106" s="260">
        <v>240815.5</v>
      </c>
    </row>
    <row r="107" spans="1:4" ht="30" outlineLevel="3" x14ac:dyDescent="0.2">
      <c r="A107" s="225"/>
      <c r="B107" s="225" t="s">
        <v>1257</v>
      </c>
      <c r="C107" s="261" t="s">
        <v>1256</v>
      </c>
      <c r="D107" s="260">
        <v>228757.7</v>
      </c>
    </row>
    <row r="108" spans="1:4" ht="15" outlineLevel="4" x14ac:dyDescent="0.2">
      <c r="A108" s="225"/>
      <c r="B108" s="225" t="s">
        <v>1255</v>
      </c>
      <c r="C108" s="261" t="s">
        <v>1254</v>
      </c>
      <c r="D108" s="260">
        <v>1000</v>
      </c>
    </row>
    <row r="109" spans="1:4" ht="30" outlineLevel="2" x14ac:dyDescent="0.2">
      <c r="A109" s="225"/>
      <c r="B109" s="225" t="s">
        <v>1250</v>
      </c>
      <c r="C109" s="261" t="s">
        <v>1249</v>
      </c>
      <c r="D109" s="260">
        <v>11057.8</v>
      </c>
    </row>
    <row r="110" spans="1:4" ht="45" outlineLevel="3" x14ac:dyDescent="0.2">
      <c r="A110" s="225" t="s">
        <v>2562</v>
      </c>
      <c r="B110" s="225"/>
      <c r="C110" s="261" t="s">
        <v>2442</v>
      </c>
      <c r="D110" s="260">
        <v>8319.4</v>
      </c>
    </row>
    <row r="111" spans="1:4" ht="15" outlineLevel="4" x14ac:dyDescent="0.2">
      <c r="A111" s="225"/>
      <c r="B111" s="225" t="s">
        <v>1300</v>
      </c>
      <c r="C111" s="261" t="s">
        <v>1299</v>
      </c>
      <c r="D111" s="260">
        <v>8319.4</v>
      </c>
    </row>
    <row r="112" spans="1:4" ht="45" outlineLevel="4" x14ac:dyDescent="0.2">
      <c r="A112" s="225" t="s">
        <v>2561</v>
      </c>
      <c r="B112" s="225"/>
      <c r="C112" s="261" t="s">
        <v>2441</v>
      </c>
      <c r="D112" s="260">
        <v>8119.5</v>
      </c>
    </row>
    <row r="113" spans="1:4" ht="15" outlineLevel="4" x14ac:dyDescent="0.2">
      <c r="A113" s="225"/>
      <c r="B113" s="225" t="s">
        <v>1300</v>
      </c>
      <c r="C113" s="261" t="s">
        <v>1299</v>
      </c>
      <c r="D113" s="260">
        <v>8119.5</v>
      </c>
    </row>
    <row r="114" spans="1:4" ht="90" outlineLevel="3" x14ac:dyDescent="0.2">
      <c r="A114" s="225" t="s">
        <v>1914</v>
      </c>
      <c r="B114" s="225"/>
      <c r="C114" s="261" t="s">
        <v>2740</v>
      </c>
      <c r="D114" s="260">
        <v>10794.6</v>
      </c>
    </row>
    <row r="115" spans="1:4" ht="30" outlineLevel="4" x14ac:dyDescent="0.2">
      <c r="A115" s="225"/>
      <c r="B115" s="225" t="s">
        <v>1257</v>
      </c>
      <c r="C115" s="261" t="s">
        <v>1256</v>
      </c>
      <c r="D115" s="260">
        <v>10794.6</v>
      </c>
    </row>
    <row r="116" spans="1:4" ht="60" outlineLevel="3" x14ac:dyDescent="0.2">
      <c r="A116" s="225" t="s">
        <v>1907</v>
      </c>
      <c r="B116" s="225"/>
      <c r="C116" s="261" t="s">
        <v>2435</v>
      </c>
      <c r="D116" s="260">
        <v>83471.5</v>
      </c>
    </row>
    <row r="117" spans="1:4" ht="30" outlineLevel="4" x14ac:dyDescent="0.2">
      <c r="A117" s="225"/>
      <c r="B117" s="225" t="s">
        <v>1257</v>
      </c>
      <c r="C117" s="261" t="s">
        <v>1256</v>
      </c>
      <c r="D117" s="260">
        <v>83471.5</v>
      </c>
    </row>
    <row r="118" spans="1:4" ht="30" outlineLevel="3" x14ac:dyDescent="0.2">
      <c r="A118" s="225" t="s">
        <v>1862</v>
      </c>
      <c r="B118" s="225"/>
      <c r="C118" s="261" t="s">
        <v>1861</v>
      </c>
      <c r="D118" s="260">
        <v>48835.3</v>
      </c>
    </row>
    <row r="119" spans="1:4" ht="30" outlineLevel="4" x14ac:dyDescent="0.2">
      <c r="A119" s="225" t="s">
        <v>1913</v>
      </c>
      <c r="B119" s="225"/>
      <c r="C119" s="261" t="s">
        <v>2439</v>
      </c>
      <c r="D119" s="260">
        <v>40000</v>
      </c>
    </row>
    <row r="120" spans="1:4" ht="15" outlineLevel="3" x14ac:dyDescent="0.2">
      <c r="A120" s="225"/>
      <c r="B120" s="225" t="s">
        <v>1300</v>
      </c>
      <c r="C120" s="261" t="s">
        <v>1299</v>
      </c>
      <c r="D120" s="260">
        <v>40000</v>
      </c>
    </row>
    <row r="121" spans="1:4" ht="15" outlineLevel="4" x14ac:dyDescent="0.2">
      <c r="A121" s="225" t="s">
        <v>1912</v>
      </c>
      <c r="B121" s="225"/>
      <c r="C121" s="261" t="s">
        <v>2438</v>
      </c>
      <c r="D121" s="260">
        <v>2083.1999999999998</v>
      </c>
    </row>
    <row r="122" spans="1:4" ht="15" outlineLevel="2" x14ac:dyDescent="0.2">
      <c r="A122" s="225"/>
      <c r="B122" s="225" t="s">
        <v>1300</v>
      </c>
      <c r="C122" s="261" t="s">
        <v>1299</v>
      </c>
      <c r="D122" s="260">
        <v>2083.1999999999998</v>
      </c>
    </row>
    <row r="123" spans="1:4" ht="45" outlineLevel="3" x14ac:dyDescent="0.2">
      <c r="A123" s="225" t="s">
        <v>1860</v>
      </c>
      <c r="B123" s="225"/>
      <c r="C123" s="261" t="s">
        <v>2420</v>
      </c>
      <c r="D123" s="260">
        <v>1752.1</v>
      </c>
    </row>
    <row r="124" spans="1:4" ht="30" outlineLevel="4" x14ac:dyDescent="0.2">
      <c r="A124" s="225"/>
      <c r="B124" s="225" t="s">
        <v>1250</v>
      </c>
      <c r="C124" s="261" t="s">
        <v>1249</v>
      </c>
      <c r="D124" s="260">
        <v>1752.1</v>
      </c>
    </row>
    <row r="125" spans="1:4" ht="45" outlineLevel="3" x14ac:dyDescent="0.2">
      <c r="A125" s="225" t="s">
        <v>1859</v>
      </c>
      <c r="B125" s="225"/>
      <c r="C125" s="261" t="s">
        <v>2419</v>
      </c>
      <c r="D125" s="260">
        <v>5000</v>
      </c>
    </row>
    <row r="126" spans="1:4" ht="15" outlineLevel="4" x14ac:dyDescent="0.2">
      <c r="A126" s="225"/>
      <c r="B126" s="225" t="s">
        <v>1255</v>
      </c>
      <c r="C126" s="261" t="s">
        <v>1254</v>
      </c>
      <c r="D126" s="260">
        <v>1790</v>
      </c>
    </row>
    <row r="127" spans="1:4" ht="15" outlineLevel="3" x14ac:dyDescent="0.2">
      <c r="A127" s="225"/>
      <c r="B127" s="225" t="s">
        <v>1300</v>
      </c>
      <c r="C127" s="261" t="s">
        <v>1299</v>
      </c>
      <c r="D127" s="260">
        <v>3210</v>
      </c>
    </row>
    <row r="128" spans="1:4" ht="18" customHeight="1" outlineLevel="4" x14ac:dyDescent="0.2">
      <c r="A128" s="225" t="s">
        <v>1558</v>
      </c>
      <c r="B128" s="225"/>
      <c r="C128" s="261" t="s">
        <v>1557</v>
      </c>
      <c r="D128" s="260">
        <v>4042674.6</v>
      </c>
    </row>
    <row r="129" spans="1:4" ht="75" outlineLevel="3" x14ac:dyDescent="0.2">
      <c r="A129" s="225" t="s">
        <v>1565</v>
      </c>
      <c r="B129" s="225"/>
      <c r="C129" s="261" t="s">
        <v>1564</v>
      </c>
      <c r="D129" s="260">
        <v>3345602.1</v>
      </c>
    </row>
    <row r="130" spans="1:4" ht="45" outlineLevel="4" x14ac:dyDescent="0.2">
      <c r="A130" s="225" t="s">
        <v>1563</v>
      </c>
      <c r="B130" s="225"/>
      <c r="C130" s="261" t="s">
        <v>2253</v>
      </c>
      <c r="D130" s="260">
        <v>3297979.5</v>
      </c>
    </row>
    <row r="131" spans="1:4" ht="30" outlineLevel="4" x14ac:dyDescent="0.2">
      <c r="A131" s="225"/>
      <c r="B131" s="225" t="s">
        <v>1250</v>
      </c>
      <c r="C131" s="261" t="s">
        <v>1249</v>
      </c>
      <c r="D131" s="260">
        <v>3297979.5</v>
      </c>
    </row>
    <row r="132" spans="1:4" ht="135" outlineLevel="1" x14ac:dyDescent="0.2">
      <c r="A132" s="225" t="s">
        <v>1905</v>
      </c>
      <c r="B132" s="225"/>
      <c r="C132" s="261" t="s">
        <v>2434</v>
      </c>
      <c r="D132" s="260">
        <v>1687</v>
      </c>
    </row>
    <row r="133" spans="1:4" ht="30" outlineLevel="2" x14ac:dyDescent="0.2">
      <c r="A133" s="225"/>
      <c r="B133" s="225" t="s">
        <v>1250</v>
      </c>
      <c r="C133" s="261" t="s">
        <v>1249</v>
      </c>
      <c r="D133" s="260">
        <v>1687</v>
      </c>
    </row>
    <row r="134" spans="1:4" ht="15" outlineLevel="3" x14ac:dyDescent="0.2">
      <c r="A134" s="225" t="s">
        <v>1904</v>
      </c>
      <c r="B134" s="225"/>
      <c r="C134" s="261" t="s">
        <v>2433</v>
      </c>
      <c r="D134" s="260">
        <v>8594</v>
      </c>
    </row>
    <row r="135" spans="1:4" ht="30" outlineLevel="4" x14ac:dyDescent="0.2">
      <c r="A135" s="225"/>
      <c r="B135" s="225" t="s">
        <v>1257</v>
      </c>
      <c r="C135" s="261" t="s">
        <v>1256</v>
      </c>
      <c r="D135" s="260">
        <v>1094</v>
      </c>
    </row>
    <row r="136" spans="1:4" ht="30" outlineLevel="3" x14ac:dyDescent="0.2">
      <c r="A136" s="225"/>
      <c r="B136" s="225" t="s">
        <v>1250</v>
      </c>
      <c r="C136" s="261" t="s">
        <v>1249</v>
      </c>
      <c r="D136" s="260">
        <v>7500</v>
      </c>
    </row>
    <row r="137" spans="1:4" ht="60" outlineLevel="4" x14ac:dyDescent="0.2">
      <c r="A137" s="225" t="s">
        <v>1903</v>
      </c>
      <c r="B137" s="225"/>
      <c r="C137" s="261" t="s">
        <v>2432</v>
      </c>
      <c r="D137" s="260">
        <v>37341.599999999999</v>
      </c>
    </row>
    <row r="138" spans="1:4" ht="30" outlineLevel="3" x14ac:dyDescent="0.2">
      <c r="A138" s="225"/>
      <c r="B138" s="225" t="s">
        <v>1250</v>
      </c>
      <c r="C138" s="261" t="s">
        <v>1249</v>
      </c>
      <c r="D138" s="260">
        <v>37341.599999999999</v>
      </c>
    </row>
    <row r="139" spans="1:4" ht="30" outlineLevel="4" x14ac:dyDescent="0.2">
      <c r="A139" s="225" t="s">
        <v>1556</v>
      </c>
      <c r="B139" s="225"/>
      <c r="C139" s="261" t="s">
        <v>1555</v>
      </c>
      <c r="D139" s="260">
        <v>330733.3</v>
      </c>
    </row>
    <row r="140" spans="1:4" ht="45" outlineLevel="4" x14ac:dyDescent="0.2">
      <c r="A140" s="225" t="s">
        <v>1561</v>
      </c>
      <c r="B140" s="225"/>
      <c r="C140" s="261" t="s">
        <v>2317</v>
      </c>
      <c r="D140" s="260">
        <v>318135.90000000002</v>
      </c>
    </row>
    <row r="141" spans="1:4" ht="15" outlineLevel="3" x14ac:dyDescent="0.2">
      <c r="A141" s="225"/>
      <c r="B141" s="225" t="s">
        <v>1255</v>
      </c>
      <c r="C141" s="261" t="s">
        <v>1254</v>
      </c>
      <c r="D141" s="260">
        <v>294795</v>
      </c>
    </row>
    <row r="142" spans="1:4" ht="30" outlineLevel="4" x14ac:dyDescent="0.2">
      <c r="A142" s="225"/>
      <c r="B142" s="225" t="s">
        <v>1250</v>
      </c>
      <c r="C142" s="261" t="s">
        <v>1249</v>
      </c>
      <c r="D142" s="260">
        <v>23340.9</v>
      </c>
    </row>
    <row r="143" spans="1:4" ht="75" outlineLevel="2" x14ac:dyDescent="0.2">
      <c r="A143" s="225" t="s">
        <v>1554</v>
      </c>
      <c r="B143" s="225"/>
      <c r="C143" s="261" t="s">
        <v>2316</v>
      </c>
      <c r="D143" s="260">
        <v>12597.4</v>
      </c>
    </row>
    <row r="144" spans="1:4" ht="15" outlineLevel="3" x14ac:dyDescent="0.2">
      <c r="A144" s="225"/>
      <c r="B144" s="225" t="s">
        <v>1255</v>
      </c>
      <c r="C144" s="261" t="s">
        <v>1254</v>
      </c>
      <c r="D144" s="260">
        <v>12597.4</v>
      </c>
    </row>
    <row r="145" spans="1:4" ht="15" outlineLevel="4" x14ac:dyDescent="0.2">
      <c r="A145" s="225" t="s">
        <v>1885</v>
      </c>
      <c r="B145" s="225"/>
      <c r="C145" s="261" t="s">
        <v>1884</v>
      </c>
      <c r="D145" s="260">
        <v>80481.100000000006</v>
      </c>
    </row>
    <row r="146" spans="1:4" ht="45" outlineLevel="4" x14ac:dyDescent="0.2">
      <c r="A146" s="225" t="s">
        <v>1883</v>
      </c>
      <c r="B146" s="225"/>
      <c r="C146" s="261" t="s">
        <v>2424</v>
      </c>
      <c r="D146" s="260">
        <v>78555.3</v>
      </c>
    </row>
    <row r="147" spans="1:4" ht="30" outlineLevel="3" x14ac:dyDescent="0.2">
      <c r="A147" s="225"/>
      <c r="B147" s="225" t="s">
        <v>1257</v>
      </c>
      <c r="C147" s="261" t="s">
        <v>1256</v>
      </c>
      <c r="D147" s="260">
        <v>3055.3</v>
      </c>
    </row>
    <row r="148" spans="1:4" ht="30" outlineLevel="4" x14ac:dyDescent="0.2">
      <c r="A148" s="225"/>
      <c r="B148" s="225" t="s">
        <v>1250</v>
      </c>
      <c r="C148" s="261" t="s">
        <v>1249</v>
      </c>
      <c r="D148" s="260">
        <v>3500</v>
      </c>
    </row>
    <row r="149" spans="1:4" ht="15" outlineLevel="2" x14ac:dyDescent="0.2">
      <c r="A149" s="225"/>
      <c r="B149" s="225" t="s">
        <v>1265</v>
      </c>
      <c r="C149" s="261" t="s">
        <v>1264</v>
      </c>
      <c r="D149" s="260">
        <v>72000</v>
      </c>
    </row>
    <row r="150" spans="1:4" ht="15" outlineLevel="3" x14ac:dyDescent="0.2">
      <c r="A150" s="225" t="s">
        <v>1921</v>
      </c>
      <c r="B150" s="225"/>
      <c r="C150" s="261" t="s">
        <v>2445</v>
      </c>
      <c r="D150" s="260">
        <v>1925.8</v>
      </c>
    </row>
    <row r="151" spans="1:4" ht="30" outlineLevel="4" x14ac:dyDescent="0.2">
      <c r="A151" s="225"/>
      <c r="B151" s="225" t="s">
        <v>1257</v>
      </c>
      <c r="C151" s="261" t="s">
        <v>1256</v>
      </c>
      <c r="D151" s="260">
        <v>875.8</v>
      </c>
    </row>
    <row r="152" spans="1:4" ht="15" outlineLevel="4" x14ac:dyDescent="0.2">
      <c r="A152" s="225"/>
      <c r="B152" s="225" t="s">
        <v>1255</v>
      </c>
      <c r="C152" s="261" t="s">
        <v>1254</v>
      </c>
      <c r="D152" s="260">
        <v>1050</v>
      </c>
    </row>
    <row r="153" spans="1:4" ht="30" outlineLevel="4" x14ac:dyDescent="0.2">
      <c r="A153" s="225" t="s">
        <v>1882</v>
      </c>
      <c r="B153" s="225"/>
      <c r="C153" s="261" t="s">
        <v>1881</v>
      </c>
      <c r="D153" s="260">
        <v>80811.100000000006</v>
      </c>
    </row>
    <row r="154" spans="1:4" ht="45" outlineLevel="3" x14ac:dyDescent="0.2">
      <c r="A154" s="225" t="s">
        <v>1962</v>
      </c>
      <c r="B154" s="225"/>
      <c r="C154" s="261" t="s">
        <v>2253</v>
      </c>
      <c r="D154" s="260">
        <v>3547</v>
      </c>
    </row>
    <row r="155" spans="1:4" ht="30" outlineLevel="4" x14ac:dyDescent="0.2">
      <c r="A155" s="225"/>
      <c r="B155" s="225" t="s">
        <v>1250</v>
      </c>
      <c r="C155" s="261" t="s">
        <v>1249</v>
      </c>
      <c r="D155" s="260">
        <v>3547</v>
      </c>
    </row>
    <row r="156" spans="1:4" ht="60" outlineLevel="4" x14ac:dyDescent="0.2">
      <c r="A156" s="225" t="s">
        <v>1901</v>
      </c>
      <c r="B156" s="225"/>
      <c r="C156" s="261" t="s">
        <v>2431</v>
      </c>
      <c r="D156" s="260">
        <v>28000</v>
      </c>
    </row>
    <row r="157" spans="1:4" ht="15" outlineLevel="2" x14ac:dyDescent="0.2">
      <c r="A157" s="225"/>
      <c r="B157" s="225" t="s">
        <v>1265</v>
      </c>
      <c r="C157" s="261" t="s">
        <v>1264</v>
      </c>
      <c r="D157" s="260">
        <v>28000</v>
      </c>
    </row>
    <row r="158" spans="1:4" ht="30" outlineLevel="3" x14ac:dyDescent="0.2">
      <c r="A158" s="225" t="s">
        <v>1880</v>
      </c>
      <c r="B158" s="225"/>
      <c r="C158" s="261" t="s">
        <v>2423</v>
      </c>
      <c r="D158" s="260">
        <v>9264.1</v>
      </c>
    </row>
    <row r="159" spans="1:4" ht="30" outlineLevel="4" x14ac:dyDescent="0.2">
      <c r="A159" s="225"/>
      <c r="B159" s="225" t="s">
        <v>1257</v>
      </c>
      <c r="C159" s="261" t="s">
        <v>1256</v>
      </c>
      <c r="D159" s="260">
        <v>8500</v>
      </c>
    </row>
    <row r="160" spans="1:4" ht="30" outlineLevel="3" x14ac:dyDescent="0.2">
      <c r="A160" s="225"/>
      <c r="B160" s="225" t="s">
        <v>1250</v>
      </c>
      <c r="C160" s="261" t="s">
        <v>1249</v>
      </c>
      <c r="D160" s="260">
        <v>764.1</v>
      </c>
    </row>
    <row r="161" spans="1:4" ht="45" outlineLevel="4" x14ac:dyDescent="0.2">
      <c r="A161" s="225" t="s">
        <v>1900</v>
      </c>
      <c r="B161" s="225"/>
      <c r="C161" s="261" t="s">
        <v>2430</v>
      </c>
      <c r="D161" s="260">
        <v>40000</v>
      </c>
    </row>
    <row r="162" spans="1:4" ht="15" outlineLevel="3" x14ac:dyDescent="0.2">
      <c r="A162" s="225"/>
      <c r="B162" s="225" t="s">
        <v>1265</v>
      </c>
      <c r="C162" s="261" t="s">
        <v>1264</v>
      </c>
      <c r="D162" s="260">
        <v>40000</v>
      </c>
    </row>
    <row r="163" spans="1:4" ht="30" outlineLevel="4" x14ac:dyDescent="0.2">
      <c r="A163" s="225" t="s">
        <v>1858</v>
      </c>
      <c r="B163" s="225"/>
      <c r="C163" s="261" t="s">
        <v>1857</v>
      </c>
      <c r="D163" s="260">
        <v>205047</v>
      </c>
    </row>
    <row r="164" spans="1:4" ht="45" outlineLevel="4" x14ac:dyDescent="0.2">
      <c r="A164" s="225" t="s">
        <v>1856</v>
      </c>
      <c r="B164" s="225"/>
      <c r="C164" s="261" t="s">
        <v>2418</v>
      </c>
      <c r="D164" s="260">
        <v>8640</v>
      </c>
    </row>
    <row r="165" spans="1:4" ht="15" outlineLevel="3" x14ac:dyDescent="0.2">
      <c r="A165" s="225"/>
      <c r="B165" s="225" t="s">
        <v>1255</v>
      </c>
      <c r="C165" s="261" t="s">
        <v>1254</v>
      </c>
      <c r="D165" s="260">
        <v>8640</v>
      </c>
    </row>
    <row r="166" spans="1:4" ht="45" outlineLevel="4" x14ac:dyDescent="0.2">
      <c r="A166" s="225" t="s">
        <v>1855</v>
      </c>
      <c r="B166" s="225"/>
      <c r="C166" s="261" t="s">
        <v>2417</v>
      </c>
      <c r="D166" s="260">
        <v>60960</v>
      </c>
    </row>
    <row r="167" spans="1:4" ht="15" outlineLevel="2" x14ac:dyDescent="0.2">
      <c r="A167" s="225"/>
      <c r="B167" s="225" t="s">
        <v>1255</v>
      </c>
      <c r="C167" s="261" t="s">
        <v>1254</v>
      </c>
      <c r="D167" s="260">
        <v>60960</v>
      </c>
    </row>
    <row r="168" spans="1:4" ht="45" outlineLevel="3" x14ac:dyDescent="0.2">
      <c r="A168" s="225" t="s">
        <v>1899</v>
      </c>
      <c r="B168" s="225"/>
      <c r="C168" s="261" t="s">
        <v>2429</v>
      </c>
      <c r="D168" s="260">
        <v>1932</v>
      </c>
    </row>
    <row r="169" spans="1:4" ht="15" outlineLevel="4" x14ac:dyDescent="0.2">
      <c r="A169" s="225"/>
      <c r="B169" s="225" t="s">
        <v>1255</v>
      </c>
      <c r="C169" s="261" t="s">
        <v>1254</v>
      </c>
      <c r="D169" s="260">
        <v>1932</v>
      </c>
    </row>
    <row r="170" spans="1:4" ht="45" outlineLevel="3" x14ac:dyDescent="0.2">
      <c r="A170" s="225" t="s">
        <v>1898</v>
      </c>
      <c r="B170" s="225"/>
      <c r="C170" s="261" t="s">
        <v>2428</v>
      </c>
      <c r="D170" s="260">
        <v>3910</v>
      </c>
    </row>
    <row r="171" spans="1:4" ht="15" outlineLevel="4" x14ac:dyDescent="0.2">
      <c r="A171" s="225"/>
      <c r="B171" s="225" t="s">
        <v>1255</v>
      </c>
      <c r="C171" s="261" t="s">
        <v>1254</v>
      </c>
      <c r="D171" s="260">
        <v>3910</v>
      </c>
    </row>
    <row r="172" spans="1:4" ht="45" outlineLevel="3" x14ac:dyDescent="0.2">
      <c r="A172" s="225" t="s">
        <v>1896</v>
      </c>
      <c r="B172" s="225"/>
      <c r="C172" s="261" t="s">
        <v>2427</v>
      </c>
      <c r="D172" s="260">
        <v>129605</v>
      </c>
    </row>
    <row r="173" spans="1:4" ht="15" outlineLevel="4" x14ac:dyDescent="0.2">
      <c r="A173" s="225"/>
      <c r="B173" s="225" t="s">
        <v>1255</v>
      </c>
      <c r="C173" s="261" t="s">
        <v>1254</v>
      </c>
      <c r="D173" s="260">
        <v>129605</v>
      </c>
    </row>
    <row r="174" spans="1:4" ht="15" outlineLevel="3" x14ac:dyDescent="0.2">
      <c r="A174" s="225" t="s">
        <v>1895</v>
      </c>
      <c r="B174" s="225"/>
      <c r="C174" s="261" t="s">
        <v>1894</v>
      </c>
      <c r="D174" s="260">
        <v>39515</v>
      </c>
    </row>
    <row r="175" spans="1:4" ht="30" outlineLevel="4" x14ac:dyDescent="0.2">
      <c r="A175" s="225" t="s">
        <v>1893</v>
      </c>
      <c r="B175" s="225"/>
      <c r="C175" s="261" t="s">
        <v>1892</v>
      </c>
      <c r="D175" s="260">
        <v>39515</v>
      </c>
    </row>
    <row r="176" spans="1:4" ht="45" outlineLevel="3" x14ac:dyDescent="0.2">
      <c r="A176" s="225" t="s">
        <v>1891</v>
      </c>
      <c r="B176" s="225"/>
      <c r="C176" s="261" t="s">
        <v>2253</v>
      </c>
      <c r="D176" s="260">
        <v>24970</v>
      </c>
    </row>
    <row r="177" spans="1:4" ht="30" outlineLevel="4" x14ac:dyDescent="0.2">
      <c r="A177" s="225"/>
      <c r="B177" s="225" t="s">
        <v>1250</v>
      </c>
      <c r="C177" s="261" t="s">
        <v>1249</v>
      </c>
      <c r="D177" s="260">
        <v>24970</v>
      </c>
    </row>
    <row r="178" spans="1:4" ht="30" outlineLevel="1" x14ac:dyDescent="0.2">
      <c r="A178" s="225" t="s">
        <v>1890</v>
      </c>
      <c r="B178" s="225"/>
      <c r="C178" s="261" t="s">
        <v>2426</v>
      </c>
      <c r="D178" s="260">
        <v>14545</v>
      </c>
    </row>
    <row r="179" spans="1:4" ht="30" outlineLevel="2" x14ac:dyDescent="0.2">
      <c r="A179" s="225"/>
      <c r="B179" s="225" t="s">
        <v>1257</v>
      </c>
      <c r="C179" s="261" t="s">
        <v>1256</v>
      </c>
      <c r="D179" s="260">
        <v>1105</v>
      </c>
    </row>
    <row r="180" spans="1:4" ht="30" outlineLevel="3" x14ac:dyDescent="0.2">
      <c r="A180" s="225"/>
      <c r="B180" s="225" t="s">
        <v>1250</v>
      </c>
      <c r="C180" s="261" t="s">
        <v>1249</v>
      </c>
      <c r="D180" s="260">
        <v>13440</v>
      </c>
    </row>
    <row r="181" spans="1:4" ht="30" outlineLevel="4" x14ac:dyDescent="0.2">
      <c r="A181" s="225" t="s">
        <v>1854</v>
      </c>
      <c r="B181" s="225"/>
      <c r="C181" s="261" t="s">
        <v>1853</v>
      </c>
      <c r="D181" s="260">
        <v>1902798.5</v>
      </c>
    </row>
    <row r="182" spans="1:4" ht="30" outlineLevel="3" x14ac:dyDescent="0.2">
      <c r="A182" s="225" t="s">
        <v>1879</v>
      </c>
      <c r="B182" s="225"/>
      <c r="C182" s="261" t="s">
        <v>1878</v>
      </c>
      <c r="D182" s="260">
        <v>88620.2</v>
      </c>
    </row>
    <row r="183" spans="1:4" ht="60" outlineLevel="4" x14ac:dyDescent="0.2">
      <c r="A183" s="225" t="s">
        <v>1877</v>
      </c>
      <c r="B183" s="225"/>
      <c r="C183" s="261" t="s">
        <v>2741</v>
      </c>
      <c r="D183" s="260">
        <v>66450</v>
      </c>
    </row>
    <row r="184" spans="1:4" ht="75" outlineLevel="4" x14ac:dyDescent="0.2">
      <c r="A184" s="225"/>
      <c r="B184" s="225" t="s">
        <v>1268</v>
      </c>
      <c r="C184" s="261" t="s">
        <v>1267</v>
      </c>
      <c r="D184" s="260">
        <v>57568.3</v>
      </c>
    </row>
    <row r="185" spans="1:4" ht="30" outlineLevel="1" x14ac:dyDescent="0.2">
      <c r="A185" s="225"/>
      <c r="B185" s="225" t="s">
        <v>1257</v>
      </c>
      <c r="C185" s="261" t="s">
        <v>1256</v>
      </c>
      <c r="D185" s="260">
        <v>8880.4</v>
      </c>
    </row>
    <row r="186" spans="1:4" ht="15" outlineLevel="2" x14ac:dyDescent="0.2">
      <c r="A186" s="225"/>
      <c r="B186" s="225" t="s">
        <v>1265</v>
      </c>
      <c r="C186" s="261" t="s">
        <v>1264</v>
      </c>
      <c r="D186" s="260">
        <v>1.3</v>
      </c>
    </row>
    <row r="187" spans="1:4" ht="60" outlineLevel="3" x14ac:dyDescent="0.2">
      <c r="A187" s="225" t="s">
        <v>1876</v>
      </c>
      <c r="B187" s="225"/>
      <c r="C187" s="261" t="s">
        <v>2422</v>
      </c>
      <c r="D187" s="260">
        <v>2860</v>
      </c>
    </row>
    <row r="188" spans="1:4" ht="30" outlineLevel="4" x14ac:dyDescent="0.2">
      <c r="A188" s="225"/>
      <c r="B188" s="225" t="s">
        <v>1257</v>
      </c>
      <c r="C188" s="261" t="s">
        <v>1256</v>
      </c>
      <c r="D188" s="260">
        <v>2860</v>
      </c>
    </row>
    <row r="189" spans="1:4" ht="60" outlineLevel="4" x14ac:dyDescent="0.2">
      <c r="A189" s="225" t="s">
        <v>1875</v>
      </c>
      <c r="B189" s="225"/>
      <c r="C189" s="261" t="s">
        <v>2421</v>
      </c>
      <c r="D189" s="260">
        <v>19295.2</v>
      </c>
    </row>
    <row r="190" spans="1:4" ht="75" outlineLevel="4" x14ac:dyDescent="0.2">
      <c r="A190" s="225"/>
      <c r="B190" s="225" t="s">
        <v>1268</v>
      </c>
      <c r="C190" s="261" t="s">
        <v>1267</v>
      </c>
      <c r="D190" s="260">
        <v>16595.7</v>
      </c>
    </row>
    <row r="191" spans="1:4" ht="30" outlineLevel="3" x14ac:dyDescent="0.2">
      <c r="A191" s="225"/>
      <c r="B191" s="225" t="s">
        <v>1257</v>
      </c>
      <c r="C191" s="261" t="s">
        <v>1256</v>
      </c>
      <c r="D191" s="260">
        <v>2698.6</v>
      </c>
    </row>
    <row r="192" spans="1:4" ht="15" outlineLevel="4" x14ac:dyDescent="0.2">
      <c r="A192" s="225"/>
      <c r="B192" s="225" t="s">
        <v>1265</v>
      </c>
      <c r="C192" s="261" t="s">
        <v>1264</v>
      </c>
      <c r="D192" s="260">
        <v>0.9</v>
      </c>
    </row>
    <row r="193" spans="1:4" ht="60" outlineLevel="3" x14ac:dyDescent="0.2">
      <c r="A193" s="225" t="s">
        <v>1874</v>
      </c>
      <c r="B193" s="225"/>
      <c r="C193" s="261" t="s">
        <v>2254</v>
      </c>
      <c r="D193" s="260">
        <v>15</v>
      </c>
    </row>
    <row r="194" spans="1:4" ht="30" outlineLevel="4" x14ac:dyDescent="0.2">
      <c r="A194" s="225"/>
      <c r="B194" s="225" t="s">
        <v>1257</v>
      </c>
      <c r="C194" s="261" t="s">
        <v>1256</v>
      </c>
      <c r="D194" s="260">
        <v>15</v>
      </c>
    </row>
    <row r="195" spans="1:4" ht="45" outlineLevel="4" x14ac:dyDescent="0.2">
      <c r="A195" s="225" t="s">
        <v>1873</v>
      </c>
      <c r="B195" s="225"/>
      <c r="C195" s="261" t="s">
        <v>1872</v>
      </c>
      <c r="D195" s="260">
        <v>1775178.3</v>
      </c>
    </row>
    <row r="196" spans="1:4" ht="75" outlineLevel="4" x14ac:dyDescent="0.2">
      <c r="A196" s="225" t="s">
        <v>1983</v>
      </c>
      <c r="B196" s="225"/>
      <c r="C196" s="261" t="s">
        <v>2275</v>
      </c>
      <c r="D196" s="260">
        <v>58000</v>
      </c>
    </row>
    <row r="197" spans="1:4" ht="30" outlineLevel="3" x14ac:dyDescent="0.2">
      <c r="A197" s="225"/>
      <c r="B197" s="225" t="s">
        <v>1257</v>
      </c>
      <c r="C197" s="261" t="s">
        <v>1256</v>
      </c>
      <c r="D197" s="260">
        <v>58000</v>
      </c>
    </row>
    <row r="198" spans="1:4" ht="30" outlineLevel="4" x14ac:dyDescent="0.2">
      <c r="A198" s="225" t="s">
        <v>1871</v>
      </c>
      <c r="B198" s="225"/>
      <c r="C198" s="261" t="s">
        <v>2288</v>
      </c>
      <c r="D198" s="260">
        <v>169941</v>
      </c>
    </row>
    <row r="199" spans="1:4" ht="30" outlineLevel="2" x14ac:dyDescent="0.2">
      <c r="A199" s="225"/>
      <c r="B199" s="225" t="s">
        <v>1250</v>
      </c>
      <c r="C199" s="261" t="s">
        <v>1249</v>
      </c>
      <c r="D199" s="260">
        <v>169941</v>
      </c>
    </row>
    <row r="200" spans="1:4" ht="105" outlineLevel="3" x14ac:dyDescent="0.2">
      <c r="A200" s="225" t="s">
        <v>1911</v>
      </c>
      <c r="B200" s="225"/>
      <c r="C200" s="261" t="s">
        <v>2437</v>
      </c>
      <c r="D200" s="260">
        <v>744090.5</v>
      </c>
    </row>
    <row r="201" spans="1:4" ht="15" outlineLevel="4" x14ac:dyDescent="0.2">
      <c r="A201" s="225"/>
      <c r="B201" s="225" t="s">
        <v>1300</v>
      </c>
      <c r="C201" s="261" t="s">
        <v>1299</v>
      </c>
      <c r="D201" s="260">
        <v>744090.5</v>
      </c>
    </row>
    <row r="202" spans="1:4" ht="60" outlineLevel="3" x14ac:dyDescent="0.2">
      <c r="A202" s="225" t="s">
        <v>2144</v>
      </c>
      <c r="B202" s="225"/>
      <c r="C202" s="261" t="s">
        <v>2289</v>
      </c>
      <c r="D202" s="260">
        <v>259605.1</v>
      </c>
    </row>
    <row r="203" spans="1:4" ht="30" outlineLevel="4" x14ac:dyDescent="0.2">
      <c r="A203" s="225"/>
      <c r="B203" s="225" t="s">
        <v>1333</v>
      </c>
      <c r="C203" s="261" t="s">
        <v>1332</v>
      </c>
      <c r="D203" s="260">
        <v>259605.1</v>
      </c>
    </row>
    <row r="204" spans="1:4" ht="120" outlineLevel="3" x14ac:dyDescent="0.2">
      <c r="A204" s="225" t="s">
        <v>2560</v>
      </c>
      <c r="B204" s="225"/>
      <c r="C204" s="261" t="s">
        <v>2742</v>
      </c>
      <c r="D204" s="260">
        <v>543541.69999999995</v>
      </c>
    </row>
    <row r="205" spans="1:4" ht="15" outlineLevel="4" x14ac:dyDescent="0.2">
      <c r="A205" s="225"/>
      <c r="B205" s="225" t="s">
        <v>1300</v>
      </c>
      <c r="C205" s="261" t="s">
        <v>1299</v>
      </c>
      <c r="D205" s="260">
        <v>543541.69999999995</v>
      </c>
    </row>
    <row r="206" spans="1:4" ht="15" outlineLevel="3" x14ac:dyDescent="0.2">
      <c r="A206" s="225" t="s">
        <v>1852</v>
      </c>
      <c r="B206" s="225"/>
      <c r="C206" s="261" t="s">
        <v>1851</v>
      </c>
      <c r="D206" s="260">
        <v>39000</v>
      </c>
    </row>
    <row r="207" spans="1:4" ht="15" outlineLevel="4" x14ac:dyDescent="0.2">
      <c r="A207" s="225" t="s">
        <v>1909</v>
      </c>
      <c r="B207" s="225"/>
      <c r="C207" s="261" t="s">
        <v>2436</v>
      </c>
      <c r="D207" s="260">
        <v>4000</v>
      </c>
    </row>
    <row r="208" spans="1:4" ht="15" outlineLevel="3" x14ac:dyDescent="0.2">
      <c r="A208" s="225"/>
      <c r="B208" s="225" t="s">
        <v>1300</v>
      </c>
      <c r="C208" s="261" t="s">
        <v>1299</v>
      </c>
      <c r="D208" s="260">
        <v>4000</v>
      </c>
    </row>
    <row r="209" spans="1:4" ht="60" outlineLevel="4" x14ac:dyDescent="0.2">
      <c r="A209" s="225" t="s">
        <v>1850</v>
      </c>
      <c r="B209" s="225"/>
      <c r="C209" s="261" t="s">
        <v>2706</v>
      </c>
      <c r="D209" s="260">
        <v>35000</v>
      </c>
    </row>
    <row r="210" spans="1:4" ht="15" outlineLevel="2" x14ac:dyDescent="0.2">
      <c r="A210" s="225"/>
      <c r="B210" s="225" t="s">
        <v>1300</v>
      </c>
      <c r="C210" s="261" t="s">
        <v>1299</v>
      </c>
      <c r="D210" s="260">
        <v>35000</v>
      </c>
    </row>
    <row r="211" spans="1:4" ht="30" outlineLevel="3" x14ac:dyDescent="0.2">
      <c r="A211" s="225" t="s">
        <v>1315</v>
      </c>
      <c r="B211" s="225"/>
      <c r="C211" s="261" t="s">
        <v>1314</v>
      </c>
      <c r="D211" s="260">
        <v>20485605.100000001</v>
      </c>
    </row>
    <row r="212" spans="1:4" ht="45" outlineLevel="4" x14ac:dyDescent="0.2">
      <c r="A212" s="225" t="s">
        <v>1391</v>
      </c>
      <c r="B212" s="225"/>
      <c r="C212" s="261" t="s">
        <v>1390</v>
      </c>
      <c r="D212" s="260">
        <v>9580309.9000000004</v>
      </c>
    </row>
    <row r="213" spans="1:4" ht="30" outlineLevel="3" x14ac:dyDescent="0.2">
      <c r="A213" s="225" t="s">
        <v>1616</v>
      </c>
      <c r="B213" s="225"/>
      <c r="C213" s="261" t="s">
        <v>1615</v>
      </c>
      <c r="D213" s="260">
        <v>3807124</v>
      </c>
    </row>
    <row r="214" spans="1:4" ht="90" outlineLevel="4" x14ac:dyDescent="0.2">
      <c r="A214" s="225" t="s">
        <v>1674</v>
      </c>
      <c r="B214" s="225"/>
      <c r="C214" s="261" t="s">
        <v>2372</v>
      </c>
      <c r="D214" s="260">
        <v>610.70000000000005</v>
      </c>
    </row>
    <row r="215" spans="1:4" ht="30" x14ac:dyDescent="0.2">
      <c r="A215" s="225"/>
      <c r="B215" s="225" t="s">
        <v>1257</v>
      </c>
      <c r="C215" s="261" t="s">
        <v>1256</v>
      </c>
      <c r="D215" s="260">
        <v>0.5</v>
      </c>
    </row>
    <row r="216" spans="1:4" ht="15" outlineLevel="1" x14ac:dyDescent="0.2">
      <c r="A216" s="225"/>
      <c r="B216" s="225" t="s">
        <v>1255</v>
      </c>
      <c r="C216" s="261" t="s">
        <v>1254</v>
      </c>
      <c r="D216" s="260">
        <v>610.20000000000005</v>
      </c>
    </row>
    <row r="217" spans="1:4" ht="15" outlineLevel="2" x14ac:dyDescent="0.2">
      <c r="A217" s="225" t="s">
        <v>1673</v>
      </c>
      <c r="B217" s="225"/>
      <c r="C217" s="261" t="s">
        <v>2371</v>
      </c>
      <c r="D217" s="260">
        <v>224532.8</v>
      </c>
    </row>
    <row r="218" spans="1:4" ht="15" outlineLevel="3" x14ac:dyDescent="0.2">
      <c r="A218" s="225"/>
      <c r="B218" s="225" t="s">
        <v>1300</v>
      </c>
      <c r="C218" s="261" t="s">
        <v>1299</v>
      </c>
      <c r="D218" s="260">
        <v>224532.8</v>
      </c>
    </row>
    <row r="219" spans="1:4" ht="75" outlineLevel="4" x14ac:dyDescent="0.2">
      <c r="A219" s="225" t="s">
        <v>1614</v>
      </c>
      <c r="B219" s="225"/>
      <c r="C219" s="261" t="s">
        <v>2332</v>
      </c>
      <c r="D219" s="260">
        <v>22053.8</v>
      </c>
    </row>
    <row r="220" spans="1:4" ht="15" outlineLevel="4" x14ac:dyDescent="0.2">
      <c r="A220" s="225"/>
      <c r="B220" s="225" t="s">
        <v>1255</v>
      </c>
      <c r="C220" s="261" t="s">
        <v>1254</v>
      </c>
      <c r="D220" s="260">
        <v>22053.8</v>
      </c>
    </row>
    <row r="221" spans="1:4" ht="90" outlineLevel="3" x14ac:dyDescent="0.2">
      <c r="A221" s="225" t="s">
        <v>1613</v>
      </c>
      <c r="B221" s="225"/>
      <c r="C221" s="261" t="s">
        <v>2331</v>
      </c>
      <c r="D221" s="260">
        <v>1474049.2</v>
      </c>
    </row>
    <row r="222" spans="1:4" ht="15" outlineLevel="4" x14ac:dyDescent="0.2">
      <c r="A222" s="225"/>
      <c r="B222" s="225" t="s">
        <v>1255</v>
      </c>
      <c r="C222" s="261" t="s">
        <v>1254</v>
      </c>
      <c r="D222" s="260">
        <v>1474049.2</v>
      </c>
    </row>
    <row r="223" spans="1:4" ht="30" outlineLevel="3" x14ac:dyDescent="0.2">
      <c r="A223" s="225" t="s">
        <v>1672</v>
      </c>
      <c r="B223" s="225"/>
      <c r="C223" s="261" t="s">
        <v>2370</v>
      </c>
      <c r="D223" s="260">
        <v>836747</v>
      </c>
    </row>
    <row r="224" spans="1:4" ht="15" outlineLevel="4" x14ac:dyDescent="0.2">
      <c r="A224" s="225"/>
      <c r="B224" s="225" t="s">
        <v>1255</v>
      </c>
      <c r="C224" s="261" t="s">
        <v>1254</v>
      </c>
      <c r="D224" s="260">
        <v>836747</v>
      </c>
    </row>
    <row r="225" spans="1:4" ht="30" outlineLevel="3" x14ac:dyDescent="0.2">
      <c r="A225" s="225" t="s">
        <v>1671</v>
      </c>
      <c r="B225" s="225"/>
      <c r="C225" s="261" t="s">
        <v>2369</v>
      </c>
      <c r="D225" s="260">
        <v>208350.7</v>
      </c>
    </row>
    <row r="226" spans="1:4" ht="30" outlineLevel="4" x14ac:dyDescent="0.2">
      <c r="A226" s="225"/>
      <c r="B226" s="225" t="s">
        <v>1257</v>
      </c>
      <c r="C226" s="261" t="s">
        <v>1256</v>
      </c>
      <c r="D226" s="260">
        <v>104.1</v>
      </c>
    </row>
    <row r="227" spans="1:4" ht="15" outlineLevel="3" x14ac:dyDescent="0.2">
      <c r="A227" s="225"/>
      <c r="B227" s="225" t="s">
        <v>1255</v>
      </c>
      <c r="C227" s="261" t="s">
        <v>1254</v>
      </c>
      <c r="D227" s="260">
        <v>208246.6</v>
      </c>
    </row>
    <row r="228" spans="1:4" ht="45" outlineLevel="4" x14ac:dyDescent="0.2">
      <c r="A228" s="225" t="s">
        <v>1670</v>
      </c>
      <c r="B228" s="225"/>
      <c r="C228" s="261" t="s">
        <v>2368</v>
      </c>
      <c r="D228" s="260">
        <v>268434.90000000002</v>
      </c>
    </row>
    <row r="229" spans="1:4" ht="30" outlineLevel="3" x14ac:dyDescent="0.2">
      <c r="A229" s="225"/>
      <c r="B229" s="225" t="s">
        <v>1257</v>
      </c>
      <c r="C229" s="261" t="s">
        <v>1256</v>
      </c>
      <c r="D229" s="260">
        <v>2710.4</v>
      </c>
    </row>
    <row r="230" spans="1:4" ht="15" outlineLevel="4" x14ac:dyDescent="0.2">
      <c r="A230" s="225"/>
      <c r="B230" s="225" t="s">
        <v>1255</v>
      </c>
      <c r="C230" s="261" t="s">
        <v>1254</v>
      </c>
      <c r="D230" s="260">
        <v>265724.5</v>
      </c>
    </row>
    <row r="231" spans="1:4" ht="30" outlineLevel="4" x14ac:dyDescent="0.2">
      <c r="A231" s="225" t="s">
        <v>1669</v>
      </c>
      <c r="B231" s="225"/>
      <c r="C231" s="261" t="s">
        <v>2367</v>
      </c>
      <c r="D231" s="260">
        <v>511689.9</v>
      </c>
    </row>
    <row r="232" spans="1:4" ht="30" outlineLevel="3" x14ac:dyDescent="0.2">
      <c r="A232" s="225"/>
      <c r="B232" s="225" t="s">
        <v>1257</v>
      </c>
      <c r="C232" s="261" t="s">
        <v>1256</v>
      </c>
      <c r="D232" s="260">
        <v>255.7</v>
      </c>
    </row>
    <row r="233" spans="1:4" ht="15" outlineLevel="4" x14ac:dyDescent="0.2">
      <c r="A233" s="225"/>
      <c r="B233" s="225" t="s">
        <v>1255</v>
      </c>
      <c r="C233" s="261" t="s">
        <v>1254</v>
      </c>
      <c r="D233" s="260">
        <v>511434.2</v>
      </c>
    </row>
    <row r="234" spans="1:4" ht="60" outlineLevel="4" x14ac:dyDescent="0.2">
      <c r="A234" s="225" t="s">
        <v>1668</v>
      </c>
      <c r="B234" s="225"/>
      <c r="C234" s="261" t="s">
        <v>2366</v>
      </c>
      <c r="D234" s="260">
        <v>33814.800000000003</v>
      </c>
    </row>
    <row r="235" spans="1:4" ht="30" outlineLevel="3" x14ac:dyDescent="0.2">
      <c r="A235" s="225"/>
      <c r="B235" s="225" t="s">
        <v>1257</v>
      </c>
      <c r="C235" s="261" t="s">
        <v>1256</v>
      </c>
      <c r="D235" s="260">
        <v>0.2</v>
      </c>
    </row>
    <row r="236" spans="1:4" ht="15" outlineLevel="4" x14ac:dyDescent="0.2">
      <c r="A236" s="225"/>
      <c r="B236" s="225" t="s">
        <v>1255</v>
      </c>
      <c r="C236" s="261" t="s">
        <v>1254</v>
      </c>
      <c r="D236" s="260">
        <v>33814.6</v>
      </c>
    </row>
    <row r="237" spans="1:4" ht="30" outlineLevel="4" x14ac:dyDescent="0.2">
      <c r="A237" s="225" t="s">
        <v>1667</v>
      </c>
      <c r="B237" s="225"/>
      <c r="C237" s="261" t="s">
        <v>2365</v>
      </c>
      <c r="D237" s="260">
        <v>96111.6</v>
      </c>
    </row>
    <row r="238" spans="1:4" ht="30" outlineLevel="3" x14ac:dyDescent="0.2">
      <c r="A238" s="225"/>
      <c r="B238" s="225" t="s">
        <v>1257</v>
      </c>
      <c r="C238" s="261" t="s">
        <v>1256</v>
      </c>
      <c r="D238" s="260">
        <v>1671.6</v>
      </c>
    </row>
    <row r="239" spans="1:4" ht="15" outlineLevel="4" x14ac:dyDescent="0.2">
      <c r="A239" s="225"/>
      <c r="B239" s="225" t="s">
        <v>1255</v>
      </c>
      <c r="C239" s="261" t="s">
        <v>1254</v>
      </c>
      <c r="D239" s="260">
        <v>94440</v>
      </c>
    </row>
    <row r="240" spans="1:4" ht="45" outlineLevel="4" x14ac:dyDescent="0.2">
      <c r="A240" s="225" t="s">
        <v>1666</v>
      </c>
      <c r="B240" s="225"/>
      <c r="C240" s="261" t="s">
        <v>2743</v>
      </c>
      <c r="D240" s="260">
        <v>130728.6</v>
      </c>
    </row>
    <row r="241" spans="1:4" ht="15" outlineLevel="3" x14ac:dyDescent="0.2">
      <c r="A241" s="225"/>
      <c r="B241" s="225" t="s">
        <v>1300</v>
      </c>
      <c r="C241" s="261" t="s">
        <v>1299</v>
      </c>
      <c r="D241" s="260">
        <v>130728.6</v>
      </c>
    </row>
    <row r="242" spans="1:4" ht="45" outlineLevel="4" x14ac:dyDescent="0.2">
      <c r="A242" s="225" t="s">
        <v>1389</v>
      </c>
      <c r="B242" s="225"/>
      <c r="C242" s="261" t="s">
        <v>1388</v>
      </c>
      <c r="D242" s="260">
        <v>332653.7</v>
      </c>
    </row>
    <row r="243" spans="1:4" ht="45" outlineLevel="4" x14ac:dyDescent="0.2">
      <c r="A243" s="225" t="s">
        <v>1870</v>
      </c>
      <c r="B243" s="225"/>
      <c r="C243" s="261" t="s">
        <v>2253</v>
      </c>
      <c r="D243" s="260">
        <v>740</v>
      </c>
    </row>
    <row r="244" spans="1:4" ht="30" outlineLevel="3" x14ac:dyDescent="0.2">
      <c r="A244" s="225"/>
      <c r="B244" s="225" t="s">
        <v>1250</v>
      </c>
      <c r="C244" s="261" t="s">
        <v>1249</v>
      </c>
      <c r="D244" s="260">
        <v>740</v>
      </c>
    </row>
    <row r="245" spans="1:4" ht="30" outlineLevel="4" x14ac:dyDescent="0.2">
      <c r="A245" s="225" t="s">
        <v>1420</v>
      </c>
      <c r="B245" s="225"/>
      <c r="C245" s="261" t="s">
        <v>2277</v>
      </c>
      <c r="D245" s="260">
        <v>6963.1</v>
      </c>
    </row>
    <row r="246" spans="1:4" ht="30" outlineLevel="2" x14ac:dyDescent="0.2">
      <c r="A246" s="225"/>
      <c r="B246" s="225" t="s">
        <v>1257</v>
      </c>
      <c r="C246" s="261" t="s">
        <v>1256</v>
      </c>
      <c r="D246" s="260">
        <v>2048.1</v>
      </c>
    </row>
    <row r="247" spans="1:4" ht="15" outlineLevel="3" x14ac:dyDescent="0.2">
      <c r="A247" s="225"/>
      <c r="B247" s="225" t="s">
        <v>1255</v>
      </c>
      <c r="C247" s="261" t="s">
        <v>1254</v>
      </c>
      <c r="D247" s="260">
        <v>240</v>
      </c>
    </row>
    <row r="248" spans="1:4" ht="30" outlineLevel="4" x14ac:dyDescent="0.2">
      <c r="A248" s="225"/>
      <c r="B248" s="225" t="s">
        <v>1250</v>
      </c>
      <c r="C248" s="261" t="s">
        <v>1249</v>
      </c>
      <c r="D248" s="260">
        <v>4675</v>
      </c>
    </row>
    <row r="249" spans="1:4" ht="30" outlineLevel="3" x14ac:dyDescent="0.2">
      <c r="A249" s="225" t="s">
        <v>1681</v>
      </c>
      <c r="B249" s="225"/>
      <c r="C249" s="261" t="s">
        <v>2376</v>
      </c>
      <c r="D249" s="260">
        <v>215851.8</v>
      </c>
    </row>
    <row r="250" spans="1:4" ht="30" outlineLevel="4" x14ac:dyDescent="0.2">
      <c r="A250" s="225"/>
      <c r="B250" s="225" t="s">
        <v>1257</v>
      </c>
      <c r="C250" s="261" t="s">
        <v>1256</v>
      </c>
      <c r="D250" s="260">
        <v>215851.8</v>
      </c>
    </row>
    <row r="251" spans="1:4" ht="30" outlineLevel="4" x14ac:dyDescent="0.2">
      <c r="A251" s="225" t="s">
        <v>1385</v>
      </c>
      <c r="B251" s="225"/>
      <c r="C251" s="261" t="s">
        <v>2272</v>
      </c>
      <c r="D251" s="260">
        <v>107217.7</v>
      </c>
    </row>
    <row r="252" spans="1:4" ht="15" outlineLevel="4" x14ac:dyDescent="0.2">
      <c r="A252" s="225"/>
      <c r="B252" s="225" t="s">
        <v>1300</v>
      </c>
      <c r="C252" s="261" t="s">
        <v>1299</v>
      </c>
      <c r="D252" s="260">
        <v>107217.7</v>
      </c>
    </row>
    <row r="253" spans="1:4" ht="60" outlineLevel="3" x14ac:dyDescent="0.2">
      <c r="A253" s="225" t="s">
        <v>1665</v>
      </c>
      <c r="B253" s="225"/>
      <c r="C253" s="261" t="s">
        <v>2364</v>
      </c>
      <c r="D253" s="260">
        <v>1881.1</v>
      </c>
    </row>
    <row r="254" spans="1:4" ht="15" outlineLevel="4" x14ac:dyDescent="0.2">
      <c r="A254" s="225"/>
      <c r="B254" s="225" t="s">
        <v>1255</v>
      </c>
      <c r="C254" s="261" t="s">
        <v>1254</v>
      </c>
      <c r="D254" s="260">
        <v>1881.1</v>
      </c>
    </row>
    <row r="255" spans="1:4" ht="30" outlineLevel="3" x14ac:dyDescent="0.2">
      <c r="A255" s="225" t="s">
        <v>1547</v>
      </c>
      <c r="B255" s="225"/>
      <c r="C255" s="261" t="s">
        <v>1546</v>
      </c>
      <c r="D255" s="260">
        <v>4866468</v>
      </c>
    </row>
    <row r="256" spans="1:4" ht="45" outlineLevel="4" x14ac:dyDescent="0.2">
      <c r="A256" s="225" t="s">
        <v>1680</v>
      </c>
      <c r="B256" s="225"/>
      <c r="C256" s="261" t="s">
        <v>2253</v>
      </c>
      <c r="D256" s="260">
        <v>1042650.3</v>
      </c>
    </row>
    <row r="257" spans="1:4" ht="75" outlineLevel="3" x14ac:dyDescent="0.2">
      <c r="A257" s="225"/>
      <c r="B257" s="225" t="s">
        <v>1268</v>
      </c>
      <c r="C257" s="261" t="s">
        <v>1267</v>
      </c>
      <c r="D257" s="260">
        <v>668408.19999999995</v>
      </c>
    </row>
    <row r="258" spans="1:4" ht="30" outlineLevel="4" x14ac:dyDescent="0.2">
      <c r="A258" s="225"/>
      <c r="B258" s="225" t="s">
        <v>1257</v>
      </c>
      <c r="C258" s="261" t="s">
        <v>1256</v>
      </c>
      <c r="D258" s="260">
        <v>298368.90000000002</v>
      </c>
    </row>
    <row r="259" spans="1:4" ht="15" outlineLevel="2" x14ac:dyDescent="0.2">
      <c r="A259" s="225"/>
      <c r="B259" s="225" t="s">
        <v>1255</v>
      </c>
      <c r="C259" s="261" t="s">
        <v>1254</v>
      </c>
      <c r="D259" s="260">
        <v>56343.199999999997</v>
      </c>
    </row>
    <row r="260" spans="1:4" ht="30" outlineLevel="3" x14ac:dyDescent="0.2">
      <c r="A260" s="225"/>
      <c r="B260" s="225" t="s">
        <v>1250</v>
      </c>
      <c r="C260" s="261" t="s">
        <v>1249</v>
      </c>
      <c r="D260" s="260">
        <v>462.5</v>
      </c>
    </row>
    <row r="261" spans="1:4" ht="15" outlineLevel="4" x14ac:dyDescent="0.2">
      <c r="A261" s="225"/>
      <c r="B261" s="225" t="s">
        <v>1265</v>
      </c>
      <c r="C261" s="261" t="s">
        <v>1264</v>
      </c>
      <c r="D261" s="260">
        <v>19067.5</v>
      </c>
    </row>
    <row r="262" spans="1:4" ht="45" outlineLevel="4" x14ac:dyDescent="0.2">
      <c r="A262" s="225" t="s">
        <v>1553</v>
      </c>
      <c r="B262" s="225"/>
      <c r="C262" s="261" t="s">
        <v>2315</v>
      </c>
      <c r="D262" s="260">
        <v>462104.5</v>
      </c>
    </row>
    <row r="263" spans="1:4" ht="15" outlineLevel="4" x14ac:dyDescent="0.2">
      <c r="A263" s="225"/>
      <c r="B263" s="225" t="s">
        <v>1255</v>
      </c>
      <c r="C263" s="261" t="s">
        <v>1254</v>
      </c>
      <c r="D263" s="260">
        <v>462104.5</v>
      </c>
    </row>
    <row r="264" spans="1:4" ht="45" outlineLevel="4" x14ac:dyDescent="0.2">
      <c r="A264" s="225" t="s">
        <v>2127</v>
      </c>
      <c r="B264" s="225"/>
      <c r="C264" s="261" t="s">
        <v>2499</v>
      </c>
      <c r="D264" s="260">
        <v>36959.699999999997</v>
      </c>
    </row>
    <row r="265" spans="1:4" ht="15" outlineLevel="4" x14ac:dyDescent="0.2">
      <c r="A265" s="225"/>
      <c r="B265" s="225" t="s">
        <v>1300</v>
      </c>
      <c r="C265" s="261" t="s">
        <v>1299</v>
      </c>
      <c r="D265" s="260">
        <v>36959.699999999997</v>
      </c>
    </row>
    <row r="266" spans="1:4" ht="105" outlineLevel="3" x14ac:dyDescent="0.2">
      <c r="A266" s="225" t="s">
        <v>2129</v>
      </c>
      <c r="B266" s="225"/>
      <c r="C266" s="261" t="s">
        <v>2501</v>
      </c>
      <c r="D266" s="260">
        <v>762336</v>
      </c>
    </row>
    <row r="267" spans="1:4" ht="30" outlineLevel="4" x14ac:dyDescent="0.2">
      <c r="A267" s="225"/>
      <c r="B267" s="225" t="s">
        <v>1333</v>
      </c>
      <c r="C267" s="261" t="s">
        <v>1332</v>
      </c>
      <c r="D267" s="260">
        <v>106124.2</v>
      </c>
    </row>
    <row r="268" spans="1:4" ht="15" outlineLevel="3" x14ac:dyDescent="0.2">
      <c r="A268" s="225"/>
      <c r="B268" s="225" t="s">
        <v>1300</v>
      </c>
      <c r="C268" s="261" t="s">
        <v>1299</v>
      </c>
      <c r="D268" s="260">
        <v>656211.80000000005</v>
      </c>
    </row>
    <row r="269" spans="1:4" ht="75" outlineLevel="4" x14ac:dyDescent="0.2">
      <c r="A269" s="225" t="s">
        <v>2126</v>
      </c>
      <c r="B269" s="225"/>
      <c r="C269" s="261" t="s">
        <v>2498</v>
      </c>
      <c r="D269" s="260">
        <v>8618.2000000000007</v>
      </c>
    </row>
    <row r="270" spans="1:4" ht="15" outlineLevel="3" x14ac:dyDescent="0.2">
      <c r="A270" s="225"/>
      <c r="B270" s="225" t="s">
        <v>1300</v>
      </c>
      <c r="C270" s="261" t="s">
        <v>1299</v>
      </c>
      <c r="D270" s="260">
        <v>8618.2000000000007</v>
      </c>
    </row>
    <row r="271" spans="1:4" ht="45" outlineLevel="4" x14ac:dyDescent="0.2">
      <c r="A271" s="225" t="s">
        <v>1545</v>
      </c>
      <c r="B271" s="225"/>
      <c r="C271" s="261" t="s">
        <v>2312</v>
      </c>
      <c r="D271" s="260">
        <v>7864.4</v>
      </c>
    </row>
    <row r="272" spans="1:4" ht="30" outlineLevel="4" x14ac:dyDescent="0.2">
      <c r="A272" s="225"/>
      <c r="B272" s="225" t="s">
        <v>1257</v>
      </c>
      <c r="C272" s="261" t="s">
        <v>1256</v>
      </c>
      <c r="D272" s="260">
        <v>1109.4000000000001</v>
      </c>
    </row>
    <row r="273" spans="1:4" ht="15" outlineLevel="3" x14ac:dyDescent="0.2">
      <c r="A273" s="225"/>
      <c r="B273" s="225" t="s">
        <v>1255</v>
      </c>
      <c r="C273" s="261" t="s">
        <v>1254</v>
      </c>
      <c r="D273" s="260">
        <v>300</v>
      </c>
    </row>
    <row r="274" spans="1:4" ht="30" outlineLevel="4" x14ac:dyDescent="0.2">
      <c r="A274" s="225"/>
      <c r="B274" s="225" t="s">
        <v>1250</v>
      </c>
      <c r="C274" s="261" t="s">
        <v>1249</v>
      </c>
      <c r="D274" s="260">
        <v>6455</v>
      </c>
    </row>
    <row r="275" spans="1:4" ht="45" outlineLevel="3" x14ac:dyDescent="0.2">
      <c r="A275" s="225" t="s">
        <v>1612</v>
      </c>
      <c r="B275" s="225"/>
      <c r="C275" s="261" t="s">
        <v>2330</v>
      </c>
      <c r="D275" s="260">
        <v>38125.300000000003</v>
      </c>
    </row>
    <row r="276" spans="1:4" ht="15" outlineLevel="4" x14ac:dyDescent="0.2">
      <c r="A276" s="225"/>
      <c r="B276" s="225" t="s">
        <v>1255</v>
      </c>
      <c r="C276" s="261" t="s">
        <v>1254</v>
      </c>
      <c r="D276" s="260">
        <v>38125.300000000003</v>
      </c>
    </row>
    <row r="277" spans="1:4" ht="90" outlineLevel="4" x14ac:dyDescent="0.2">
      <c r="A277" s="225" t="s">
        <v>1611</v>
      </c>
      <c r="B277" s="225"/>
      <c r="C277" s="261" t="s">
        <v>2329</v>
      </c>
      <c r="D277" s="260">
        <v>401.4</v>
      </c>
    </row>
    <row r="278" spans="1:4" ht="75" outlineLevel="4" x14ac:dyDescent="0.2">
      <c r="A278" s="225"/>
      <c r="B278" s="225" t="s">
        <v>1268</v>
      </c>
      <c r="C278" s="261" t="s">
        <v>1267</v>
      </c>
      <c r="D278" s="260">
        <v>398.4</v>
      </c>
    </row>
    <row r="279" spans="1:4" ht="30" outlineLevel="3" x14ac:dyDescent="0.2">
      <c r="A279" s="225"/>
      <c r="B279" s="225" t="s">
        <v>1257</v>
      </c>
      <c r="C279" s="261" t="s">
        <v>1256</v>
      </c>
      <c r="D279" s="260">
        <v>3</v>
      </c>
    </row>
    <row r="280" spans="1:4" ht="45" outlineLevel="4" x14ac:dyDescent="0.2">
      <c r="A280" s="225" t="s">
        <v>1610</v>
      </c>
      <c r="B280" s="225"/>
      <c r="C280" s="261" t="s">
        <v>2328</v>
      </c>
      <c r="D280" s="260">
        <v>23000</v>
      </c>
    </row>
    <row r="281" spans="1:4" ht="15" outlineLevel="3" x14ac:dyDescent="0.2">
      <c r="A281" s="225"/>
      <c r="B281" s="225" t="s">
        <v>1255</v>
      </c>
      <c r="C281" s="261" t="s">
        <v>1254</v>
      </c>
      <c r="D281" s="260">
        <v>23000</v>
      </c>
    </row>
    <row r="282" spans="1:4" ht="30" outlineLevel="4" x14ac:dyDescent="0.2">
      <c r="A282" s="225" t="s">
        <v>1608</v>
      </c>
      <c r="B282" s="225"/>
      <c r="C282" s="261" t="s">
        <v>2327</v>
      </c>
      <c r="D282" s="260">
        <v>2249877.6</v>
      </c>
    </row>
    <row r="283" spans="1:4" ht="30" outlineLevel="4" x14ac:dyDescent="0.2">
      <c r="A283" s="225"/>
      <c r="B283" s="225" t="s">
        <v>1257</v>
      </c>
      <c r="C283" s="261" t="s">
        <v>1256</v>
      </c>
      <c r="D283" s="260">
        <v>22576.6</v>
      </c>
    </row>
    <row r="284" spans="1:4" ht="15" outlineLevel="3" x14ac:dyDescent="0.2">
      <c r="A284" s="225"/>
      <c r="B284" s="225" t="s">
        <v>1255</v>
      </c>
      <c r="C284" s="261" t="s">
        <v>1254</v>
      </c>
      <c r="D284" s="260">
        <v>2227301</v>
      </c>
    </row>
    <row r="285" spans="1:4" ht="30" outlineLevel="4" x14ac:dyDescent="0.2">
      <c r="A285" s="225" t="s">
        <v>1664</v>
      </c>
      <c r="B285" s="225"/>
      <c r="C285" s="261" t="s">
        <v>2363</v>
      </c>
      <c r="D285" s="260">
        <v>18060.2</v>
      </c>
    </row>
    <row r="286" spans="1:4" ht="30" outlineLevel="3" x14ac:dyDescent="0.2">
      <c r="A286" s="225"/>
      <c r="B286" s="225" t="s">
        <v>1257</v>
      </c>
      <c r="C286" s="261" t="s">
        <v>1256</v>
      </c>
      <c r="D286" s="260">
        <v>123.8</v>
      </c>
    </row>
    <row r="287" spans="1:4" ht="15" outlineLevel="4" x14ac:dyDescent="0.2">
      <c r="A287" s="225"/>
      <c r="B287" s="225" t="s">
        <v>1255</v>
      </c>
      <c r="C287" s="261" t="s">
        <v>1254</v>
      </c>
      <c r="D287" s="260">
        <v>17936.400000000001</v>
      </c>
    </row>
    <row r="288" spans="1:4" ht="60" outlineLevel="4" x14ac:dyDescent="0.2">
      <c r="A288" s="225" t="s">
        <v>2128</v>
      </c>
      <c r="B288" s="225"/>
      <c r="C288" s="261" t="s">
        <v>2500</v>
      </c>
      <c r="D288" s="260">
        <v>214350.4</v>
      </c>
    </row>
    <row r="289" spans="1:4" ht="30" outlineLevel="3" x14ac:dyDescent="0.2">
      <c r="A289" s="225"/>
      <c r="B289" s="225" t="s">
        <v>1333</v>
      </c>
      <c r="C289" s="261" t="s">
        <v>1332</v>
      </c>
      <c r="D289" s="260">
        <v>214350.4</v>
      </c>
    </row>
    <row r="290" spans="1:4" ht="45" outlineLevel="4" x14ac:dyDescent="0.2">
      <c r="A290" s="225" t="s">
        <v>1607</v>
      </c>
      <c r="B290" s="225"/>
      <c r="C290" s="261" t="s">
        <v>2326</v>
      </c>
      <c r="D290" s="260">
        <v>2120</v>
      </c>
    </row>
    <row r="291" spans="1:4" ht="30" outlineLevel="4" x14ac:dyDescent="0.2">
      <c r="A291" s="225"/>
      <c r="B291" s="225" t="s">
        <v>1250</v>
      </c>
      <c r="C291" s="261" t="s">
        <v>1249</v>
      </c>
      <c r="D291" s="260">
        <v>2120</v>
      </c>
    </row>
    <row r="292" spans="1:4" ht="60" outlineLevel="3" x14ac:dyDescent="0.2">
      <c r="A292" s="225" t="s">
        <v>1606</v>
      </c>
      <c r="B292" s="225"/>
      <c r="C292" s="261" t="s">
        <v>1605</v>
      </c>
      <c r="D292" s="260">
        <v>520450.8</v>
      </c>
    </row>
    <row r="293" spans="1:4" ht="45" outlineLevel="4" x14ac:dyDescent="0.2">
      <c r="A293" s="225" t="s">
        <v>1869</v>
      </c>
      <c r="B293" s="225"/>
      <c r="C293" s="261" t="s">
        <v>2253</v>
      </c>
      <c r="D293" s="260">
        <v>3563.8</v>
      </c>
    </row>
    <row r="294" spans="1:4" ht="30" outlineLevel="3" x14ac:dyDescent="0.2">
      <c r="A294" s="225"/>
      <c r="B294" s="225" t="s">
        <v>1250</v>
      </c>
      <c r="C294" s="261" t="s">
        <v>1249</v>
      </c>
      <c r="D294" s="260">
        <v>3563.8</v>
      </c>
    </row>
    <row r="295" spans="1:4" ht="30" outlineLevel="4" x14ac:dyDescent="0.2">
      <c r="A295" s="225" t="s">
        <v>1604</v>
      </c>
      <c r="B295" s="225"/>
      <c r="C295" s="261" t="s">
        <v>2325</v>
      </c>
      <c r="D295" s="260">
        <v>2626.8</v>
      </c>
    </row>
    <row r="296" spans="1:4" ht="30" outlineLevel="2" x14ac:dyDescent="0.2">
      <c r="A296" s="225"/>
      <c r="B296" s="225" t="s">
        <v>1250</v>
      </c>
      <c r="C296" s="261" t="s">
        <v>1249</v>
      </c>
      <c r="D296" s="260">
        <v>2626.8</v>
      </c>
    </row>
    <row r="297" spans="1:4" ht="30" outlineLevel="3" x14ac:dyDescent="0.2">
      <c r="A297" s="225" t="s">
        <v>1686</v>
      </c>
      <c r="B297" s="225"/>
      <c r="C297" s="261" t="s">
        <v>2377</v>
      </c>
      <c r="D297" s="260">
        <v>514260.2</v>
      </c>
    </row>
    <row r="298" spans="1:4" ht="30" outlineLevel="4" x14ac:dyDescent="0.2">
      <c r="A298" s="225"/>
      <c r="B298" s="225" t="s">
        <v>1257</v>
      </c>
      <c r="C298" s="261" t="s">
        <v>1256</v>
      </c>
      <c r="D298" s="260">
        <v>20570.2</v>
      </c>
    </row>
    <row r="299" spans="1:4" ht="15" outlineLevel="3" x14ac:dyDescent="0.2">
      <c r="A299" s="225"/>
      <c r="B299" s="225" t="s">
        <v>1255</v>
      </c>
      <c r="C299" s="261" t="s">
        <v>1254</v>
      </c>
      <c r="D299" s="260">
        <v>46176.5</v>
      </c>
    </row>
    <row r="300" spans="1:4" ht="15" outlineLevel="4" x14ac:dyDescent="0.2">
      <c r="A300" s="225"/>
      <c r="B300" s="225" t="s">
        <v>1300</v>
      </c>
      <c r="C300" s="261" t="s">
        <v>1299</v>
      </c>
      <c r="D300" s="260">
        <v>436451</v>
      </c>
    </row>
    <row r="301" spans="1:4" ht="30" outlineLevel="3" x14ac:dyDescent="0.2">
      <c r="A301" s="225"/>
      <c r="B301" s="225" t="s">
        <v>1250</v>
      </c>
      <c r="C301" s="261" t="s">
        <v>1249</v>
      </c>
      <c r="D301" s="260">
        <v>11062.5</v>
      </c>
    </row>
    <row r="302" spans="1:4" ht="75" outlineLevel="4" x14ac:dyDescent="0.2">
      <c r="A302" s="225" t="s">
        <v>1603</v>
      </c>
      <c r="B302" s="225"/>
      <c r="C302" s="261" t="s">
        <v>1602</v>
      </c>
      <c r="D302" s="260">
        <v>53613.4</v>
      </c>
    </row>
    <row r="303" spans="1:4" ht="45" outlineLevel="4" x14ac:dyDescent="0.2">
      <c r="A303" s="225" t="s">
        <v>1684</v>
      </c>
      <c r="B303" s="225"/>
      <c r="C303" s="261" t="s">
        <v>2253</v>
      </c>
      <c r="D303" s="260">
        <v>46327.6</v>
      </c>
    </row>
    <row r="304" spans="1:4" ht="30" outlineLevel="4" x14ac:dyDescent="0.2">
      <c r="A304" s="225"/>
      <c r="B304" s="225" t="s">
        <v>1250</v>
      </c>
      <c r="C304" s="261" t="s">
        <v>1249</v>
      </c>
      <c r="D304" s="260">
        <v>46327.6</v>
      </c>
    </row>
    <row r="305" spans="1:4" ht="60" outlineLevel="4" x14ac:dyDescent="0.2">
      <c r="A305" s="225" t="s">
        <v>1601</v>
      </c>
      <c r="B305" s="225"/>
      <c r="C305" s="261" t="s">
        <v>2324</v>
      </c>
      <c r="D305" s="260">
        <v>2680</v>
      </c>
    </row>
    <row r="306" spans="1:4" ht="30" outlineLevel="2" x14ac:dyDescent="0.2">
      <c r="A306" s="225"/>
      <c r="B306" s="225" t="s">
        <v>1257</v>
      </c>
      <c r="C306" s="261" t="s">
        <v>1256</v>
      </c>
      <c r="D306" s="260">
        <v>740</v>
      </c>
    </row>
    <row r="307" spans="1:4" ht="30" outlineLevel="3" x14ac:dyDescent="0.2">
      <c r="A307" s="225"/>
      <c r="B307" s="225" t="s">
        <v>1250</v>
      </c>
      <c r="C307" s="261" t="s">
        <v>1249</v>
      </c>
      <c r="D307" s="260">
        <v>1940</v>
      </c>
    </row>
    <row r="308" spans="1:4" ht="30" outlineLevel="4" x14ac:dyDescent="0.2">
      <c r="A308" s="225" t="s">
        <v>1679</v>
      </c>
      <c r="B308" s="225"/>
      <c r="C308" s="261" t="s">
        <v>2375</v>
      </c>
      <c r="D308" s="260">
        <v>4605.8</v>
      </c>
    </row>
    <row r="309" spans="1:4" ht="30" outlineLevel="3" x14ac:dyDescent="0.2">
      <c r="A309" s="225"/>
      <c r="B309" s="225" t="s">
        <v>1250</v>
      </c>
      <c r="C309" s="261" t="s">
        <v>1249</v>
      </c>
      <c r="D309" s="260">
        <v>4605.8</v>
      </c>
    </row>
    <row r="310" spans="1:4" ht="45" outlineLevel="4" x14ac:dyDescent="0.2">
      <c r="A310" s="225" t="s">
        <v>1313</v>
      </c>
      <c r="B310" s="225"/>
      <c r="C310" s="261" t="s">
        <v>1312</v>
      </c>
      <c r="D310" s="260">
        <v>9988434.5</v>
      </c>
    </row>
    <row r="311" spans="1:4" ht="75" outlineLevel="4" x14ac:dyDescent="0.2">
      <c r="A311" s="225" t="s">
        <v>1663</v>
      </c>
      <c r="B311" s="225"/>
      <c r="C311" s="261" t="s">
        <v>1662</v>
      </c>
      <c r="D311" s="260">
        <v>477047.8</v>
      </c>
    </row>
    <row r="312" spans="1:4" ht="105" outlineLevel="3" x14ac:dyDescent="0.2">
      <c r="A312" s="225" t="s">
        <v>1661</v>
      </c>
      <c r="B312" s="225"/>
      <c r="C312" s="261" t="s">
        <v>2362</v>
      </c>
      <c r="D312" s="260">
        <v>336384</v>
      </c>
    </row>
    <row r="313" spans="1:4" ht="30" outlineLevel="4" x14ac:dyDescent="0.2">
      <c r="A313" s="225"/>
      <c r="B313" s="225" t="s">
        <v>1257</v>
      </c>
      <c r="C313" s="261" t="s">
        <v>1256</v>
      </c>
      <c r="D313" s="260">
        <v>98.1</v>
      </c>
    </row>
    <row r="314" spans="1:4" ht="15" outlineLevel="1" x14ac:dyDescent="0.2">
      <c r="A314" s="225"/>
      <c r="B314" s="225" t="s">
        <v>1255</v>
      </c>
      <c r="C314" s="261" t="s">
        <v>1254</v>
      </c>
      <c r="D314" s="260">
        <v>7690.1</v>
      </c>
    </row>
    <row r="315" spans="1:4" ht="15" outlineLevel="2" x14ac:dyDescent="0.2">
      <c r="A315" s="225"/>
      <c r="B315" s="225" t="s">
        <v>1300</v>
      </c>
      <c r="C315" s="261" t="s">
        <v>1299</v>
      </c>
      <c r="D315" s="260">
        <v>323908.3</v>
      </c>
    </row>
    <row r="316" spans="1:4" ht="30" outlineLevel="3" x14ac:dyDescent="0.2">
      <c r="A316" s="225"/>
      <c r="B316" s="225" t="s">
        <v>1250</v>
      </c>
      <c r="C316" s="261" t="s">
        <v>1249</v>
      </c>
      <c r="D316" s="260">
        <v>4687.5</v>
      </c>
    </row>
    <row r="317" spans="1:4" ht="105" outlineLevel="4" x14ac:dyDescent="0.2">
      <c r="A317" s="225" t="s">
        <v>1660</v>
      </c>
      <c r="B317" s="225"/>
      <c r="C317" s="261" t="s">
        <v>2361</v>
      </c>
      <c r="D317" s="260">
        <v>140663.79999999999</v>
      </c>
    </row>
    <row r="318" spans="1:4" ht="75" outlineLevel="4" x14ac:dyDescent="0.2">
      <c r="A318" s="225"/>
      <c r="B318" s="225" t="s">
        <v>1268</v>
      </c>
      <c r="C318" s="261" t="s">
        <v>1267</v>
      </c>
      <c r="D318" s="260">
        <v>640.70000000000005</v>
      </c>
    </row>
    <row r="319" spans="1:4" ht="30" outlineLevel="4" x14ac:dyDescent="0.2">
      <c r="A319" s="225"/>
      <c r="B319" s="225" t="s">
        <v>1257</v>
      </c>
      <c r="C319" s="261" t="s">
        <v>1256</v>
      </c>
      <c r="D319" s="260">
        <v>21.8</v>
      </c>
    </row>
    <row r="320" spans="1:4" ht="15" outlineLevel="4" x14ac:dyDescent="0.2">
      <c r="A320" s="225"/>
      <c r="B320" s="225" t="s">
        <v>1255</v>
      </c>
      <c r="C320" s="261" t="s">
        <v>1254</v>
      </c>
      <c r="D320" s="260">
        <v>30371</v>
      </c>
    </row>
    <row r="321" spans="1:4" ht="15" outlineLevel="3" x14ac:dyDescent="0.2">
      <c r="A321" s="225"/>
      <c r="B321" s="225" t="s">
        <v>1300</v>
      </c>
      <c r="C321" s="261" t="s">
        <v>1299</v>
      </c>
      <c r="D321" s="260">
        <v>30923.599999999999</v>
      </c>
    </row>
    <row r="322" spans="1:4" ht="30" outlineLevel="4" x14ac:dyDescent="0.2">
      <c r="A322" s="225"/>
      <c r="B322" s="225" t="s">
        <v>1250</v>
      </c>
      <c r="C322" s="261" t="s">
        <v>1249</v>
      </c>
      <c r="D322" s="260">
        <v>78706.7</v>
      </c>
    </row>
    <row r="323" spans="1:4" ht="30" outlineLevel="4" x14ac:dyDescent="0.2">
      <c r="A323" s="225" t="s">
        <v>1659</v>
      </c>
      <c r="B323" s="225"/>
      <c r="C323" s="261" t="s">
        <v>1658</v>
      </c>
      <c r="D323" s="260">
        <v>3263941.4</v>
      </c>
    </row>
    <row r="324" spans="1:4" ht="60" outlineLevel="4" x14ac:dyDescent="0.2">
      <c r="A324" s="225" t="s">
        <v>1657</v>
      </c>
      <c r="B324" s="225"/>
      <c r="C324" s="261" t="s">
        <v>2360</v>
      </c>
      <c r="D324" s="260">
        <v>1889286.8</v>
      </c>
    </row>
    <row r="325" spans="1:4" ht="30" outlineLevel="4" x14ac:dyDescent="0.2">
      <c r="A325" s="225"/>
      <c r="B325" s="225" t="s">
        <v>1257</v>
      </c>
      <c r="C325" s="261" t="s">
        <v>1256</v>
      </c>
      <c r="D325" s="260">
        <v>22402.6</v>
      </c>
    </row>
    <row r="326" spans="1:4" ht="15" outlineLevel="4" x14ac:dyDescent="0.2">
      <c r="A326" s="225"/>
      <c r="B326" s="225" t="s">
        <v>1255</v>
      </c>
      <c r="C326" s="261" t="s">
        <v>1254</v>
      </c>
      <c r="D326" s="260">
        <v>1866884.2</v>
      </c>
    </row>
    <row r="327" spans="1:4" ht="15" outlineLevel="2" x14ac:dyDescent="0.2">
      <c r="A327" s="225" t="s">
        <v>1656</v>
      </c>
      <c r="B327" s="225"/>
      <c r="C327" s="261" t="s">
        <v>2359</v>
      </c>
      <c r="D327" s="260">
        <v>1374654.6</v>
      </c>
    </row>
    <row r="328" spans="1:4" ht="30" outlineLevel="3" x14ac:dyDescent="0.2">
      <c r="A328" s="225"/>
      <c r="B328" s="225" t="s">
        <v>1257</v>
      </c>
      <c r="C328" s="261" t="s">
        <v>1256</v>
      </c>
      <c r="D328" s="260">
        <v>23908.2</v>
      </c>
    </row>
    <row r="329" spans="1:4" ht="15" outlineLevel="4" x14ac:dyDescent="0.2">
      <c r="A329" s="225"/>
      <c r="B329" s="225" t="s">
        <v>1255</v>
      </c>
      <c r="C329" s="261" t="s">
        <v>1254</v>
      </c>
      <c r="D329" s="260">
        <v>1350746.4</v>
      </c>
    </row>
    <row r="330" spans="1:4" ht="30" outlineLevel="4" x14ac:dyDescent="0.2">
      <c r="A330" s="225" t="s">
        <v>1655</v>
      </c>
      <c r="B330" s="225"/>
      <c r="C330" s="261" t="s">
        <v>1654</v>
      </c>
      <c r="D330" s="260">
        <v>31231.200000000001</v>
      </c>
    </row>
    <row r="331" spans="1:4" ht="60" outlineLevel="3" x14ac:dyDescent="0.2">
      <c r="A331" s="225" t="s">
        <v>1653</v>
      </c>
      <c r="B331" s="225"/>
      <c r="C331" s="261" t="s">
        <v>2744</v>
      </c>
      <c r="D331" s="260">
        <v>31231.200000000001</v>
      </c>
    </row>
    <row r="332" spans="1:4" ht="30" outlineLevel="4" x14ac:dyDescent="0.2">
      <c r="A332" s="225"/>
      <c r="B332" s="225" t="s">
        <v>1257</v>
      </c>
      <c r="C332" s="261" t="s">
        <v>1256</v>
      </c>
      <c r="D332" s="260">
        <v>543.20000000000005</v>
      </c>
    </row>
    <row r="333" spans="1:4" ht="15" outlineLevel="4" x14ac:dyDescent="0.2">
      <c r="A333" s="225"/>
      <c r="B333" s="225" t="s">
        <v>1255</v>
      </c>
      <c r="C333" s="261" t="s">
        <v>1254</v>
      </c>
      <c r="D333" s="260">
        <v>30688</v>
      </c>
    </row>
    <row r="334" spans="1:4" ht="30" outlineLevel="2" x14ac:dyDescent="0.2">
      <c r="A334" s="225" t="s">
        <v>1652</v>
      </c>
      <c r="B334" s="225"/>
      <c r="C334" s="261" t="s">
        <v>1651</v>
      </c>
      <c r="D334" s="260">
        <v>579041.30000000005</v>
      </c>
    </row>
    <row r="335" spans="1:4" ht="30" outlineLevel="3" x14ac:dyDescent="0.2">
      <c r="A335" s="225" t="s">
        <v>1650</v>
      </c>
      <c r="B335" s="225"/>
      <c r="C335" s="261" t="s">
        <v>2357</v>
      </c>
      <c r="D335" s="260">
        <v>19.600000000000001</v>
      </c>
    </row>
    <row r="336" spans="1:4" ht="30" outlineLevel="4" x14ac:dyDescent="0.2">
      <c r="A336" s="225"/>
      <c r="B336" s="225" t="s">
        <v>1257</v>
      </c>
      <c r="C336" s="261" t="s">
        <v>1256</v>
      </c>
      <c r="D336" s="260">
        <v>0.3</v>
      </c>
    </row>
    <row r="337" spans="1:4" ht="15" outlineLevel="4" x14ac:dyDescent="0.2">
      <c r="A337" s="225"/>
      <c r="B337" s="225" t="s">
        <v>1255</v>
      </c>
      <c r="C337" s="261" t="s">
        <v>1254</v>
      </c>
      <c r="D337" s="260">
        <v>19.3</v>
      </c>
    </row>
    <row r="338" spans="1:4" ht="60" outlineLevel="2" x14ac:dyDescent="0.2">
      <c r="A338" s="225" t="s">
        <v>1649</v>
      </c>
      <c r="B338" s="225"/>
      <c r="C338" s="261" t="s">
        <v>2356</v>
      </c>
      <c r="D338" s="260">
        <v>579021.69999999995</v>
      </c>
    </row>
    <row r="339" spans="1:4" ht="30" outlineLevel="3" x14ac:dyDescent="0.2">
      <c r="A339" s="225"/>
      <c r="B339" s="225" t="s">
        <v>1257</v>
      </c>
      <c r="C339" s="261" t="s">
        <v>1256</v>
      </c>
      <c r="D339" s="260">
        <v>7994.4</v>
      </c>
    </row>
    <row r="340" spans="1:4" ht="15" outlineLevel="4" x14ac:dyDescent="0.2">
      <c r="A340" s="225"/>
      <c r="B340" s="225" t="s">
        <v>1255</v>
      </c>
      <c r="C340" s="261" t="s">
        <v>1254</v>
      </c>
      <c r="D340" s="260">
        <v>571027.30000000005</v>
      </c>
    </row>
    <row r="341" spans="1:4" ht="45" outlineLevel="4" x14ac:dyDescent="0.2">
      <c r="A341" s="225" t="s">
        <v>1648</v>
      </c>
      <c r="B341" s="225"/>
      <c r="C341" s="261" t="s">
        <v>1647</v>
      </c>
      <c r="D341" s="260">
        <v>247627.3</v>
      </c>
    </row>
    <row r="342" spans="1:4" ht="60" outlineLevel="3" x14ac:dyDescent="0.2">
      <c r="A342" s="225" t="s">
        <v>1646</v>
      </c>
      <c r="B342" s="225"/>
      <c r="C342" s="261" t="s">
        <v>2355</v>
      </c>
      <c r="D342" s="260">
        <v>40000</v>
      </c>
    </row>
    <row r="343" spans="1:4" ht="15" outlineLevel="4" x14ac:dyDescent="0.2">
      <c r="A343" s="225"/>
      <c r="B343" s="225" t="s">
        <v>1300</v>
      </c>
      <c r="C343" s="261" t="s">
        <v>1299</v>
      </c>
      <c r="D343" s="260">
        <v>40000</v>
      </c>
    </row>
    <row r="344" spans="1:4" ht="45" outlineLevel="4" x14ac:dyDescent="0.2">
      <c r="A344" s="225" t="s">
        <v>1645</v>
      </c>
      <c r="B344" s="225"/>
      <c r="C344" s="261" t="s">
        <v>2354</v>
      </c>
      <c r="D344" s="260">
        <v>6396.2</v>
      </c>
    </row>
    <row r="345" spans="1:4" ht="30" outlineLevel="2" x14ac:dyDescent="0.2">
      <c r="A345" s="225"/>
      <c r="B345" s="225" t="s">
        <v>1257</v>
      </c>
      <c r="C345" s="261" t="s">
        <v>1256</v>
      </c>
      <c r="D345" s="260">
        <v>36.299999999999997</v>
      </c>
    </row>
    <row r="346" spans="1:4" ht="15" outlineLevel="3" x14ac:dyDescent="0.2">
      <c r="A346" s="225"/>
      <c r="B346" s="225" t="s">
        <v>1255</v>
      </c>
      <c r="C346" s="261" t="s">
        <v>1254</v>
      </c>
      <c r="D346" s="260">
        <v>6359.9</v>
      </c>
    </row>
    <row r="347" spans="1:4" ht="45" outlineLevel="4" x14ac:dyDescent="0.2">
      <c r="A347" s="225" t="s">
        <v>1644</v>
      </c>
      <c r="B347" s="225"/>
      <c r="C347" s="261" t="s">
        <v>2353</v>
      </c>
      <c r="D347" s="260">
        <v>83268.3</v>
      </c>
    </row>
    <row r="348" spans="1:4" ht="30" outlineLevel="3" x14ac:dyDescent="0.2">
      <c r="A348" s="225"/>
      <c r="B348" s="225" t="s">
        <v>1257</v>
      </c>
      <c r="C348" s="261" t="s">
        <v>1256</v>
      </c>
      <c r="D348" s="260">
        <v>1448.2</v>
      </c>
    </row>
    <row r="349" spans="1:4" ht="15" outlineLevel="4" x14ac:dyDescent="0.2">
      <c r="A349" s="225"/>
      <c r="B349" s="225" t="s">
        <v>1255</v>
      </c>
      <c r="C349" s="261" t="s">
        <v>1254</v>
      </c>
      <c r="D349" s="260">
        <v>81820.100000000006</v>
      </c>
    </row>
    <row r="350" spans="1:4" ht="75" outlineLevel="4" x14ac:dyDescent="0.2">
      <c r="A350" s="225" t="s">
        <v>1643</v>
      </c>
      <c r="B350" s="225"/>
      <c r="C350" s="261" t="s">
        <v>2352</v>
      </c>
      <c r="D350" s="260">
        <v>117962.8</v>
      </c>
    </row>
    <row r="351" spans="1:4" ht="30" outlineLevel="3" x14ac:dyDescent="0.2">
      <c r="A351" s="225"/>
      <c r="B351" s="225" t="s">
        <v>1257</v>
      </c>
      <c r="C351" s="261" t="s">
        <v>1256</v>
      </c>
      <c r="D351" s="260">
        <v>1628.7</v>
      </c>
    </row>
    <row r="352" spans="1:4" ht="15" outlineLevel="4" x14ac:dyDescent="0.2">
      <c r="A352" s="225"/>
      <c r="B352" s="225" t="s">
        <v>1255</v>
      </c>
      <c r="C352" s="261" t="s">
        <v>1254</v>
      </c>
      <c r="D352" s="260">
        <v>116334.1</v>
      </c>
    </row>
    <row r="353" spans="1:4" ht="45" outlineLevel="4" x14ac:dyDescent="0.2">
      <c r="A353" s="225" t="s">
        <v>1311</v>
      </c>
      <c r="B353" s="225"/>
      <c r="C353" s="261" t="s">
        <v>1310</v>
      </c>
      <c r="D353" s="260">
        <v>2989618.8</v>
      </c>
    </row>
    <row r="354" spans="1:4" ht="240" outlineLevel="3" x14ac:dyDescent="0.2">
      <c r="A354" s="225" t="s">
        <v>1849</v>
      </c>
      <c r="B354" s="225"/>
      <c r="C354" s="261" t="s">
        <v>2416</v>
      </c>
      <c r="D354" s="260">
        <v>2835</v>
      </c>
    </row>
    <row r="355" spans="1:4" ht="15" outlineLevel="4" x14ac:dyDescent="0.2">
      <c r="A355" s="225"/>
      <c r="B355" s="225" t="s">
        <v>1265</v>
      </c>
      <c r="C355" s="261" t="s">
        <v>1264</v>
      </c>
      <c r="D355" s="260">
        <v>2835</v>
      </c>
    </row>
    <row r="356" spans="1:4" ht="30" outlineLevel="4" x14ac:dyDescent="0.2">
      <c r="A356" s="225" t="s">
        <v>1642</v>
      </c>
      <c r="B356" s="225"/>
      <c r="C356" s="261" t="s">
        <v>2351</v>
      </c>
      <c r="D356" s="260">
        <v>767953.4</v>
      </c>
    </row>
    <row r="357" spans="1:4" ht="30" outlineLevel="2" x14ac:dyDescent="0.2">
      <c r="A357" s="225"/>
      <c r="B357" s="225" t="s">
        <v>1257</v>
      </c>
      <c r="C357" s="261" t="s">
        <v>1256</v>
      </c>
      <c r="D357" s="260">
        <v>8303</v>
      </c>
    </row>
    <row r="358" spans="1:4" ht="15" outlineLevel="3" x14ac:dyDescent="0.2">
      <c r="A358" s="225"/>
      <c r="B358" s="225" t="s">
        <v>1255</v>
      </c>
      <c r="C358" s="261" t="s">
        <v>1254</v>
      </c>
      <c r="D358" s="260">
        <v>759650.4</v>
      </c>
    </row>
    <row r="359" spans="1:4" ht="15" outlineLevel="4" x14ac:dyDescent="0.2">
      <c r="A359" s="225" t="s">
        <v>1641</v>
      </c>
      <c r="B359" s="225"/>
      <c r="C359" s="261" t="s">
        <v>2350</v>
      </c>
      <c r="D359" s="260">
        <v>56083.8</v>
      </c>
    </row>
    <row r="360" spans="1:4" ht="30" outlineLevel="3" x14ac:dyDescent="0.2">
      <c r="A360" s="225"/>
      <c r="B360" s="225" t="s">
        <v>1257</v>
      </c>
      <c r="C360" s="261" t="s">
        <v>1256</v>
      </c>
      <c r="D360" s="260">
        <v>72.8</v>
      </c>
    </row>
    <row r="361" spans="1:4" ht="15" outlineLevel="4" x14ac:dyDescent="0.2">
      <c r="A361" s="225"/>
      <c r="B361" s="225" t="s">
        <v>1255</v>
      </c>
      <c r="C361" s="261" t="s">
        <v>1254</v>
      </c>
      <c r="D361" s="260">
        <v>56011</v>
      </c>
    </row>
    <row r="362" spans="1:4" ht="45" outlineLevel="4" x14ac:dyDescent="0.2">
      <c r="A362" s="225" t="s">
        <v>1552</v>
      </c>
      <c r="B362" s="225"/>
      <c r="C362" s="261" t="s">
        <v>2314</v>
      </c>
      <c r="D362" s="260">
        <v>30000</v>
      </c>
    </row>
    <row r="363" spans="1:4" ht="30" outlineLevel="3" x14ac:dyDescent="0.2">
      <c r="A363" s="225"/>
      <c r="B363" s="225" t="s">
        <v>1257</v>
      </c>
      <c r="C363" s="261" t="s">
        <v>1256</v>
      </c>
      <c r="D363" s="260">
        <v>383.9</v>
      </c>
    </row>
    <row r="364" spans="1:4" ht="15" outlineLevel="4" x14ac:dyDescent="0.2">
      <c r="A364" s="225"/>
      <c r="B364" s="225" t="s">
        <v>1300</v>
      </c>
      <c r="C364" s="261" t="s">
        <v>1299</v>
      </c>
      <c r="D364" s="260">
        <v>14043.4</v>
      </c>
    </row>
    <row r="365" spans="1:4" ht="30" outlineLevel="4" x14ac:dyDescent="0.2">
      <c r="A365" s="225"/>
      <c r="B365" s="225" t="s">
        <v>1250</v>
      </c>
      <c r="C365" s="261" t="s">
        <v>1249</v>
      </c>
      <c r="D365" s="260">
        <v>15572.7</v>
      </c>
    </row>
    <row r="366" spans="1:4" ht="75" outlineLevel="3" x14ac:dyDescent="0.2">
      <c r="A366" s="225" t="s">
        <v>2158</v>
      </c>
      <c r="B366" s="225"/>
      <c r="C366" s="261" t="s">
        <v>2508</v>
      </c>
      <c r="D366" s="260">
        <v>2297.6999999999998</v>
      </c>
    </row>
    <row r="367" spans="1:4" ht="15" outlineLevel="4" x14ac:dyDescent="0.2">
      <c r="A367" s="225"/>
      <c r="B367" s="225" t="s">
        <v>1300</v>
      </c>
      <c r="C367" s="261" t="s">
        <v>1299</v>
      </c>
      <c r="D367" s="260">
        <v>2297.6999999999998</v>
      </c>
    </row>
    <row r="368" spans="1:4" ht="44.45" customHeight="1" outlineLevel="4" x14ac:dyDescent="0.2">
      <c r="A368" s="225" t="s">
        <v>1307</v>
      </c>
      <c r="B368" s="225"/>
      <c r="C368" s="261" t="s">
        <v>2258</v>
      </c>
      <c r="D368" s="260">
        <v>176549.1</v>
      </c>
    </row>
    <row r="369" spans="1:4" ht="15" outlineLevel="4" x14ac:dyDescent="0.2">
      <c r="A369" s="225"/>
      <c r="B369" s="225" t="s">
        <v>1300</v>
      </c>
      <c r="C369" s="261" t="s">
        <v>1299</v>
      </c>
      <c r="D369" s="260">
        <v>176549.1</v>
      </c>
    </row>
    <row r="370" spans="1:4" ht="45" outlineLevel="3" x14ac:dyDescent="0.2">
      <c r="A370" s="225" t="s">
        <v>1640</v>
      </c>
      <c r="B370" s="225"/>
      <c r="C370" s="261" t="s">
        <v>2349</v>
      </c>
      <c r="D370" s="260">
        <v>2562.5</v>
      </c>
    </row>
    <row r="371" spans="1:4" ht="30" outlineLevel="4" x14ac:dyDescent="0.2">
      <c r="A371" s="225"/>
      <c r="B371" s="225" t="s">
        <v>1257</v>
      </c>
      <c r="C371" s="261" t="s">
        <v>1256</v>
      </c>
      <c r="D371" s="260">
        <v>7.7</v>
      </c>
    </row>
    <row r="372" spans="1:4" ht="15" outlineLevel="3" x14ac:dyDescent="0.2">
      <c r="A372" s="225"/>
      <c r="B372" s="225" t="s">
        <v>1255</v>
      </c>
      <c r="C372" s="261" t="s">
        <v>1254</v>
      </c>
      <c r="D372" s="260">
        <v>2554.8000000000002</v>
      </c>
    </row>
    <row r="373" spans="1:4" ht="120" outlineLevel="4" x14ac:dyDescent="0.2">
      <c r="A373" s="225" t="s">
        <v>1639</v>
      </c>
      <c r="B373" s="225"/>
      <c r="C373" s="261" t="s">
        <v>2879</v>
      </c>
      <c r="D373" s="260">
        <v>32539.5</v>
      </c>
    </row>
    <row r="374" spans="1:4" ht="15" outlineLevel="3" x14ac:dyDescent="0.2">
      <c r="A374" s="225"/>
      <c r="B374" s="225" t="s">
        <v>1300</v>
      </c>
      <c r="C374" s="261" t="s">
        <v>1299</v>
      </c>
      <c r="D374" s="260">
        <v>32539.5</v>
      </c>
    </row>
    <row r="375" spans="1:4" ht="75" outlineLevel="4" x14ac:dyDescent="0.2">
      <c r="A375" s="225" t="s">
        <v>1638</v>
      </c>
      <c r="B375" s="225"/>
      <c r="C375" s="261" t="s">
        <v>2779</v>
      </c>
      <c r="D375" s="260">
        <v>48931</v>
      </c>
    </row>
    <row r="376" spans="1:4" ht="15" outlineLevel="4" x14ac:dyDescent="0.2">
      <c r="A376" s="225"/>
      <c r="B376" s="225" t="s">
        <v>1300</v>
      </c>
      <c r="C376" s="261" t="s">
        <v>1299</v>
      </c>
      <c r="D376" s="260">
        <v>48931</v>
      </c>
    </row>
    <row r="377" spans="1:4" ht="45" outlineLevel="3" x14ac:dyDescent="0.2">
      <c r="A377" s="225" t="s">
        <v>1637</v>
      </c>
      <c r="B377" s="225"/>
      <c r="C377" s="261" t="s">
        <v>2348</v>
      </c>
      <c r="D377" s="260">
        <v>25673.8</v>
      </c>
    </row>
    <row r="378" spans="1:4" ht="30" outlineLevel="4" x14ac:dyDescent="0.2">
      <c r="A378" s="225"/>
      <c r="B378" s="225" t="s">
        <v>1257</v>
      </c>
      <c r="C378" s="261" t="s">
        <v>1256</v>
      </c>
      <c r="D378" s="260">
        <v>289.5</v>
      </c>
    </row>
    <row r="379" spans="1:4" ht="15" outlineLevel="3" x14ac:dyDescent="0.2">
      <c r="A379" s="225"/>
      <c r="B379" s="225" t="s">
        <v>1255</v>
      </c>
      <c r="C379" s="261" t="s">
        <v>1254</v>
      </c>
      <c r="D379" s="260">
        <v>25384.3</v>
      </c>
    </row>
    <row r="380" spans="1:4" ht="45" outlineLevel="4" x14ac:dyDescent="0.2">
      <c r="A380" s="225" t="s">
        <v>1636</v>
      </c>
      <c r="B380" s="225"/>
      <c r="C380" s="261" t="s">
        <v>2347</v>
      </c>
      <c r="D380" s="260">
        <v>109656.5</v>
      </c>
    </row>
    <row r="381" spans="1:4" ht="30" outlineLevel="3" x14ac:dyDescent="0.2">
      <c r="A381" s="225"/>
      <c r="B381" s="225" t="s">
        <v>1257</v>
      </c>
      <c r="C381" s="261" t="s">
        <v>1256</v>
      </c>
      <c r="D381" s="260">
        <v>1251.2</v>
      </c>
    </row>
    <row r="382" spans="1:4" ht="15" outlineLevel="4" x14ac:dyDescent="0.2">
      <c r="A382" s="225"/>
      <c r="B382" s="225" t="s">
        <v>1255</v>
      </c>
      <c r="C382" s="261" t="s">
        <v>1254</v>
      </c>
      <c r="D382" s="260">
        <v>108405.3</v>
      </c>
    </row>
    <row r="383" spans="1:4" ht="45" outlineLevel="4" x14ac:dyDescent="0.2">
      <c r="A383" s="225" t="s">
        <v>1635</v>
      </c>
      <c r="B383" s="225"/>
      <c r="C383" s="261" t="s">
        <v>2346</v>
      </c>
      <c r="D383" s="260">
        <v>127.4</v>
      </c>
    </row>
    <row r="384" spans="1:4" ht="15" outlineLevel="3" x14ac:dyDescent="0.2">
      <c r="A384" s="225"/>
      <c r="B384" s="225" t="s">
        <v>1255</v>
      </c>
      <c r="C384" s="261" t="s">
        <v>1254</v>
      </c>
      <c r="D384" s="260">
        <v>127.4</v>
      </c>
    </row>
    <row r="385" spans="1:4" ht="30" outlineLevel="4" x14ac:dyDescent="0.2">
      <c r="A385" s="225" t="s">
        <v>1634</v>
      </c>
      <c r="B385" s="225"/>
      <c r="C385" s="261" t="s">
        <v>2345</v>
      </c>
      <c r="D385" s="260">
        <v>1334152.7</v>
      </c>
    </row>
    <row r="386" spans="1:4" ht="30" outlineLevel="4" x14ac:dyDescent="0.2">
      <c r="A386" s="225"/>
      <c r="B386" s="225" t="s">
        <v>1257</v>
      </c>
      <c r="C386" s="261" t="s">
        <v>1256</v>
      </c>
      <c r="D386" s="260">
        <v>19242.7</v>
      </c>
    </row>
    <row r="387" spans="1:4" ht="15" outlineLevel="3" x14ac:dyDescent="0.2">
      <c r="A387" s="225"/>
      <c r="B387" s="225" t="s">
        <v>1255</v>
      </c>
      <c r="C387" s="261" t="s">
        <v>1254</v>
      </c>
      <c r="D387" s="260">
        <v>1314910</v>
      </c>
    </row>
    <row r="388" spans="1:4" ht="45" outlineLevel="4" x14ac:dyDescent="0.2">
      <c r="A388" s="225" t="s">
        <v>1633</v>
      </c>
      <c r="B388" s="225"/>
      <c r="C388" s="261" t="s">
        <v>2344</v>
      </c>
      <c r="D388" s="260">
        <v>1062.7</v>
      </c>
    </row>
    <row r="389" spans="1:4" ht="15" outlineLevel="3" x14ac:dyDescent="0.2">
      <c r="A389" s="225"/>
      <c r="B389" s="225" t="s">
        <v>1255</v>
      </c>
      <c r="C389" s="261" t="s">
        <v>1254</v>
      </c>
      <c r="D389" s="260">
        <v>1062.7</v>
      </c>
    </row>
    <row r="390" spans="1:4" ht="45" outlineLevel="4" x14ac:dyDescent="0.2">
      <c r="A390" s="225" t="s">
        <v>1632</v>
      </c>
      <c r="B390" s="225"/>
      <c r="C390" s="261" t="s">
        <v>2343</v>
      </c>
      <c r="D390" s="260">
        <v>37042</v>
      </c>
    </row>
    <row r="391" spans="1:4" ht="30" outlineLevel="4" x14ac:dyDescent="0.2">
      <c r="A391" s="225"/>
      <c r="B391" s="225" t="s">
        <v>1257</v>
      </c>
      <c r="C391" s="261" t="s">
        <v>1256</v>
      </c>
      <c r="D391" s="260">
        <v>577.79999999999995</v>
      </c>
    </row>
    <row r="392" spans="1:4" ht="15" outlineLevel="3" x14ac:dyDescent="0.2">
      <c r="A392" s="225"/>
      <c r="B392" s="225" t="s">
        <v>1255</v>
      </c>
      <c r="C392" s="261" t="s">
        <v>1254</v>
      </c>
      <c r="D392" s="260">
        <v>36464.199999999997</v>
      </c>
    </row>
    <row r="393" spans="1:4" ht="45" outlineLevel="4" x14ac:dyDescent="0.2">
      <c r="A393" s="225" t="s">
        <v>1631</v>
      </c>
      <c r="B393" s="225"/>
      <c r="C393" s="261" t="s">
        <v>2342</v>
      </c>
      <c r="D393" s="260">
        <v>10356.700000000001</v>
      </c>
    </row>
    <row r="394" spans="1:4" ht="30" outlineLevel="3" x14ac:dyDescent="0.2">
      <c r="A394" s="225"/>
      <c r="B394" s="225" t="s">
        <v>1257</v>
      </c>
      <c r="C394" s="261" t="s">
        <v>1256</v>
      </c>
      <c r="D394" s="260">
        <v>60.7</v>
      </c>
    </row>
    <row r="395" spans="1:4" ht="15" outlineLevel="4" x14ac:dyDescent="0.2">
      <c r="A395" s="225"/>
      <c r="B395" s="225" t="s">
        <v>1255</v>
      </c>
      <c r="C395" s="261" t="s">
        <v>1254</v>
      </c>
      <c r="D395" s="260">
        <v>10296</v>
      </c>
    </row>
    <row r="396" spans="1:4" ht="45" outlineLevel="4" x14ac:dyDescent="0.2">
      <c r="A396" s="225" t="s">
        <v>1630</v>
      </c>
      <c r="B396" s="225"/>
      <c r="C396" s="261" t="s">
        <v>2341</v>
      </c>
      <c r="D396" s="260">
        <v>106020.8</v>
      </c>
    </row>
    <row r="397" spans="1:4" ht="30" outlineLevel="3" x14ac:dyDescent="0.2">
      <c r="A397" s="225"/>
      <c r="B397" s="225" t="s">
        <v>1257</v>
      </c>
      <c r="C397" s="261" t="s">
        <v>1256</v>
      </c>
      <c r="D397" s="260">
        <v>606.1</v>
      </c>
    </row>
    <row r="398" spans="1:4" ht="15" outlineLevel="4" x14ac:dyDescent="0.2">
      <c r="A398" s="225"/>
      <c r="B398" s="225" t="s">
        <v>1255</v>
      </c>
      <c r="C398" s="261" t="s">
        <v>1254</v>
      </c>
      <c r="D398" s="260">
        <v>105414.7</v>
      </c>
    </row>
    <row r="399" spans="1:4" ht="75" outlineLevel="4" x14ac:dyDescent="0.2">
      <c r="A399" s="225" t="s">
        <v>1629</v>
      </c>
      <c r="B399" s="225"/>
      <c r="C399" s="261" t="s">
        <v>2340</v>
      </c>
      <c r="D399" s="260">
        <v>5938</v>
      </c>
    </row>
    <row r="400" spans="1:4" ht="30" outlineLevel="3" x14ac:dyDescent="0.2">
      <c r="A400" s="225"/>
      <c r="B400" s="225" t="s">
        <v>1257</v>
      </c>
      <c r="C400" s="261" t="s">
        <v>1256</v>
      </c>
      <c r="D400" s="260">
        <v>103.3</v>
      </c>
    </row>
    <row r="401" spans="1:4" ht="15" outlineLevel="4" x14ac:dyDescent="0.2">
      <c r="A401" s="225"/>
      <c r="B401" s="225" t="s">
        <v>1255</v>
      </c>
      <c r="C401" s="261" t="s">
        <v>1254</v>
      </c>
      <c r="D401" s="260">
        <v>5834.7</v>
      </c>
    </row>
    <row r="402" spans="1:4" ht="45" outlineLevel="4" x14ac:dyDescent="0.2">
      <c r="A402" s="225" t="s">
        <v>1628</v>
      </c>
      <c r="B402" s="225"/>
      <c r="C402" s="261" t="s">
        <v>2339</v>
      </c>
      <c r="D402" s="260">
        <v>3361.6</v>
      </c>
    </row>
    <row r="403" spans="1:4" ht="30" outlineLevel="3" x14ac:dyDescent="0.2">
      <c r="A403" s="225"/>
      <c r="B403" s="225" t="s">
        <v>1257</v>
      </c>
      <c r="C403" s="261" t="s">
        <v>1256</v>
      </c>
      <c r="D403" s="260">
        <v>58.5</v>
      </c>
    </row>
    <row r="404" spans="1:4" ht="15" outlineLevel="4" x14ac:dyDescent="0.2">
      <c r="A404" s="225"/>
      <c r="B404" s="225" t="s">
        <v>1255</v>
      </c>
      <c r="C404" s="261" t="s">
        <v>1254</v>
      </c>
      <c r="D404" s="260">
        <v>3303.1</v>
      </c>
    </row>
    <row r="405" spans="1:4" ht="60" outlineLevel="4" x14ac:dyDescent="0.2">
      <c r="A405" s="225" t="s">
        <v>1627</v>
      </c>
      <c r="B405" s="225"/>
      <c r="C405" s="261" t="s">
        <v>2338</v>
      </c>
      <c r="D405" s="260">
        <v>10123.299999999999</v>
      </c>
    </row>
    <row r="406" spans="1:4" ht="15" outlineLevel="3" x14ac:dyDescent="0.2">
      <c r="A406" s="225"/>
      <c r="B406" s="225" t="s">
        <v>1255</v>
      </c>
      <c r="C406" s="261" t="s">
        <v>1254</v>
      </c>
      <c r="D406" s="260">
        <v>10123.299999999999</v>
      </c>
    </row>
    <row r="407" spans="1:4" ht="30" outlineLevel="4" x14ac:dyDescent="0.2">
      <c r="A407" s="225" t="s">
        <v>1626</v>
      </c>
      <c r="B407" s="225"/>
      <c r="C407" s="261" t="s">
        <v>2337</v>
      </c>
      <c r="D407" s="260">
        <v>182939</v>
      </c>
    </row>
    <row r="408" spans="1:4" ht="30" outlineLevel="4" x14ac:dyDescent="0.2">
      <c r="A408" s="225"/>
      <c r="B408" s="225" t="s">
        <v>1257</v>
      </c>
      <c r="C408" s="261" t="s">
        <v>1256</v>
      </c>
      <c r="D408" s="260">
        <v>3181.7</v>
      </c>
    </row>
    <row r="409" spans="1:4" ht="15" outlineLevel="3" x14ac:dyDescent="0.2">
      <c r="A409" s="225"/>
      <c r="B409" s="225" t="s">
        <v>1255</v>
      </c>
      <c r="C409" s="261" t="s">
        <v>1254</v>
      </c>
      <c r="D409" s="260">
        <v>179757.3</v>
      </c>
    </row>
    <row r="410" spans="1:4" ht="30" outlineLevel="4" x14ac:dyDescent="0.2">
      <c r="A410" s="225" t="s">
        <v>1625</v>
      </c>
      <c r="B410" s="225"/>
      <c r="C410" s="261" t="s">
        <v>2336</v>
      </c>
      <c r="D410" s="260">
        <v>23237</v>
      </c>
    </row>
    <row r="411" spans="1:4" ht="30" outlineLevel="3" x14ac:dyDescent="0.2">
      <c r="A411" s="225"/>
      <c r="B411" s="225" t="s">
        <v>1257</v>
      </c>
      <c r="C411" s="261" t="s">
        <v>1256</v>
      </c>
      <c r="D411" s="260">
        <v>404.1</v>
      </c>
    </row>
    <row r="412" spans="1:4" ht="15" outlineLevel="4" x14ac:dyDescent="0.2">
      <c r="A412" s="225"/>
      <c r="B412" s="225" t="s">
        <v>1255</v>
      </c>
      <c r="C412" s="261" t="s">
        <v>1254</v>
      </c>
      <c r="D412" s="260">
        <v>22832.9</v>
      </c>
    </row>
    <row r="413" spans="1:4" ht="45" outlineLevel="4" x14ac:dyDescent="0.2">
      <c r="A413" s="225" t="s">
        <v>1624</v>
      </c>
      <c r="B413" s="225"/>
      <c r="C413" s="261" t="s">
        <v>2335</v>
      </c>
      <c r="D413" s="260">
        <v>20175.3</v>
      </c>
    </row>
    <row r="414" spans="1:4" ht="30" outlineLevel="3" x14ac:dyDescent="0.2">
      <c r="A414" s="225"/>
      <c r="B414" s="225" t="s">
        <v>1257</v>
      </c>
      <c r="C414" s="261" t="s">
        <v>1256</v>
      </c>
      <c r="D414" s="260">
        <v>298.2</v>
      </c>
    </row>
    <row r="415" spans="1:4" ht="15" outlineLevel="4" x14ac:dyDescent="0.2">
      <c r="A415" s="225"/>
      <c r="B415" s="225" t="s">
        <v>1255</v>
      </c>
      <c r="C415" s="261" t="s">
        <v>1254</v>
      </c>
      <c r="D415" s="260">
        <v>19877.099999999999</v>
      </c>
    </row>
    <row r="416" spans="1:4" ht="45" outlineLevel="4" x14ac:dyDescent="0.2">
      <c r="A416" s="225" t="s">
        <v>1600</v>
      </c>
      <c r="B416" s="225"/>
      <c r="C416" s="261" t="s">
        <v>1599</v>
      </c>
      <c r="D416" s="260">
        <v>2399926.7000000002</v>
      </c>
    </row>
    <row r="417" spans="1:4" ht="45" outlineLevel="3" x14ac:dyDescent="0.2">
      <c r="A417" s="225" t="s">
        <v>1678</v>
      </c>
      <c r="B417" s="225"/>
      <c r="C417" s="261" t="s">
        <v>2253</v>
      </c>
      <c r="D417" s="260">
        <v>1345863.2</v>
      </c>
    </row>
    <row r="418" spans="1:4" ht="30" outlineLevel="4" x14ac:dyDescent="0.2">
      <c r="A418" s="225"/>
      <c r="B418" s="225" t="s">
        <v>1250</v>
      </c>
      <c r="C418" s="261" t="s">
        <v>1249</v>
      </c>
      <c r="D418" s="260">
        <v>1345863.2</v>
      </c>
    </row>
    <row r="419" spans="1:4" ht="30" outlineLevel="4" x14ac:dyDescent="0.2">
      <c r="A419" s="225" t="s">
        <v>1677</v>
      </c>
      <c r="B419" s="225"/>
      <c r="C419" s="261" t="s">
        <v>2374</v>
      </c>
      <c r="D419" s="260">
        <v>813951.5</v>
      </c>
    </row>
    <row r="420" spans="1:4" ht="30" outlineLevel="2" x14ac:dyDescent="0.2">
      <c r="A420" s="225"/>
      <c r="B420" s="225" t="s">
        <v>1257</v>
      </c>
      <c r="C420" s="261" t="s">
        <v>1256</v>
      </c>
      <c r="D420" s="260">
        <v>707207.5</v>
      </c>
    </row>
    <row r="421" spans="1:4" ht="15" outlineLevel="3" x14ac:dyDescent="0.2">
      <c r="A421" s="225"/>
      <c r="B421" s="225" t="s">
        <v>1255</v>
      </c>
      <c r="C421" s="261" t="s">
        <v>1254</v>
      </c>
      <c r="D421" s="260">
        <v>106744</v>
      </c>
    </row>
    <row r="422" spans="1:4" ht="45" outlineLevel="4" x14ac:dyDescent="0.2">
      <c r="A422" s="225" t="s">
        <v>1598</v>
      </c>
      <c r="B422" s="225"/>
      <c r="C422" s="261" t="s">
        <v>2323</v>
      </c>
      <c r="D422" s="260">
        <v>112</v>
      </c>
    </row>
    <row r="423" spans="1:4" ht="15" outlineLevel="3" x14ac:dyDescent="0.2">
      <c r="A423" s="225"/>
      <c r="B423" s="225" t="s">
        <v>1255</v>
      </c>
      <c r="C423" s="261" t="s">
        <v>1254</v>
      </c>
      <c r="D423" s="260">
        <v>112</v>
      </c>
    </row>
    <row r="424" spans="1:4" ht="60" outlineLevel="4" x14ac:dyDescent="0.2">
      <c r="A424" s="225" t="s">
        <v>1623</v>
      </c>
      <c r="B424" s="225"/>
      <c r="C424" s="261" t="s">
        <v>2334</v>
      </c>
      <c r="D424" s="260">
        <v>1000</v>
      </c>
    </row>
    <row r="425" spans="1:4" ht="15" outlineLevel="4" x14ac:dyDescent="0.2">
      <c r="A425" s="225"/>
      <c r="B425" s="225" t="s">
        <v>1255</v>
      </c>
      <c r="C425" s="261" t="s">
        <v>1254</v>
      </c>
      <c r="D425" s="260">
        <v>1000</v>
      </c>
    </row>
    <row r="426" spans="1:4" ht="60" outlineLevel="3" x14ac:dyDescent="0.2">
      <c r="A426" s="225" t="s">
        <v>2136</v>
      </c>
      <c r="B426" s="225"/>
      <c r="C426" s="261" t="s">
        <v>2289</v>
      </c>
      <c r="D426" s="260">
        <v>239000</v>
      </c>
    </row>
    <row r="427" spans="1:4" ht="30" outlineLevel="4" x14ac:dyDescent="0.2">
      <c r="A427" s="225"/>
      <c r="B427" s="225" t="s">
        <v>1333</v>
      </c>
      <c r="C427" s="261" t="s">
        <v>1332</v>
      </c>
      <c r="D427" s="260">
        <v>239000</v>
      </c>
    </row>
    <row r="428" spans="1:4" ht="45" outlineLevel="3" x14ac:dyDescent="0.2">
      <c r="A428" s="225" t="s">
        <v>1544</v>
      </c>
      <c r="B428" s="225"/>
      <c r="C428" s="261" t="s">
        <v>1543</v>
      </c>
      <c r="D428" s="260">
        <v>199626.8</v>
      </c>
    </row>
    <row r="429" spans="1:4" ht="60" outlineLevel="4" x14ac:dyDescent="0.2">
      <c r="A429" s="225" t="s">
        <v>1597</v>
      </c>
      <c r="B429" s="225"/>
      <c r="C429" s="261" t="s">
        <v>1596</v>
      </c>
      <c r="D429" s="260">
        <v>22427.8</v>
      </c>
    </row>
    <row r="430" spans="1:4" ht="45" outlineLevel="3" x14ac:dyDescent="0.2">
      <c r="A430" s="225" t="s">
        <v>1938</v>
      </c>
      <c r="B430" s="225"/>
      <c r="C430" s="261" t="s">
        <v>2253</v>
      </c>
      <c r="D430" s="260">
        <v>920</v>
      </c>
    </row>
    <row r="431" spans="1:4" ht="30" outlineLevel="4" x14ac:dyDescent="0.2">
      <c r="A431" s="225"/>
      <c r="B431" s="225" t="s">
        <v>1250</v>
      </c>
      <c r="C431" s="261" t="s">
        <v>1249</v>
      </c>
      <c r="D431" s="260">
        <v>920</v>
      </c>
    </row>
    <row r="432" spans="1:4" ht="45" outlineLevel="1" x14ac:dyDescent="0.2">
      <c r="A432" s="225" t="s">
        <v>1595</v>
      </c>
      <c r="B432" s="225"/>
      <c r="C432" s="261" t="s">
        <v>2322</v>
      </c>
      <c r="D432" s="260">
        <v>21507.8</v>
      </c>
    </row>
    <row r="433" spans="1:4" ht="30" outlineLevel="2" x14ac:dyDescent="0.2">
      <c r="A433" s="225"/>
      <c r="B433" s="225" t="s">
        <v>1257</v>
      </c>
      <c r="C433" s="261" t="s">
        <v>1256</v>
      </c>
      <c r="D433" s="260">
        <v>1893.6</v>
      </c>
    </row>
    <row r="434" spans="1:4" ht="15" outlineLevel="3" x14ac:dyDescent="0.2">
      <c r="A434" s="225"/>
      <c r="B434" s="225" t="s">
        <v>1255</v>
      </c>
      <c r="C434" s="261" t="s">
        <v>1254</v>
      </c>
      <c r="D434" s="260">
        <v>6900</v>
      </c>
    </row>
    <row r="435" spans="1:4" ht="30" outlineLevel="4" x14ac:dyDescent="0.2">
      <c r="A435" s="225"/>
      <c r="B435" s="225" t="s">
        <v>1250</v>
      </c>
      <c r="C435" s="261" t="s">
        <v>1249</v>
      </c>
      <c r="D435" s="260">
        <v>12714.2</v>
      </c>
    </row>
    <row r="436" spans="1:4" ht="60" outlineLevel="3" x14ac:dyDescent="0.2">
      <c r="A436" s="225" t="s">
        <v>1542</v>
      </c>
      <c r="B436" s="225"/>
      <c r="C436" s="261" t="s">
        <v>1541</v>
      </c>
      <c r="D436" s="260">
        <v>6920.5</v>
      </c>
    </row>
    <row r="437" spans="1:4" ht="45" outlineLevel="4" x14ac:dyDescent="0.2">
      <c r="A437" s="225" t="s">
        <v>1937</v>
      </c>
      <c r="B437" s="225"/>
      <c r="C437" s="261" t="s">
        <v>2253</v>
      </c>
      <c r="D437" s="260">
        <v>366</v>
      </c>
    </row>
    <row r="438" spans="1:4" ht="30" outlineLevel="4" x14ac:dyDescent="0.2">
      <c r="A438" s="225"/>
      <c r="B438" s="225" t="s">
        <v>1250</v>
      </c>
      <c r="C438" s="261" t="s">
        <v>1249</v>
      </c>
      <c r="D438" s="260">
        <v>366</v>
      </c>
    </row>
    <row r="439" spans="1:4" ht="60" outlineLevel="4" x14ac:dyDescent="0.2">
      <c r="A439" s="225" t="s">
        <v>1540</v>
      </c>
      <c r="B439" s="225"/>
      <c r="C439" s="261" t="s">
        <v>2311</v>
      </c>
      <c r="D439" s="260">
        <v>6554.5</v>
      </c>
    </row>
    <row r="440" spans="1:4" ht="30" outlineLevel="2" x14ac:dyDescent="0.2">
      <c r="A440" s="225"/>
      <c r="B440" s="225" t="s">
        <v>1257</v>
      </c>
      <c r="C440" s="261" t="s">
        <v>1256</v>
      </c>
      <c r="D440" s="260">
        <v>1122.0999999999999</v>
      </c>
    </row>
    <row r="441" spans="1:4" ht="15" outlineLevel="3" x14ac:dyDescent="0.2">
      <c r="A441" s="225"/>
      <c r="B441" s="225" t="s">
        <v>1255</v>
      </c>
      <c r="C441" s="261" t="s">
        <v>1254</v>
      </c>
      <c r="D441" s="260">
        <v>2000</v>
      </c>
    </row>
    <row r="442" spans="1:4" ht="30" outlineLevel="4" x14ac:dyDescent="0.2">
      <c r="A442" s="225"/>
      <c r="B442" s="225" t="s">
        <v>1250</v>
      </c>
      <c r="C442" s="261" t="s">
        <v>1249</v>
      </c>
      <c r="D442" s="260">
        <v>3432.4</v>
      </c>
    </row>
    <row r="443" spans="1:4" ht="60" outlineLevel="3" x14ac:dyDescent="0.2">
      <c r="A443" s="225" t="s">
        <v>1539</v>
      </c>
      <c r="B443" s="225"/>
      <c r="C443" s="261" t="s">
        <v>1538</v>
      </c>
      <c r="D443" s="260">
        <v>170278.5</v>
      </c>
    </row>
    <row r="444" spans="1:4" ht="45" outlineLevel="4" x14ac:dyDescent="0.2">
      <c r="A444" s="225" t="s">
        <v>1537</v>
      </c>
      <c r="B444" s="225"/>
      <c r="C444" s="261" t="s">
        <v>2310</v>
      </c>
      <c r="D444" s="260">
        <v>170278.5</v>
      </c>
    </row>
    <row r="445" spans="1:4" ht="30" outlineLevel="4" x14ac:dyDescent="0.2">
      <c r="A445" s="225"/>
      <c r="B445" s="225" t="s">
        <v>1257</v>
      </c>
      <c r="C445" s="261" t="s">
        <v>1256</v>
      </c>
      <c r="D445" s="260">
        <v>36058.400000000001</v>
      </c>
    </row>
    <row r="446" spans="1:4" ht="30" outlineLevel="4" x14ac:dyDescent="0.2">
      <c r="A446" s="225"/>
      <c r="B446" s="225" t="s">
        <v>1250</v>
      </c>
      <c r="C446" s="261" t="s">
        <v>1249</v>
      </c>
      <c r="D446" s="260">
        <v>130010.2</v>
      </c>
    </row>
    <row r="447" spans="1:4" ht="15" outlineLevel="2" x14ac:dyDescent="0.2">
      <c r="A447" s="225"/>
      <c r="B447" s="225" t="s">
        <v>1265</v>
      </c>
      <c r="C447" s="261" t="s">
        <v>1264</v>
      </c>
      <c r="D447" s="260">
        <v>4209.8999999999996</v>
      </c>
    </row>
    <row r="448" spans="1:4" ht="30" outlineLevel="3" x14ac:dyDescent="0.2">
      <c r="A448" s="225" t="s">
        <v>1594</v>
      </c>
      <c r="B448" s="225"/>
      <c r="C448" s="261" t="s">
        <v>1593</v>
      </c>
      <c r="D448" s="260">
        <v>717233.9</v>
      </c>
    </row>
    <row r="449" spans="1:4" ht="30" outlineLevel="4" x14ac:dyDescent="0.2">
      <c r="A449" s="225" t="s">
        <v>1592</v>
      </c>
      <c r="B449" s="225"/>
      <c r="C449" s="261" t="s">
        <v>1591</v>
      </c>
      <c r="D449" s="260">
        <v>717233.9</v>
      </c>
    </row>
    <row r="450" spans="1:4" ht="60" outlineLevel="4" x14ac:dyDescent="0.2">
      <c r="A450" s="225" t="s">
        <v>1590</v>
      </c>
      <c r="B450" s="225"/>
      <c r="C450" s="261" t="s">
        <v>2741</v>
      </c>
      <c r="D450" s="260">
        <v>392895.7</v>
      </c>
    </row>
    <row r="451" spans="1:4" ht="75" outlineLevel="4" x14ac:dyDescent="0.2">
      <c r="A451" s="225"/>
      <c r="B451" s="225" t="s">
        <v>1268</v>
      </c>
      <c r="C451" s="261" t="s">
        <v>1267</v>
      </c>
      <c r="D451" s="260">
        <v>320135</v>
      </c>
    </row>
    <row r="452" spans="1:4" ht="30" outlineLevel="1" x14ac:dyDescent="0.2">
      <c r="A452" s="225"/>
      <c r="B452" s="225" t="s">
        <v>1257</v>
      </c>
      <c r="C452" s="261" t="s">
        <v>1256</v>
      </c>
      <c r="D452" s="260">
        <v>72169.3</v>
      </c>
    </row>
    <row r="453" spans="1:4" ht="15" outlineLevel="2" x14ac:dyDescent="0.2">
      <c r="A453" s="225"/>
      <c r="B453" s="225" t="s">
        <v>1265</v>
      </c>
      <c r="C453" s="261" t="s">
        <v>1264</v>
      </c>
      <c r="D453" s="260">
        <v>591.4</v>
      </c>
    </row>
    <row r="454" spans="1:4" ht="45" outlineLevel="3" x14ac:dyDescent="0.2">
      <c r="A454" s="225" t="s">
        <v>1589</v>
      </c>
      <c r="B454" s="225"/>
      <c r="C454" s="261" t="s">
        <v>2253</v>
      </c>
      <c r="D454" s="260">
        <v>246138.3</v>
      </c>
    </row>
    <row r="455" spans="1:4" ht="75" outlineLevel="4" x14ac:dyDescent="0.2">
      <c r="A455" s="225"/>
      <c r="B455" s="225" t="s">
        <v>1268</v>
      </c>
      <c r="C455" s="261" t="s">
        <v>1267</v>
      </c>
      <c r="D455" s="260">
        <v>1717.1</v>
      </c>
    </row>
    <row r="456" spans="1:4" ht="30" outlineLevel="4" x14ac:dyDescent="0.2">
      <c r="A456" s="225"/>
      <c r="B456" s="225" t="s">
        <v>1257</v>
      </c>
      <c r="C456" s="261" t="s">
        <v>1256</v>
      </c>
      <c r="D456" s="260">
        <v>696.7</v>
      </c>
    </row>
    <row r="457" spans="1:4" ht="30" outlineLevel="4" x14ac:dyDescent="0.2">
      <c r="A457" s="225"/>
      <c r="B457" s="225" t="s">
        <v>1250</v>
      </c>
      <c r="C457" s="261" t="s">
        <v>1249</v>
      </c>
      <c r="D457" s="260">
        <v>243716.4</v>
      </c>
    </row>
    <row r="458" spans="1:4" ht="15" outlineLevel="3" x14ac:dyDescent="0.2">
      <c r="A458" s="225"/>
      <c r="B458" s="225" t="s">
        <v>1265</v>
      </c>
      <c r="C458" s="261" t="s">
        <v>1264</v>
      </c>
      <c r="D458" s="260">
        <v>8.1</v>
      </c>
    </row>
    <row r="459" spans="1:4" ht="30" outlineLevel="4" x14ac:dyDescent="0.2">
      <c r="A459" s="225" t="s">
        <v>1675</v>
      </c>
      <c r="B459" s="225"/>
      <c r="C459" s="261" t="s">
        <v>2373</v>
      </c>
      <c r="D459" s="260">
        <v>61740.7</v>
      </c>
    </row>
    <row r="460" spans="1:4" ht="30" outlineLevel="4" x14ac:dyDescent="0.2">
      <c r="A460" s="225"/>
      <c r="B460" s="225" t="s">
        <v>1257</v>
      </c>
      <c r="C460" s="261" t="s">
        <v>1256</v>
      </c>
      <c r="D460" s="260">
        <v>20040.7</v>
      </c>
    </row>
    <row r="461" spans="1:4" ht="30" outlineLevel="4" x14ac:dyDescent="0.2">
      <c r="A461" s="225"/>
      <c r="B461" s="225" t="s">
        <v>1250</v>
      </c>
      <c r="C461" s="261" t="s">
        <v>1249</v>
      </c>
      <c r="D461" s="260">
        <v>41700</v>
      </c>
    </row>
    <row r="462" spans="1:4" ht="30" outlineLevel="4" x14ac:dyDescent="0.2">
      <c r="A462" s="225" t="s">
        <v>1588</v>
      </c>
      <c r="B462" s="225"/>
      <c r="C462" s="261" t="s">
        <v>2321</v>
      </c>
      <c r="D462" s="260">
        <v>16459.2</v>
      </c>
    </row>
    <row r="463" spans="1:4" ht="30" outlineLevel="3" x14ac:dyDescent="0.2">
      <c r="A463" s="225"/>
      <c r="B463" s="225" t="s">
        <v>1257</v>
      </c>
      <c r="C463" s="261" t="s">
        <v>1256</v>
      </c>
      <c r="D463" s="260">
        <v>16459.2</v>
      </c>
    </row>
    <row r="464" spans="1:4" ht="30" outlineLevel="4" x14ac:dyDescent="0.2">
      <c r="A464" s="225" t="s">
        <v>1580</v>
      </c>
      <c r="B464" s="225"/>
      <c r="C464" s="261" t="s">
        <v>1579</v>
      </c>
      <c r="D464" s="260">
        <v>4327619.9000000004</v>
      </c>
    </row>
    <row r="465" spans="1:4" ht="30" outlineLevel="4" x14ac:dyDescent="0.2">
      <c r="A465" s="225" t="s">
        <v>1578</v>
      </c>
      <c r="B465" s="225"/>
      <c r="C465" s="261" t="s">
        <v>1577</v>
      </c>
      <c r="D465" s="260">
        <v>4221091.0999999996</v>
      </c>
    </row>
    <row r="466" spans="1:4" ht="45" outlineLevel="3" x14ac:dyDescent="0.2">
      <c r="A466" s="225" t="s">
        <v>1961</v>
      </c>
      <c r="B466" s="225"/>
      <c r="C466" s="261" t="s">
        <v>1960</v>
      </c>
      <c r="D466" s="260">
        <v>1301287.3999999999</v>
      </c>
    </row>
    <row r="467" spans="1:4" ht="45" outlineLevel="4" x14ac:dyDescent="0.2">
      <c r="A467" s="225" t="s">
        <v>1959</v>
      </c>
      <c r="B467" s="225"/>
      <c r="C467" s="261" t="s">
        <v>2253</v>
      </c>
      <c r="D467" s="260">
        <v>1301287.3999999999</v>
      </c>
    </row>
    <row r="468" spans="1:4" ht="30" x14ac:dyDescent="0.2">
      <c r="A468" s="225"/>
      <c r="B468" s="225" t="s">
        <v>1250</v>
      </c>
      <c r="C468" s="261" t="s">
        <v>1249</v>
      </c>
      <c r="D468" s="260">
        <v>1301287.3999999999</v>
      </c>
    </row>
    <row r="469" spans="1:4" ht="30" outlineLevel="1" x14ac:dyDescent="0.2">
      <c r="A469" s="225" t="s">
        <v>1958</v>
      </c>
      <c r="B469" s="225"/>
      <c r="C469" s="261" t="s">
        <v>1957</v>
      </c>
      <c r="D469" s="260">
        <v>272146.8</v>
      </c>
    </row>
    <row r="470" spans="1:4" ht="45" outlineLevel="2" x14ac:dyDescent="0.2">
      <c r="A470" s="225" t="s">
        <v>1956</v>
      </c>
      <c r="B470" s="225"/>
      <c r="C470" s="261" t="s">
        <v>2253</v>
      </c>
      <c r="D470" s="260">
        <v>223896.8</v>
      </c>
    </row>
    <row r="471" spans="1:4" ht="30" outlineLevel="3" x14ac:dyDescent="0.2">
      <c r="A471" s="225"/>
      <c r="B471" s="225" t="s">
        <v>1250</v>
      </c>
      <c r="C471" s="261" t="s">
        <v>1249</v>
      </c>
      <c r="D471" s="260">
        <v>223896.8</v>
      </c>
    </row>
    <row r="472" spans="1:4" ht="30" outlineLevel="4" x14ac:dyDescent="0.2">
      <c r="A472" s="225" t="s">
        <v>1955</v>
      </c>
      <c r="B472" s="225"/>
      <c r="C472" s="261" t="s">
        <v>2456</v>
      </c>
      <c r="D472" s="260">
        <v>48250</v>
      </c>
    </row>
    <row r="473" spans="1:4" ht="15" outlineLevel="2" x14ac:dyDescent="0.2">
      <c r="A473" s="225"/>
      <c r="B473" s="225" t="s">
        <v>1300</v>
      </c>
      <c r="C473" s="261" t="s">
        <v>1299</v>
      </c>
      <c r="D473" s="260">
        <v>13250</v>
      </c>
    </row>
    <row r="474" spans="1:4" ht="30" outlineLevel="3" x14ac:dyDescent="0.2">
      <c r="A474" s="225"/>
      <c r="B474" s="225" t="s">
        <v>1250</v>
      </c>
      <c r="C474" s="261" t="s">
        <v>1249</v>
      </c>
      <c r="D474" s="260">
        <v>35000</v>
      </c>
    </row>
    <row r="475" spans="1:4" ht="45" outlineLevel="4" x14ac:dyDescent="0.2">
      <c r="A475" s="225" t="s">
        <v>1954</v>
      </c>
      <c r="B475" s="225"/>
      <c r="C475" s="261" t="s">
        <v>1953</v>
      </c>
      <c r="D475" s="260">
        <v>2595.1</v>
      </c>
    </row>
    <row r="476" spans="1:4" ht="30" outlineLevel="3" x14ac:dyDescent="0.2">
      <c r="A476" s="225" t="s">
        <v>1952</v>
      </c>
      <c r="B476" s="225"/>
      <c r="C476" s="261" t="s">
        <v>2455</v>
      </c>
      <c r="D476" s="260">
        <v>180</v>
      </c>
    </row>
    <row r="477" spans="1:4" ht="15" outlineLevel="4" x14ac:dyDescent="0.2">
      <c r="A477" s="225"/>
      <c r="B477" s="225" t="s">
        <v>1255</v>
      </c>
      <c r="C477" s="261" t="s">
        <v>1254</v>
      </c>
      <c r="D477" s="260">
        <v>180</v>
      </c>
    </row>
    <row r="478" spans="1:4" ht="45" outlineLevel="4" x14ac:dyDescent="0.2">
      <c r="A478" s="225" t="s">
        <v>1951</v>
      </c>
      <c r="B478" s="225"/>
      <c r="C478" s="261" t="s">
        <v>2454</v>
      </c>
      <c r="D478" s="260">
        <v>1915.1</v>
      </c>
    </row>
    <row r="479" spans="1:4" ht="15" outlineLevel="2" x14ac:dyDescent="0.2">
      <c r="A479" s="225"/>
      <c r="B479" s="225" t="s">
        <v>1255</v>
      </c>
      <c r="C479" s="261" t="s">
        <v>1254</v>
      </c>
      <c r="D479" s="260">
        <v>1915.1</v>
      </c>
    </row>
    <row r="480" spans="1:4" ht="45" outlineLevel="3" x14ac:dyDescent="0.2">
      <c r="A480" s="225" t="s">
        <v>1950</v>
      </c>
      <c r="B480" s="225"/>
      <c r="C480" s="261" t="s">
        <v>2453</v>
      </c>
      <c r="D480" s="260">
        <v>500</v>
      </c>
    </row>
    <row r="481" spans="1:4" ht="15" outlineLevel="4" x14ac:dyDescent="0.2">
      <c r="A481" s="225"/>
      <c r="B481" s="225" t="s">
        <v>1255</v>
      </c>
      <c r="C481" s="261" t="s">
        <v>1254</v>
      </c>
      <c r="D481" s="260">
        <v>500</v>
      </c>
    </row>
    <row r="482" spans="1:4" ht="30" outlineLevel="3" x14ac:dyDescent="0.2">
      <c r="A482" s="225" t="s">
        <v>1948</v>
      </c>
      <c r="B482" s="225"/>
      <c r="C482" s="261" t="s">
        <v>1947</v>
      </c>
      <c r="D482" s="260">
        <v>75091.399999999994</v>
      </c>
    </row>
    <row r="483" spans="1:4" ht="45" outlineLevel="4" x14ac:dyDescent="0.2">
      <c r="A483" s="225" t="s">
        <v>1946</v>
      </c>
      <c r="B483" s="225"/>
      <c r="C483" s="261" t="s">
        <v>2253</v>
      </c>
      <c r="D483" s="260">
        <v>12865</v>
      </c>
    </row>
    <row r="484" spans="1:4" ht="30" outlineLevel="3" x14ac:dyDescent="0.2">
      <c r="A484" s="225"/>
      <c r="B484" s="225" t="s">
        <v>1250</v>
      </c>
      <c r="C484" s="261" t="s">
        <v>1249</v>
      </c>
      <c r="D484" s="260">
        <v>12865</v>
      </c>
    </row>
    <row r="485" spans="1:4" ht="30" outlineLevel="4" x14ac:dyDescent="0.2">
      <c r="A485" s="225" t="s">
        <v>1945</v>
      </c>
      <c r="B485" s="225"/>
      <c r="C485" s="261" t="s">
        <v>2451</v>
      </c>
      <c r="D485" s="260">
        <v>10762.5</v>
      </c>
    </row>
    <row r="486" spans="1:4" ht="15" outlineLevel="2" x14ac:dyDescent="0.2">
      <c r="A486" s="225"/>
      <c r="B486" s="225" t="s">
        <v>1300</v>
      </c>
      <c r="C486" s="261" t="s">
        <v>1299</v>
      </c>
      <c r="D486" s="260">
        <v>10762.5</v>
      </c>
    </row>
    <row r="487" spans="1:4" ht="15" outlineLevel="3" x14ac:dyDescent="0.2">
      <c r="A487" s="225" t="s">
        <v>1944</v>
      </c>
      <c r="B487" s="225"/>
      <c r="C487" s="261" t="s">
        <v>2450</v>
      </c>
      <c r="D487" s="260">
        <v>7091.4</v>
      </c>
    </row>
    <row r="488" spans="1:4" ht="30" outlineLevel="4" x14ac:dyDescent="0.2">
      <c r="A488" s="225"/>
      <c r="B488" s="225" t="s">
        <v>1250</v>
      </c>
      <c r="C488" s="261" t="s">
        <v>1249</v>
      </c>
      <c r="D488" s="260">
        <v>7091.4</v>
      </c>
    </row>
    <row r="489" spans="1:4" ht="75" outlineLevel="3" x14ac:dyDescent="0.2">
      <c r="A489" s="225" t="s">
        <v>1963</v>
      </c>
      <c r="B489" s="225"/>
      <c r="C489" s="261" t="s">
        <v>2457</v>
      </c>
      <c r="D489" s="260">
        <v>1900</v>
      </c>
    </row>
    <row r="490" spans="1:4" ht="30" outlineLevel="4" x14ac:dyDescent="0.2">
      <c r="A490" s="225"/>
      <c r="B490" s="225" t="s">
        <v>1257</v>
      </c>
      <c r="C490" s="261" t="s">
        <v>1256</v>
      </c>
      <c r="D490" s="260">
        <v>1900</v>
      </c>
    </row>
    <row r="491" spans="1:4" ht="30" outlineLevel="3" x14ac:dyDescent="0.2">
      <c r="A491" s="225" t="s">
        <v>1943</v>
      </c>
      <c r="B491" s="225"/>
      <c r="C491" s="261" t="s">
        <v>2449</v>
      </c>
      <c r="D491" s="260">
        <v>37177.800000000003</v>
      </c>
    </row>
    <row r="492" spans="1:4" ht="15" outlineLevel="4" x14ac:dyDescent="0.2">
      <c r="A492" s="225"/>
      <c r="B492" s="225" t="s">
        <v>1300</v>
      </c>
      <c r="C492" s="261" t="s">
        <v>1299</v>
      </c>
      <c r="D492" s="260">
        <v>37177.800000000003</v>
      </c>
    </row>
    <row r="493" spans="1:4" ht="15" outlineLevel="3" x14ac:dyDescent="0.2">
      <c r="A493" s="225" t="s">
        <v>1942</v>
      </c>
      <c r="B493" s="225"/>
      <c r="C493" s="261" t="s">
        <v>2448</v>
      </c>
      <c r="D493" s="260">
        <v>5294.7</v>
      </c>
    </row>
    <row r="494" spans="1:4" ht="15" outlineLevel="4" x14ac:dyDescent="0.2">
      <c r="A494" s="225"/>
      <c r="B494" s="225" t="s">
        <v>1300</v>
      </c>
      <c r="C494" s="261" t="s">
        <v>1299</v>
      </c>
      <c r="D494" s="260">
        <v>5294.7</v>
      </c>
    </row>
    <row r="495" spans="1:4" ht="45" outlineLevel="3" x14ac:dyDescent="0.2">
      <c r="A495" s="225" t="s">
        <v>1941</v>
      </c>
      <c r="B495" s="225"/>
      <c r="C495" s="261" t="s">
        <v>1940</v>
      </c>
      <c r="D495" s="260">
        <v>64405.1</v>
      </c>
    </row>
    <row r="496" spans="1:4" ht="30" outlineLevel="4" x14ac:dyDescent="0.2">
      <c r="A496" s="225" t="s">
        <v>1939</v>
      </c>
      <c r="B496" s="225"/>
      <c r="C496" s="261" t="s">
        <v>2288</v>
      </c>
      <c r="D496" s="260">
        <v>64405.1</v>
      </c>
    </row>
    <row r="497" spans="1:4" ht="30" outlineLevel="3" x14ac:dyDescent="0.2">
      <c r="A497" s="225"/>
      <c r="B497" s="225" t="s">
        <v>1250</v>
      </c>
      <c r="C497" s="261" t="s">
        <v>1249</v>
      </c>
      <c r="D497" s="260">
        <v>64405.1</v>
      </c>
    </row>
    <row r="498" spans="1:4" ht="45" outlineLevel="4" x14ac:dyDescent="0.2">
      <c r="A498" s="225" t="s">
        <v>1576</v>
      </c>
      <c r="B498" s="225"/>
      <c r="C498" s="261" t="s">
        <v>1575</v>
      </c>
      <c r="D498" s="260">
        <v>92980</v>
      </c>
    </row>
    <row r="499" spans="1:4" ht="45" outlineLevel="2" x14ac:dyDescent="0.2">
      <c r="A499" s="225" t="s">
        <v>1574</v>
      </c>
      <c r="B499" s="225"/>
      <c r="C499" s="261" t="s">
        <v>2253</v>
      </c>
      <c r="D499" s="260">
        <v>75064.600000000006</v>
      </c>
    </row>
    <row r="500" spans="1:4" ht="30" outlineLevel="3" x14ac:dyDescent="0.2">
      <c r="A500" s="225"/>
      <c r="B500" s="225" t="s">
        <v>1250</v>
      </c>
      <c r="C500" s="261" t="s">
        <v>1249</v>
      </c>
      <c r="D500" s="260">
        <v>75064.600000000006</v>
      </c>
    </row>
    <row r="501" spans="1:4" ht="45" outlineLevel="4" x14ac:dyDescent="0.2">
      <c r="A501" s="225" t="s">
        <v>1573</v>
      </c>
      <c r="B501" s="225"/>
      <c r="C501" s="261" t="s">
        <v>2319</v>
      </c>
      <c r="D501" s="260">
        <v>17715.400000000001</v>
      </c>
    </row>
    <row r="502" spans="1:4" ht="15" outlineLevel="2" x14ac:dyDescent="0.2">
      <c r="A502" s="225"/>
      <c r="B502" s="225" t="s">
        <v>1300</v>
      </c>
      <c r="C502" s="261" t="s">
        <v>1299</v>
      </c>
      <c r="D502" s="260">
        <v>17715.400000000001</v>
      </c>
    </row>
    <row r="503" spans="1:4" ht="30" outlineLevel="3" x14ac:dyDescent="0.2">
      <c r="A503" s="225" t="s">
        <v>1572</v>
      </c>
      <c r="B503" s="225"/>
      <c r="C503" s="261" t="s">
        <v>2318</v>
      </c>
      <c r="D503" s="260">
        <v>200</v>
      </c>
    </row>
    <row r="504" spans="1:4" ht="30" outlineLevel="4" x14ac:dyDescent="0.2">
      <c r="A504" s="225"/>
      <c r="B504" s="225" t="s">
        <v>1257</v>
      </c>
      <c r="C504" s="261" t="s">
        <v>1256</v>
      </c>
      <c r="D504" s="260">
        <v>200</v>
      </c>
    </row>
    <row r="505" spans="1:4" ht="30" outlineLevel="3" x14ac:dyDescent="0.2">
      <c r="A505" s="225" t="s">
        <v>2143</v>
      </c>
      <c r="B505" s="225"/>
      <c r="C505" s="261" t="s">
        <v>2142</v>
      </c>
      <c r="D505" s="260">
        <v>2412585.2999999998</v>
      </c>
    </row>
    <row r="506" spans="1:4" ht="60" outlineLevel="4" x14ac:dyDescent="0.2">
      <c r="A506" s="225" t="s">
        <v>2141</v>
      </c>
      <c r="B506" s="225"/>
      <c r="C506" s="261" t="s">
        <v>2289</v>
      </c>
      <c r="D506" s="260">
        <v>2412585.2999999998</v>
      </c>
    </row>
    <row r="507" spans="1:4" ht="30" outlineLevel="3" x14ac:dyDescent="0.2">
      <c r="A507" s="225"/>
      <c r="B507" s="225" t="s">
        <v>1333</v>
      </c>
      <c r="C507" s="261" t="s">
        <v>1332</v>
      </c>
      <c r="D507" s="260">
        <v>2412585.2999999998</v>
      </c>
    </row>
    <row r="508" spans="1:4" ht="75" outlineLevel="4" x14ac:dyDescent="0.2">
      <c r="A508" s="225" t="s">
        <v>1934</v>
      </c>
      <c r="B508" s="225"/>
      <c r="C508" s="261" t="s">
        <v>1933</v>
      </c>
      <c r="D508" s="260">
        <v>63807.5</v>
      </c>
    </row>
    <row r="509" spans="1:4" ht="60" outlineLevel="2" x14ac:dyDescent="0.2">
      <c r="A509" s="225" t="s">
        <v>1932</v>
      </c>
      <c r="B509" s="225"/>
      <c r="C509" s="261" t="s">
        <v>1931</v>
      </c>
      <c r="D509" s="260">
        <v>63807.5</v>
      </c>
    </row>
    <row r="510" spans="1:4" ht="45" outlineLevel="3" x14ac:dyDescent="0.2">
      <c r="A510" s="225" t="s">
        <v>1930</v>
      </c>
      <c r="B510" s="225"/>
      <c r="C510" s="261" t="s">
        <v>2253</v>
      </c>
      <c r="D510" s="260">
        <v>21304.1</v>
      </c>
    </row>
    <row r="511" spans="1:4" ht="30" outlineLevel="4" x14ac:dyDescent="0.2">
      <c r="A511" s="225"/>
      <c r="B511" s="225" t="s">
        <v>1250</v>
      </c>
      <c r="C511" s="261" t="s">
        <v>1249</v>
      </c>
      <c r="D511" s="260">
        <v>21304.1</v>
      </c>
    </row>
    <row r="512" spans="1:4" ht="60" outlineLevel="1" x14ac:dyDescent="0.2">
      <c r="A512" s="225" t="s">
        <v>1928</v>
      </c>
      <c r="B512" s="225"/>
      <c r="C512" s="261" t="s">
        <v>2447</v>
      </c>
      <c r="D512" s="260">
        <v>42503.4</v>
      </c>
    </row>
    <row r="513" spans="1:4" ht="30" outlineLevel="2" x14ac:dyDescent="0.2">
      <c r="A513" s="225"/>
      <c r="B513" s="225" t="s">
        <v>1257</v>
      </c>
      <c r="C513" s="261" t="s">
        <v>1256</v>
      </c>
      <c r="D513" s="260">
        <v>42503.4</v>
      </c>
    </row>
    <row r="514" spans="1:4" ht="30" outlineLevel="3" x14ac:dyDescent="0.2">
      <c r="A514" s="225" t="s">
        <v>1571</v>
      </c>
      <c r="B514" s="225"/>
      <c r="C514" s="261" t="s">
        <v>1284</v>
      </c>
      <c r="D514" s="260">
        <v>42721.3</v>
      </c>
    </row>
    <row r="515" spans="1:4" ht="30" outlineLevel="4" x14ac:dyDescent="0.2">
      <c r="A515" s="225" t="s">
        <v>1570</v>
      </c>
      <c r="B515" s="225"/>
      <c r="C515" s="261" t="s">
        <v>1282</v>
      </c>
      <c r="D515" s="260">
        <v>42721.3</v>
      </c>
    </row>
    <row r="516" spans="1:4" ht="60" outlineLevel="3" x14ac:dyDescent="0.2">
      <c r="A516" s="225" t="s">
        <v>1567</v>
      </c>
      <c r="B516" s="225"/>
      <c r="C516" s="261" t="s">
        <v>2741</v>
      </c>
      <c r="D516" s="260">
        <v>42024.5</v>
      </c>
    </row>
    <row r="517" spans="1:4" ht="75" outlineLevel="4" x14ac:dyDescent="0.2">
      <c r="A517" s="225"/>
      <c r="B517" s="225" t="s">
        <v>1268</v>
      </c>
      <c r="C517" s="261" t="s">
        <v>1267</v>
      </c>
      <c r="D517" s="260">
        <v>36132.300000000003</v>
      </c>
    </row>
    <row r="518" spans="1:4" ht="30" outlineLevel="1" x14ac:dyDescent="0.2">
      <c r="A518" s="225"/>
      <c r="B518" s="225" t="s">
        <v>1257</v>
      </c>
      <c r="C518" s="261" t="s">
        <v>1256</v>
      </c>
      <c r="D518" s="260">
        <v>5877.2</v>
      </c>
    </row>
    <row r="519" spans="1:4" ht="15" outlineLevel="2" x14ac:dyDescent="0.2">
      <c r="A519" s="225"/>
      <c r="B519" s="225" t="s">
        <v>1265</v>
      </c>
      <c r="C519" s="261" t="s">
        <v>1264</v>
      </c>
      <c r="D519" s="260">
        <v>15</v>
      </c>
    </row>
    <row r="520" spans="1:4" ht="45" outlineLevel="3" x14ac:dyDescent="0.2">
      <c r="A520" s="225" t="s">
        <v>1926</v>
      </c>
      <c r="B520" s="225"/>
      <c r="C520" s="261" t="s">
        <v>2446</v>
      </c>
      <c r="D520" s="260">
        <v>696.8</v>
      </c>
    </row>
    <row r="521" spans="1:4" ht="75" outlineLevel="4" x14ac:dyDescent="0.2">
      <c r="A521" s="225"/>
      <c r="B521" s="225" t="s">
        <v>1268</v>
      </c>
      <c r="C521" s="261" t="s">
        <v>1267</v>
      </c>
      <c r="D521" s="260">
        <v>571.29999999999995</v>
      </c>
    </row>
    <row r="522" spans="1:4" ht="30" outlineLevel="4" x14ac:dyDescent="0.2">
      <c r="A522" s="225"/>
      <c r="B522" s="225" t="s">
        <v>1257</v>
      </c>
      <c r="C522" s="261" t="s">
        <v>1256</v>
      </c>
      <c r="D522" s="260">
        <v>125.5</v>
      </c>
    </row>
    <row r="523" spans="1:4" ht="30" outlineLevel="4" x14ac:dyDescent="0.2">
      <c r="A523" s="225" t="s">
        <v>1493</v>
      </c>
      <c r="B523" s="225"/>
      <c r="C523" s="261" t="s">
        <v>1492</v>
      </c>
      <c r="D523" s="260">
        <v>1827952.1</v>
      </c>
    </row>
    <row r="524" spans="1:4" ht="30" outlineLevel="3" x14ac:dyDescent="0.2">
      <c r="A524" s="225" t="s">
        <v>1531</v>
      </c>
      <c r="B524" s="225"/>
      <c r="C524" s="261" t="s">
        <v>1530</v>
      </c>
      <c r="D524" s="260">
        <v>72225.600000000006</v>
      </c>
    </row>
    <row r="525" spans="1:4" ht="30" outlineLevel="4" x14ac:dyDescent="0.2">
      <c r="A525" s="225" t="s">
        <v>1529</v>
      </c>
      <c r="B525" s="225"/>
      <c r="C525" s="261" t="s">
        <v>1528</v>
      </c>
      <c r="D525" s="260">
        <v>72225.600000000006</v>
      </c>
    </row>
    <row r="526" spans="1:4" ht="75" outlineLevel="4" x14ac:dyDescent="0.2">
      <c r="A526" s="225" t="s">
        <v>1527</v>
      </c>
      <c r="B526" s="225"/>
      <c r="C526" s="261" t="s">
        <v>2305</v>
      </c>
      <c r="D526" s="260">
        <v>25678.799999999999</v>
      </c>
    </row>
    <row r="527" spans="1:4" ht="30" x14ac:dyDescent="0.2">
      <c r="A527" s="225"/>
      <c r="B527" s="225" t="s">
        <v>1250</v>
      </c>
      <c r="C527" s="261" t="s">
        <v>1249</v>
      </c>
      <c r="D527" s="260">
        <v>25678.799999999999</v>
      </c>
    </row>
    <row r="528" spans="1:4" ht="15" outlineLevel="1" x14ac:dyDescent="0.2">
      <c r="A528" s="225" t="s">
        <v>1536</v>
      </c>
      <c r="B528" s="225"/>
      <c r="C528" s="261" t="s">
        <v>2309</v>
      </c>
      <c r="D528" s="260">
        <v>11913.9</v>
      </c>
    </row>
    <row r="529" spans="1:4" ht="30" outlineLevel="2" x14ac:dyDescent="0.2">
      <c r="A529" s="225"/>
      <c r="B529" s="225" t="s">
        <v>1250</v>
      </c>
      <c r="C529" s="261" t="s">
        <v>1249</v>
      </c>
      <c r="D529" s="260">
        <v>6487.5</v>
      </c>
    </row>
    <row r="530" spans="1:4" ht="15" outlineLevel="3" x14ac:dyDescent="0.2">
      <c r="A530" s="225"/>
      <c r="B530" s="225" t="s">
        <v>1265</v>
      </c>
      <c r="C530" s="261" t="s">
        <v>1264</v>
      </c>
      <c r="D530" s="260">
        <v>5426.4</v>
      </c>
    </row>
    <row r="531" spans="1:4" ht="45" outlineLevel="4" x14ac:dyDescent="0.2">
      <c r="A531" s="225" t="s">
        <v>1535</v>
      </c>
      <c r="B531" s="225"/>
      <c r="C531" s="261" t="s">
        <v>2308</v>
      </c>
      <c r="D531" s="260">
        <v>20052.900000000001</v>
      </c>
    </row>
    <row r="532" spans="1:4" ht="30" outlineLevel="3" x14ac:dyDescent="0.2">
      <c r="A532" s="225"/>
      <c r="B532" s="225" t="s">
        <v>1250</v>
      </c>
      <c r="C532" s="261" t="s">
        <v>1249</v>
      </c>
      <c r="D532" s="260">
        <v>20052.900000000001</v>
      </c>
    </row>
    <row r="533" spans="1:4" ht="15" outlineLevel="4" x14ac:dyDescent="0.2">
      <c r="A533" s="225" t="s">
        <v>1526</v>
      </c>
      <c r="B533" s="225"/>
      <c r="C533" s="261" t="s">
        <v>2306</v>
      </c>
      <c r="D533" s="260">
        <v>13250</v>
      </c>
    </row>
    <row r="534" spans="1:4" ht="15" outlineLevel="4" x14ac:dyDescent="0.2">
      <c r="A534" s="225"/>
      <c r="B534" s="225" t="s">
        <v>1300</v>
      </c>
      <c r="C534" s="261" t="s">
        <v>1299</v>
      </c>
      <c r="D534" s="260">
        <v>13250</v>
      </c>
    </row>
    <row r="535" spans="1:4" ht="30" outlineLevel="3" x14ac:dyDescent="0.2">
      <c r="A535" s="225" t="s">
        <v>1533</v>
      </c>
      <c r="B535" s="225"/>
      <c r="C535" s="261" t="s">
        <v>2762</v>
      </c>
      <c r="D535" s="260">
        <v>1330</v>
      </c>
    </row>
    <row r="536" spans="1:4" ht="15" outlineLevel="4" x14ac:dyDescent="0.2">
      <c r="A536" s="225"/>
      <c r="B536" s="225" t="s">
        <v>1300</v>
      </c>
      <c r="C536" s="261" t="s">
        <v>1299</v>
      </c>
      <c r="D536" s="260">
        <v>1330</v>
      </c>
    </row>
    <row r="537" spans="1:4" ht="30" outlineLevel="3" x14ac:dyDescent="0.2">
      <c r="A537" s="225" t="s">
        <v>1517</v>
      </c>
      <c r="B537" s="225"/>
      <c r="C537" s="261" t="s">
        <v>1516</v>
      </c>
      <c r="D537" s="260">
        <v>1091497.6000000001</v>
      </c>
    </row>
    <row r="538" spans="1:4" ht="30" outlineLevel="4" x14ac:dyDescent="0.2">
      <c r="A538" s="225" t="s">
        <v>1515</v>
      </c>
      <c r="B538" s="225"/>
      <c r="C538" s="261" t="s">
        <v>1514</v>
      </c>
      <c r="D538" s="260">
        <v>361967.4</v>
      </c>
    </row>
    <row r="539" spans="1:4" ht="45" outlineLevel="3" x14ac:dyDescent="0.2">
      <c r="A539" s="225" t="s">
        <v>1513</v>
      </c>
      <c r="B539" s="225"/>
      <c r="C539" s="261" t="s">
        <v>2302</v>
      </c>
      <c r="D539" s="260">
        <v>361967.4</v>
      </c>
    </row>
    <row r="540" spans="1:4" ht="30" outlineLevel="4" x14ac:dyDescent="0.2">
      <c r="A540" s="225"/>
      <c r="B540" s="225" t="s">
        <v>1250</v>
      </c>
      <c r="C540" s="261" t="s">
        <v>1249</v>
      </c>
      <c r="D540" s="260">
        <v>361967.4</v>
      </c>
    </row>
    <row r="541" spans="1:4" ht="90" outlineLevel="1" x14ac:dyDescent="0.2">
      <c r="A541" s="225" t="s">
        <v>1512</v>
      </c>
      <c r="B541" s="225"/>
      <c r="C541" s="261" t="s">
        <v>1501</v>
      </c>
      <c r="D541" s="260">
        <v>687564.6</v>
      </c>
    </row>
    <row r="542" spans="1:4" ht="45" outlineLevel="2" x14ac:dyDescent="0.2">
      <c r="A542" s="225" t="s">
        <v>1511</v>
      </c>
      <c r="B542" s="225"/>
      <c r="C542" s="261" t="s">
        <v>2253</v>
      </c>
      <c r="D542" s="260">
        <v>677564.6</v>
      </c>
    </row>
    <row r="543" spans="1:4" ht="30" outlineLevel="3" x14ac:dyDescent="0.2">
      <c r="A543" s="225"/>
      <c r="B543" s="225" t="s">
        <v>1250</v>
      </c>
      <c r="C543" s="261" t="s">
        <v>1249</v>
      </c>
      <c r="D543" s="260">
        <v>677564.6</v>
      </c>
    </row>
    <row r="544" spans="1:4" ht="45" outlineLevel="4" x14ac:dyDescent="0.2">
      <c r="A544" s="225" t="s">
        <v>1510</v>
      </c>
      <c r="B544" s="225"/>
      <c r="C544" s="261" t="s">
        <v>2298</v>
      </c>
      <c r="D544" s="260">
        <v>10000</v>
      </c>
    </row>
    <row r="545" spans="1:4" ht="30" outlineLevel="2" x14ac:dyDescent="0.2">
      <c r="A545" s="225"/>
      <c r="B545" s="225" t="s">
        <v>1250</v>
      </c>
      <c r="C545" s="261" t="s">
        <v>1249</v>
      </c>
      <c r="D545" s="260">
        <v>10000</v>
      </c>
    </row>
    <row r="546" spans="1:4" ht="30" outlineLevel="3" x14ac:dyDescent="0.2">
      <c r="A546" s="225" t="s">
        <v>1509</v>
      </c>
      <c r="B546" s="225"/>
      <c r="C546" s="261" t="s">
        <v>1508</v>
      </c>
      <c r="D546" s="260">
        <v>41965.599999999999</v>
      </c>
    </row>
    <row r="547" spans="1:4" ht="75" outlineLevel="4" x14ac:dyDescent="0.2">
      <c r="A547" s="225" t="s">
        <v>1551</v>
      </c>
      <c r="B547" s="225"/>
      <c r="C547" s="261" t="s">
        <v>2313</v>
      </c>
      <c r="D547" s="260">
        <v>5000</v>
      </c>
    </row>
    <row r="548" spans="1:4" ht="15" outlineLevel="3" x14ac:dyDescent="0.2">
      <c r="A548" s="225"/>
      <c r="B548" s="225" t="s">
        <v>1255</v>
      </c>
      <c r="C548" s="261" t="s">
        <v>1254</v>
      </c>
      <c r="D548" s="260">
        <v>5000</v>
      </c>
    </row>
    <row r="549" spans="1:4" ht="75" outlineLevel="4" x14ac:dyDescent="0.2">
      <c r="A549" s="225" t="s">
        <v>1507</v>
      </c>
      <c r="B549" s="225"/>
      <c r="C549" s="261" t="s">
        <v>2301</v>
      </c>
      <c r="D549" s="260">
        <v>4881.6000000000004</v>
      </c>
    </row>
    <row r="550" spans="1:4" ht="15" outlineLevel="2" x14ac:dyDescent="0.2">
      <c r="A550" s="225"/>
      <c r="B550" s="225" t="s">
        <v>1255</v>
      </c>
      <c r="C550" s="261" t="s">
        <v>1254</v>
      </c>
      <c r="D550" s="260">
        <v>4881.6000000000004</v>
      </c>
    </row>
    <row r="551" spans="1:4" ht="45" outlineLevel="3" x14ac:dyDescent="0.2">
      <c r="A551" s="225" t="s">
        <v>1506</v>
      </c>
      <c r="B551" s="225"/>
      <c r="C551" s="261" t="s">
        <v>2300</v>
      </c>
      <c r="D551" s="260">
        <v>15584</v>
      </c>
    </row>
    <row r="552" spans="1:4" ht="15" outlineLevel="4" x14ac:dyDescent="0.2">
      <c r="A552" s="225"/>
      <c r="B552" s="225" t="s">
        <v>1255</v>
      </c>
      <c r="C552" s="261" t="s">
        <v>1254</v>
      </c>
      <c r="D552" s="260">
        <v>15584</v>
      </c>
    </row>
    <row r="553" spans="1:4" ht="45" outlineLevel="3" x14ac:dyDescent="0.2">
      <c r="A553" s="225" t="s">
        <v>1505</v>
      </c>
      <c r="B553" s="225"/>
      <c r="C553" s="261" t="s">
        <v>2299</v>
      </c>
      <c r="D553" s="260">
        <v>16500</v>
      </c>
    </row>
    <row r="554" spans="1:4" ht="15" outlineLevel="4" x14ac:dyDescent="0.2">
      <c r="A554" s="225"/>
      <c r="B554" s="225" t="s">
        <v>1255</v>
      </c>
      <c r="C554" s="261" t="s">
        <v>1254</v>
      </c>
      <c r="D554" s="260">
        <v>16500</v>
      </c>
    </row>
    <row r="555" spans="1:4" ht="45" outlineLevel="3" x14ac:dyDescent="0.2">
      <c r="A555" s="225" t="s">
        <v>1504</v>
      </c>
      <c r="B555" s="225"/>
      <c r="C555" s="261" t="s">
        <v>1503</v>
      </c>
      <c r="D555" s="260">
        <v>52402.7</v>
      </c>
    </row>
    <row r="556" spans="1:4" ht="30" outlineLevel="4" x14ac:dyDescent="0.2">
      <c r="A556" s="225" t="s">
        <v>1525</v>
      </c>
      <c r="B556" s="225"/>
      <c r="C556" s="261" t="s">
        <v>1524</v>
      </c>
      <c r="D556" s="260">
        <v>3819.8</v>
      </c>
    </row>
    <row r="557" spans="1:4" ht="45" outlineLevel="3" x14ac:dyDescent="0.2">
      <c r="A557" s="225" t="s">
        <v>1523</v>
      </c>
      <c r="B557" s="225"/>
      <c r="C557" s="261" t="s">
        <v>2253</v>
      </c>
      <c r="D557" s="260">
        <v>1460</v>
      </c>
    </row>
    <row r="558" spans="1:4" ht="30" outlineLevel="4" x14ac:dyDescent="0.2">
      <c r="A558" s="225"/>
      <c r="B558" s="225" t="s">
        <v>1250</v>
      </c>
      <c r="C558" s="261" t="s">
        <v>1249</v>
      </c>
      <c r="D558" s="260">
        <v>1460</v>
      </c>
    </row>
    <row r="559" spans="1:4" ht="75" outlineLevel="1" x14ac:dyDescent="0.2">
      <c r="A559" s="225" t="s">
        <v>1522</v>
      </c>
      <c r="B559" s="225"/>
      <c r="C559" s="261" t="s">
        <v>2305</v>
      </c>
      <c r="D559" s="260">
        <v>2359.8000000000002</v>
      </c>
    </row>
    <row r="560" spans="1:4" ht="30" outlineLevel="2" x14ac:dyDescent="0.2">
      <c r="A560" s="225"/>
      <c r="B560" s="225" t="s">
        <v>1250</v>
      </c>
      <c r="C560" s="261" t="s">
        <v>1249</v>
      </c>
      <c r="D560" s="260">
        <v>2359.8000000000002</v>
      </c>
    </row>
    <row r="561" spans="1:4" ht="90" outlineLevel="3" x14ac:dyDescent="0.2">
      <c r="A561" s="225" t="s">
        <v>1502</v>
      </c>
      <c r="B561" s="225"/>
      <c r="C561" s="261" t="s">
        <v>1501</v>
      </c>
      <c r="D561" s="260">
        <v>48582.9</v>
      </c>
    </row>
    <row r="562" spans="1:4" ht="45" outlineLevel="4" x14ac:dyDescent="0.2">
      <c r="A562" s="225" t="s">
        <v>1500</v>
      </c>
      <c r="B562" s="225"/>
      <c r="C562" s="261" t="s">
        <v>2253</v>
      </c>
      <c r="D562" s="260">
        <v>48082.9</v>
      </c>
    </row>
    <row r="563" spans="1:4" ht="30" outlineLevel="3" x14ac:dyDescent="0.2">
      <c r="A563" s="225"/>
      <c r="B563" s="225" t="s">
        <v>1250</v>
      </c>
      <c r="C563" s="261" t="s">
        <v>1249</v>
      </c>
      <c r="D563" s="260">
        <v>48082.9</v>
      </c>
    </row>
    <row r="564" spans="1:4" ht="45" outlineLevel="4" x14ac:dyDescent="0.2">
      <c r="A564" s="225" t="s">
        <v>1499</v>
      </c>
      <c r="B564" s="225"/>
      <c r="C564" s="261" t="s">
        <v>2298</v>
      </c>
      <c r="D564" s="260">
        <v>500</v>
      </c>
    </row>
    <row r="565" spans="1:4" ht="30" outlineLevel="2" x14ac:dyDescent="0.2">
      <c r="A565" s="225"/>
      <c r="B565" s="225" t="s">
        <v>1250</v>
      </c>
      <c r="C565" s="261" t="s">
        <v>1249</v>
      </c>
      <c r="D565" s="260">
        <v>500</v>
      </c>
    </row>
    <row r="566" spans="1:4" ht="30" outlineLevel="3" x14ac:dyDescent="0.2">
      <c r="A566" s="225" t="s">
        <v>1491</v>
      </c>
      <c r="B566" s="225"/>
      <c r="C566" s="261" t="s">
        <v>1490</v>
      </c>
      <c r="D566" s="260">
        <v>611826.19999999995</v>
      </c>
    </row>
    <row r="567" spans="1:4" ht="30" outlineLevel="4" x14ac:dyDescent="0.2">
      <c r="A567" s="225" t="s">
        <v>1489</v>
      </c>
      <c r="B567" s="225"/>
      <c r="C567" s="261" t="s">
        <v>1282</v>
      </c>
      <c r="D567" s="260">
        <v>22127.4</v>
      </c>
    </row>
    <row r="568" spans="1:4" ht="60" outlineLevel="3" x14ac:dyDescent="0.2">
      <c r="A568" s="225" t="s">
        <v>1488</v>
      </c>
      <c r="B568" s="225"/>
      <c r="C568" s="261" t="s">
        <v>2741</v>
      </c>
      <c r="D568" s="260">
        <v>22127.4</v>
      </c>
    </row>
    <row r="569" spans="1:4" ht="75" outlineLevel="4" x14ac:dyDescent="0.2">
      <c r="A569" s="225"/>
      <c r="B569" s="225" t="s">
        <v>1268</v>
      </c>
      <c r="C569" s="261" t="s">
        <v>1267</v>
      </c>
      <c r="D569" s="260">
        <v>14977.1</v>
      </c>
    </row>
    <row r="570" spans="1:4" ht="30" outlineLevel="1" x14ac:dyDescent="0.2">
      <c r="A570" s="225"/>
      <c r="B570" s="225" t="s">
        <v>1257</v>
      </c>
      <c r="C570" s="261" t="s">
        <v>1256</v>
      </c>
      <c r="D570" s="260">
        <v>7148.8</v>
      </c>
    </row>
    <row r="571" spans="1:4" ht="15" outlineLevel="2" x14ac:dyDescent="0.2">
      <c r="A571" s="225"/>
      <c r="B571" s="225" t="s">
        <v>1265</v>
      </c>
      <c r="C571" s="261" t="s">
        <v>1264</v>
      </c>
      <c r="D571" s="260">
        <v>1.5</v>
      </c>
    </row>
    <row r="572" spans="1:4" ht="45" outlineLevel="3" x14ac:dyDescent="0.2">
      <c r="A572" s="225" t="s">
        <v>1487</v>
      </c>
      <c r="B572" s="225"/>
      <c r="C572" s="261" t="s">
        <v>1486</v>
      </c>
      <c r="D572" s="260">
        <v>500</v>
      </c>
    </row>
    <row r="573" spans="1:4" ht="30" outlineLevel="4" x14ac:dyDescent="0.2">
      <c r="A573" s="225" t="s">
        <v>1485</v>
      </c>
      <c r="B573" s="225"/>
      <c r="C573" s="261" t="s">
        <v>2296</v>
      </c>
      <c r="D573" s="260">
        <v>200</v>
      </c>
    </row>
    <row r="574" spans="1:4" ht="30" outlineLevel="4" x14ac:dyDescent="0.2">
      <c r="A574" s="225"/>
      <c r="B574" s="225" t="s">
        <v>1257</v>
      </c>
      <c r="C574" s="261" t="s">
        <v>1256</v>
      </c>
      <c r="D574" s="260">
        <v>200</v>
      </c>
    </row>
    <row r="575" spans="1:4" ht="45" outlineLevel="4" x14ac:dyDescent="0.2">
      <c r="A575" s="225" t="s">
        <v>1482</v>
      </c>
      <c r="B575" s="225"/>
      <c r="C575" s="261" t="s">
        <v>2295</v>
      </c>
      <c r="D575" s="260">
        <v>300</v>
      </c>
    </row>
    <row r="576" spans="1:4" ht="30" outlineLevel="2" x14ac:dyDescent="0.2">
      <c r="A576" s="225"/>
      <c r="B576" s="225" t="s">
        <v>1257</v>
      </c>
      <c r="C576" s="261" t="s">
        <v>1256</v>
      </c>
      <c r="D576" s="260">
        <v>300</v>
      </c>
    </row>
    <row r="577" spans="1:4" ht="30" outlineLevel="3" x14ac:dyDescent="0.2">
      <c r="A577" s="225" t="s">
        <v>1498</v>
      </c>
      <c r="B577" s="225"/>
      <c r="C577" s="261" t="s">
        <v>1497</v>
      </c>
      <c r="D577" s="260">
        <v>589198.80000000005</v>
      </c>
    </row>
    <row r="578" spans="1:4" ht="60" outlineLevel="4" x14ac:dyDescent="0.2">
      <c r="A578" s="225" t="s">
        <v>1521</v>
      </c>
      <c r="B578" s="225"/>
      <c r="C578" s="261" t="s">
        <v>2304</v>
      </c>
      <c r="D578" s="260">
        <v>275962</v>
      </c>
    </row>
    <row r="579" spans="1:4" ht="15" outlineLevel="3" x14ac:dyDescent="0.2">
      <c r="A579" s="225"/>
      <c r="B579" s="225" t="s">
        <v>1300</v>
      </c>
      <c r="C579" s="261" t="s">
        <v>1299</v>
      </c>
      <c r="D579" s="260">
        <v>275962</v>
      </c>
    </row>
    <row r="580" spans="1:4" ht="15" outlineLevel="4" x14ac:dyDescent="0.2">
      <c r="A580" s="225" t="s">
        <v>1519</v>
      </c>
      <c r="B580" s="225"/>
      <c r="C580" s="261" t="s">
        <v>2303</v>
      </c>
      <c r="D580" s="260">
        <v>166400.9</v>
      </c>
    </row>
    <row r="581" spans="1:4" ht="30" outlineLevel="2" x14ac:dyDescent="0.2">
      <c r="A581" s="225"/>
      <c r="B581" s="225" t="s">
        <v>1250</v>
      </c>
      <c r="C581" s="261" t="s">
        <v>1249</v>
      </c>
      <c r="D581" s="260">
        <v>166400.9</v>
      </c>
    </row>
    <row r="582" spans="1:4" ht="30" outlineLevel="3" x14ac:dyDescent="0.2">
      <c r="A582" s="225" t="s">
        <v>1495</v>
      </c>
      <c r="B582" s="225"/>
      <c r="C582" s="261" t="s">
        <v>2297</v>
      </c>
      <c r="D582" s="260">
        <v>15000</v>
      </c>
    </row>
    <row r="583" spans="1:4" ht="30" outlineLevel="4" x14ac:dyDescent="0.2">
      <c r="A583" s="225"/>
      <c r="B583" s="225" t="s">
        <v>1250</v>
      </c>
      <c r="C583" s="261" t="s">
        <v>1249</v>
      </c>
      <c r="D583" s="260">
        <v>15000</v>
      </c>
    </row>
    <row r="584" spans="1:4" ht="60" outlineLevel="3" x14ac:dyDescent="0.2">
      <c r="A584" s="225" t="s">
        <v>2124</v>
      </c>
      <c r="B584" s="225"/>
      <c r="C584" s="261" t="s">
        <v>2289</v>
      </c>
      <c r="D584" s="260">
        <v>131835.9</v>
      </c>
    </row>
    <row r="585" spans="1:4" ht="30" outlineLevel="4" x14ac:dyDescent="0.2">
      <c r="A585" s="225"/>
      <c r="B585" s="225" t="s">
        <v>1333</v>
      </c>
      <c r="C585" s="261" t="s">
        <v>1332</v>
      </c>
      <c r="D585" s="260">
        <v>131835.9</v>
      </c>
    </row>
    <row r="586" spans="1:4" ht="30" outlineLevel="3" x14ac:dyDescent="0.2">
      <c r="A586" s="225" t="s">
        <v>1293</v>
      </c>
      <c r="B586" s="225"/>
      <c r="C586" s="261" t="s">
        <v>1292</v>
      </c>
      <c r="D586" s="260">
        <v>1893423.2</v>
      </c>
    </row>
    <row r="587" spans="1:4" ht="15" outlineLevel="4" x14ac:dyDescent="0.2">
      <c r="A587" s="225" t="s">
        <v>1291</v>
      </c>
      <c r="B587" s="225"/>
      <c r="C587" s="261" t="s">
        <v>1290</v>
      </c>
      <c r="D587" s="260">
        <v>180671.3</v>
      </c>
    </row>
    <row r="588" spans="1:4" ht="30" outlineLevel="3" x14ac:dyDescent="0.2">
      <c r="A588" s="225" t="s">
        <v>1368</v>
      </c>
      <c r="B588" s="225"/>
      <c r="C588" s="261" t="s">
        <v>1367</v>
      </c>
      <c r="D588" s="260">
        <v>23550.400000000001</v>
      </c>
    </row>
    <row r="589" spans="1:4" ht="15" outlineLevel="4" x14ac:dyDescent="0.2">
      <c r="A589" s="225" t="s">
        <v>1366</v>
      </c>
      <c r="B589" s="225"/>
      <c r="C589" s="261" t="s">
        <v>2265</v>
      </c>
      <c r="D589" s="260">
        <v>11343.2</v>
      </c>
    </row>
    <row r="590" spans="1:4" ht="30" x14ac:dyDescent="0.2">
      <c r="A590" s="225"/>
      <c r="B590" s="225" t="s">
        <v>1257</v>
      </c>
      <c r="C590" s="261" t="s">
        <v>1256</v>
      </c>
      <c r="D590" s="260">
        <v>7178.3</v>
      </c>
    </row>
    <row r="591" spans="1:4" ht="30" outlineLevel="1" x14ac:dyDescent="0.2">
      <c r="A591" s="225"/>
      <c r="B591" s="225" t="s">
        <v>1250</v>
      </c>
      <c r="C591" s="261" t="s">
        <v>1249</v>
      </c>
      <c r="D591" s="260">
        <v>4164.8999999999996</v>
      </c>
    </row>
    <row r="592" spans="1:4" ht="45" outlineLevel="2" x14ac:dyDescent="0.2">
      <c r="A592" s="225" t="s">
        <v>1449</v>
      </c>
      <c r="B592" s="225"/>
      <c r="C592" s="261" t="s">
        <v>2285</v>
      </c>
      <c r="D592" s="260">
        <v>8017.8</v>
      </c>
    </row>
    <row r="593" spans="1:4" ht="15" outlineLevel="3" x14ac:dyDescent="0.2">
      <c r="A593" s="225"/>
      <c r="B593" s="225" t="s">
        <v>1300</v>
      </c>
      <c r="C593" s="261" t="s">
        <v>1299</v>
      </c>
      <c r="D593" s="260">
        <v>8017.8</v>
      </c>
    </row>
    <row r="594" spans="1:4" ht="45" outlineLevel="4" x14ac:dyDescent="0.2">
      <c r="A594" s="225" t="s">
        <v>1478</v>
      </c>
      <c r="B594" s="225"/>
      <c r="C594" s="261" t="s">
        <v>2293</v>
      </c>
      <c r="D594" s="260">
        <v>4189.3999999999996</v>
      </c>
    </row>
    <row r="595" spans="1:4" ht="15" outlineLevel="4" x14ac:dyDescent="0.2">
      <c r="A595" s="225"/>
      <c r="B595" s="225" t="s">
        <v>1300</v>
      </c>
      <c r="C595" s="261" t="s">
        <v>1299</v>
      </c>
      <c r="D595" s="260">
        <v>4189.3999999999996</v>
      </c>
    </row>
    <row r="596" spans="1:4" ht="30" outlineLevel="3" x14ac:dyDescent="0.2">
      <c r="A596" s="225" t="s">
        <v>1587</v>
      </c>
      <c r="B596" s="225"/>
      <c r="C596" s="261" t="s">
        <v>1586</v>
      </c>
      <c r="D596" s="260">
        <v>11963.3</v>
      </c>
    </row>
    <row r="597" spans="1:4" ht="15" outlineLevel="4" x14ac:dyDescent="0.2">
      <c r="A597" s="225" t="s">
        <v>1584</v>
      </c>
      <c r="B597" s="225"/>
      <c r="C597" s="261" t="s">
        <v>2320</v>
      </c>
      <c r="D597" s="260">
        <v>11963.3</v>
      </c>
    </row>
    <row r="598" spans="1:4" ht="30" outlineLevel="3" x14ac:dyDescent="0.2">
      <c r="A598" s="225"/>
      <c r="B598" s="225" t="s">
        <v>1257</v>
      </c>
      <c r="C598" s="261" t="s">
        <v>1256</v>
      </c>
      <c r="D598" s="260">
        <v>590.9</v>
      </c>
    </row>
    <row r="599" spans="1:4" ht="30" outlineLevel="4" x14ac:dyDescent="0.2">
      <c r="A599" s="225"/>
      <c r="B599" s="225" t="s">
        <v>1250</v>
      </c>
      <c r="C599" s="261" t="s">
        <v>1249</v>
      </c>
      <c r="D599" s="260">
        <v>11372.4</v>
      </c>
    </row>
    <row r="600" spans="1:4" ht="45" outlineLevel="2" x14ac:dyDescent="0.2">
      <c r="A600" s="225" t="s">
        <v>1448</v>
      </c>
      <c r="B600" s="225"/>
      <c r="C600" s="261" t="s">
        <v>1447</v>
      </c>
      <c r="D600" s="260">
        <v>69347.600000000006</v>
      </c>
    </row>
    <row r="601" spans="1:4" ht="30" outlineLevel="3" x14ac:dyDescent="0.2">
      <c r="A601" s="225" t="s">
        <v>1446</v>
      </c>
      <c r="B601" s="225"/>
      <c r="C601" s="261" t="s">
        <v>2284</v>
      </c>
      <c r="D601" s="260">
        <v>1667.7</v>
      </c>
    </row>
    <row r="602" spans="1:4" ht="15" outlineLevel="4" x14ac:dyDescent="0.2">
      <c r="A602" s="225"/>
      <c r="B602" s="225" t="s">
        <v>1300</v>
      </c>
      <c r="C602" s="261" t="s">
        <v>1299</v>
      </c>
      <c r="D602" s="260">
        <v>1667.7</v>
      </c>
    </row>
    <row r="603" spans="1:4" ht="60" outlineLevel="4" x14ac:dyDescent="0.2">
      <c r="A603" s="225" t="s">
        <v>1477</v>
      </c>
      <c r="B603" s="225"/>
      <c r="C603" s="261" t="s">
        <v>2292</v>
      </c>
      <c r="D603" s="260">
        <v>174.9</v>
      </c>
    </row>
    <row r="604" spans="1:4" ht="15" outlineLevel="2" x14ac:dyDescent="0.2">
      <c r="A604" s="225"/>
      <c r="B604" s="225" t="s">
        <v>1300</v>
      </c>
      <c r="C604" s="261" t="s">
        <v>1299</v>
      </c>
      <c r="D604" s="260">
        <v>174.9</v>
      </c>
    </row>
    <row r="605" spans="1:4" ht="45" outlineLevel="3" x14ac:dyDescent="0.2">
      <c r="A605" s="225" t="s">
        <v>1445</v>
      </c>
      <c r="B605" s="225"/>
      <c r="C605" s="261" t="s">
        <v>2283</v>
      </c>
      <c r="D605" s="260">
        <v>7858.5</v>
      </c>
    </row>
    <row r="606" spans="1:4" ht="15" outlineLevel="4" x14ac:dyDescent="0.2">
      <c r="A606" s="225"/>
      <c r="B606" s="225" t="s">
        <v>1300</v>
      </c>
      <c r="C606" s="261" t="s">
        <v>1299</v>
      </c>
      <c r="D606" s="260">
        <v>7858.5</v>
      </c>
    </row>
    <row r="607" spans="1:4" ht="30" outlineLevel="3" x14ac:dyDescent="0.2">
      <c r="A607" s="225" t="s">
        <v>1471</v>
      </c>
      <c r="B607" s="225"/>
      <c r="C607" s="261" t="s">
        <v>2290</v>
      </c>
      <c r="D607" s="260">
        <v>46693.8</v>
      </c>
    </row>
    <row r="608" spans="1:4" ht="15" outlineLevel="4" x14ac:dyDescent="0.2">
      <c r="A608" s="225"/>
      <c r="B608" s="225" t="s">
        <v>1300</v>
      </c>
      <c r="C608" s="261" t="s">
        <v>1299</v>
      </c>
      <c r="D608" s="260">
        <v>46693.8</v>
      </c>
    </row>
    <row r="609" spans="1:4" ht="60" outlineLevel="3" x14ac:dyDescent="0.2">
      <c r="A609" s="225" t="s">
        <v>1479</v>
      </c>
      <c r="B609" s="225"/>
      <c r="C609" s="261" t="s">
        <v>2294</v>
      </c>
      <c r="D609" s="260">
        <v>12952.7</v>
      </c>
    </row>
    <row r="610" spans="1:4" ht="15" outlineLevel="4" x14ac:dyDescent="0.2">
      <c r="A610" s="225"/>
      <c r="B610" s="225" t="s">
        <v>1300</v>
      </c>
      <c r="C610" s="261" t="s">
        <v>1299</v>
      </c>
      <c r="D610" s="260">
        <v>12952.7</v>
      </c>
    </row>
    <row r="611" spans="1:4" ht="30" outlineLevel="3" x14ac:dyDescent="0.2">
      <c r="A611" s="225" t="s">
        <v>1289</v>
      </c>
      <c r="B611" s="225"/>
      <c r="C611" s="261" t="s">
        <v>1288</v>
      </c>
      <c r="D611" s="260">
        <v>16810</v>
      </c>
    </row>
    <row r="612" spans="1:4" ht="45" outlineLevel="4" x14ac:dyDescent="0.2">
      <c r="A612" s="225" t="s">
        <v>1287</v>
      </c>
      <c r="B612" s="225"/>
      <c r="C612" s="261" t="s">
        <v>2253</v>
      </c>
      <c r="D612" s="260">
        <v>16790</v>
      </c>
    </row>
    <row r="613" spans="1:4" ht="75" outlineLevel="3" x14ac:dyDescent="0.2">
      <c r="A613" s="225"/>
      <c r="B613" s="225" t="s">
        <v>1268</v>
      </c>
      <c r="C613" s="261" t="s">
        <v>1267</v>
      </c>
      <c r="D613" s="260">
        <v>12000.5</v>
      </c>
    </row>
    <row r="614" spans="1:4" ht="30" outlineLevel="4" x14ac:dyDescent="0.2">
      <c r="A614" s="225"/>
      <c r="B614" s="225" t="s">
        <v>1257</v>
      </c>
      <c r="C614" s="261" t="s">
        <v>1256</v>
      </c>
      <c r="D614" s="260">
        <v>4788</v>
      </c>
    </row>
    <row r="615" spans="1:4" ht="15" outlineLevel="2" x14ac:dyDescent="0.2">
      <c r="A615" s="225"/>
      <c r="B615" s="225" t="s">
        <v>1265</v>
      </c>
      <c r="C615" s="261" t="s">
        <v>1264</v>
      </c>
      <c r="D615" s="260">
        <v>1.5</v>
      </c>
    </row>
    <row r="616" spans="1:4" ht="60" outlineLevel="3" x14ac:dyDescent="0.2">
      <c r="A616" s="225" t="s">
        <v>1286</v>
      </c>
      <c r="B616" s="225"/>
      <c r="C616" s="261" t="s">
        <v>2252</v>
      </c>
      <c r="D616" s="260">
        <v>20</v>
      </c>
    </row>
    <row r="617" spans="1:4" ht="30" outlineLevel="4" x14ac:dyDescent="0.2">
      <c r="A617" s="225"/>
      <c r="B617" s="225" t="s">
        <v>1250</v>
      </c>
      <c r="C617" s="261" t="s">
        <v>1249</v>
      </c>
      <c r="D617" s="260">
        <v>20</v>
      </c>
    </row>
    <row r="618" spans="1:4" ht="45" outlineLevel="4" x14ac:dyDescent="0.2">
      <c r="A618" s="225" t="s">
        <v>1454</v>
      </c>
      <c r="B618" s="225"/>
      <c r="C618" s="261" t="s">
        <v>1453</v>
      </c>
      <c r="D618" s="260">
        <v>59000</v>
      </c>
    </row>
    <row r="619" spans="1:4" ht="45" outlineLevel="4" x14ac:dyDescent="0.2">
      <c r="A619" s="225" t="s">
        <v>1452</v>
      </c>
      <c r="B619" s="225"/>
      <c r="C619" s="261" t="s">
        <v>2253</v>
      </c>
      <c r="D619" s="260">
        <v>30000</v>
      </c>
    </row>
    <row r="620" spans="1:4" ht="30" outlineLevel="3" x14ac:dyDescent="0.2">
      <c r="A620" s="225"/>
      <c r="B620" s="225" t="s">
        <v>1250</v>
      </c>
      <c r="C620" s="261" t="s">
        <v>1249</v>
      </c>
      <c r="D620" s="260">
        <v>30000</v>
      </c>
    </row>
    <row r="621" spans="1:4" ht="30" outlineLevel="4" x14ac:dyDescent="0.2">
      <c r="A621" s="225" t="s">
        <v>1450</v>
      </c>
      <c r="B621" s="225"/>
      <c r="C621" s="261" t="s">
        <v>2286</v>
      </c>
      <c r="D621" s="260">
        <v>29000</v>
      </c>
    </row>
    <row r="622" spans="1:4" ht="30" outlineLevel="2" x14ac:dyDescent="0.2">
      <c r="A622" s="225"/>
      <c r="B622" s="225" t="s">
        <v>1257</v>
      </c>
      <c r="C622" s="261" t="s">
        <v>1256</v>
      </c>
      <c r="D622" s="260">
        <v>29000</v>
      </c>
    </row>
    <row r="623" spans="1:4" ht="30" outlineLevel="3" x14ac:dyDescent="0.2">
      <c r="A623" s="225" t="s">
        <v>1441</v>
      </c>
      <c r="B623" s="225"/>
      <c r="C623" s="261" t="s">
        <v>1440</v>
      </c>
      <c r="D623" s="260">
        <v>1312105.3999999999</v>
      </c>
    </row>
    <row r="624" spans="1:4" ht="60" outlineLevel="4" x14ac:dyDescent="0.2">
      <c r="A624" s="225" t="s">
        <v>1439</v>
      </c>
      <c r="B624" s="225"/>
      <c r="C624" s="261" t="s">
        <v>1438</v>
      </c>
      <c r="D624" s="260">
        <v>113396.1</v>
      </c>
    </row>
    <row r="625" spans="1:4" ht="45" outlineLevel="3" x14ac:dyDescent="0.2">
      <c r="A625" s="225" t="s">
        <v>1435</v>
      </c>
      <c r="B625" s="225"/>
      <c r="C625" s="261" t="s">
        <v>2253</v>
      </c>
      <c r="D625" s="260">
        <v>113396.1</v>
      </c>
    </row>
    <row r="626" spans="1:4" ht="75" outlineLevel="4" x14ac:dyDescent="0.2">
      <c r="A626" s="225"/>
      <c r="B626" s="225" t="s">
        <v>1268</v>
      </c>
      <c r="C626" s="261" t="s">
        <v>1267</v>
      </c>
      <c r="D626" s="260">
        <v>55476.2</v>
      </c>
    </row>
    <row r="627" spans="1:4" ht="30" outlineLevel="1" x14ac:dyDescent="0.2">
      <c r="A627" s="225"/>
      <c r="B627" s="225" t="s">
        <v>1257</v>
      </c>
      <c r="C627" s="261" t="s">
        <v>1256</v>
      </c>
      <c r="D627" s="260">
        <v>37597.9</v>
      </c>
    </row>
    <row r="628" spans="1:4" ht="30" outlineLevel="2" x14ac:dyDescent="0.2">
      <c r="A628" s="225"/>
      <c r="B628" s="225" t="s">
        <v>1250</v>
      </c>
      <c r="C628" s="261" t="s">
        <v>1249</v>
      </c>
      <c r="D628" s="260">
        <v>14480</v>
      </c>
    </row>
    <row r="629" spans="1:4" ht="15" outlineLevel="3" x14ac:dyDescent="0.2">
      <c r="A629" s="225"/>
      <c r="B629" s="225" t="s">
        <v>1265</v>
      </c>
      <c r="C629" s="261" t="s">
        <v>1264</v>
      </c>
      <c r="D629" s="260">
        <v>5842</v>
      </c>
    </row>
    <row r="630" spans="1:4" ht="60" outlineLevel="4" x14ac:dyDescent="0.2">
      <c r="A630" s="225" t="s">
        <v>1467</v>
      </c>
      <c r="B630" s="225"/>
      <c r="C630" s="261" t="s">
        <v>1466</v>
      </c>
      <c r="D630" s="260">
        <v>48508.6</v>
      </c>
    </row>
    <row r="631" spans="1:4" ht="45" outlineLevel="4" x14ac:dyDescent="0.2">
      <c r="A631" s="225" t="s">
        <v>1465</v>
      </c>
      <c r="B631" s="225"/>
      <c r="C631" s="261" t="s">
        <v>2253</v>
      </c>
      <c r="D631" s="260">
        <v>48508.6</v>
      </c>
    </row>
    <row r="632" spans="1:4" ht="75" outlineLevel="4" x14ac:dyDescent="0.2">
      <c r="A632" s="225"/>
      <c r="B632" s="225" t="s">
        <v>1268</v>
      </c>
      <c r="C632" s="261" t="s">
        <v>1267</v>
      </c>
      <c r="D632" s="260">
        <v>27773.5</v>
      </c>
    </row>
    <row r="633" spans="1:4" ht="30" outlineLevel="4" x14ac:dyDescent="0.2">
      <c r="A633" s="225"/>
      <c r="B633" s="225" t="s">
        <v>1257</v>
      </c>
      <c r="C633" s="261" t="s">
        <v>1256</v>
      </c>
      <c r="D633" s="260">
        <v>20576.2</v>
      </c>
    </row>
    <row r="634" spans="1:4" ht="15" outlineLevel="2" x14ac:dyDescent="0.2">
      <c r="A634" s="225"/>
      <c r="B634" s="225" t="s">
        <v>1265</v>
      </c>
      <c r="C634" s="261" t="s">
        <v>1264</v>
      </c>
      <c r="D634" s="260">
        <v>158.9</v>
      </c>
    </row>
    <row r="635" spans="1:4" ht="45" outlineLevel="3" x14ac:dyDescent="0.2">
      <c r="A635" s="225" t="s">
        <v>1462</v>
      </c>
      <c r="B635" s="225"/>
      <c r="C635" s="261" t="s">
        <v>1461</v>
      </c>
      <c r="D635" s="260">
        <v>694196.7</v>
      </c>
    </row>
    <row r="636" spans="1:4" ht="45" outlineLevel="4" x14ac:dyDescent="0.2">
      <c r="A636" s="225" t="s">
        <v>1460</v>
      </c>
      <c r="B636" s="225"/>
      <c r="C636" s="261" t="s">
        <v>2253</v>
      </c>
      <c r="D636" s="260">
        <v>625852.6</v>
      </c>
    </row>
    <row r="637" spans="1:4" ht="75" outlineLevel="4" x14ac:dyDescent="0.2">
      <c r="A637" s="225"/>
      <c r="B637" s="225" t="s">
        <v>1268</v>
      </c>
      <c r="C637" s="261" t="s">
        <v>1267</v>
      </c>
      <c r="D637" s="260">
        <v>518731.3</v>
      </c>
    </row>
    <row r="638" spans="1:4" ht="30" outlineLevel="4" x14ac:dyDescent="0.2">
      <c r="A638" s="225"/>
      <c r="B638" s="225" t="s">
        <v>1257</v>
      </c>
      <c r="C638" s="261" t="s">
        <v>1256</v>
      </c>
      <c r="D638" s="260">
        <v>88921.2</v>
      </c>
    </row>
    <row r="639" spans="1:4" ht="15" outlineLevel="2" x14ac:dyDescent="0.2">
      <c r="A639" s="225"/>
      <c r="B639" s="225" t="s">
        <v>1265</v>
      </c>
      <c r="C639" s="261" t="s">
        <v>1264</v>
      </c>
      <c r="D639" s="260">
        <v>18200.099999999999</v>
      </c>
    </row>
    <row r="640" spans="1:4" ht="30" outlineLevel="3" x14ac:dyDescent="0.2">
      <c r="A640" s="225" t="s">
        <v>1459</v>
      </c>
      <c r="B640" s="225"/>
      <c r="C640" s="261" t="s">
        <v>2288</v>
      </c>
      <c r="D640" s="260">
        <v>65729.5</v>
      </c>
    </row>
    <row r="641" spans="1:4" ht="30" outlineLevel="4" x14ac:dyDescent="0.2">
      <c r="A641" s="225"/>
      <c r="B641" s="225" t="s">
        <v>1257</v>
      </c>
      <c r="C641" s="261" t="s">
        <v>1256</v>
      </c>
      <c r="D641" s="260">
        <v>65729.5</v>
      </c>
    </row>
    <row r="642" spans="1:4" ht="30" outlineLevel="4" x14ac:dyDescent="0.2">
      <c r="A642" s="225" t="s">
        <v>1458</v>
      </c>
      <c r="B642" s="225"/>
      <c r="C642" s="261" t="s">
        <v>2287</v>
      </c>
      <c r="D642" s="260">
        <v>1495.3</v>
      </c>
    </row>
    <row r="643" spans="1:4" ht="30" outlineLevel="4" x14ac:dyDescent="0.2">
      <c r="A643" s="225"/>
      <c r="B643" s="225" t="s">
        <v>1257</v>
      </c>
      <c r="C643" s="261" t="s">
        <v>1256</v>
      </c>
      <c r="D643" s="260">
        <v>495.3</v>
      </c>
    </row>
    <row r="644" spans="1:4" ht="30" outlineLevel="3" x14ac:dyDescent="0.2">
      <c r="A644" s="225"/>
      <c r="B644" s="225" t="s">
        <v>1250</v>
      </c>
      <c r="C644" s="261" t="s">
        <v>1249</v>
      </c>
      <c r="D644" s="260">
        <v>1000</v>
      </c>
    </row>
    <row r="645" spans="1:4" ht="45" outlineLevel="4" x14ac:dyDescent="0.2">
      <c r="A645" s="225" t="s">
        <v>1456</v>
      </c>
      <c r="B645" s="225"/>
      <c r="C645" s="261" t="s">
        <v>2745</v>
      </c>
      <c r="D645" s="260">
        <v>1119.3</v>
      </c>
    </row>
    <row r="646" spans="1:4" ht="30" outlineLevel="3" x14ac:dyDescent="0.2">
      <c r="A646" s="225"/>
      <c r="B646" s="225" t="s">
        <v>1257</v>
      </c>
      <c r="C646" s="261" t="s">
        <v>1256</v>
      </c>
      <c r="D646" s="260">
        <v>1119.3</v>
      </c>
    </row>
    <row r="647" spans="1:4" ht="30" outlineLevel="4" x14ac:dyDescent="0.2">
      <c r="A647" s="225" t="s">
        <v>2550</v>
      </c>
      <c r="B647" s="225"/>
      <c r="C647" s="261" t="s">
        <v>2549</v>
      </c>
      <c r="D647" s="260">
        <v>456004</v>
      </c>
    </row>
    <row r="648" spans="1:4" ht="60" outlineLevel="4" x14ac:dyDescent="0.2">
      <c r="A648" s="225" t="s">
        <v>2548</v>
      </c>
      <c r="B648" s="225"/>
      <c r="C648" s="261" t="s">
        <v>2289</v>
      </c>
      <c r="D648" s="260">
        <v>456004</v>
      </c>
    </row>
    <row r="649" spans="1:4" ht="30" outlineLevel="3" x14ac:dyDescent="0.2">
      <c r="A649" s="225"/>
      <c r="B649" s="225" t="s">
        <v>1333</v>
      </c>
      <c r="C649" s="261" t="s">
        <v>1332</v>
      </c>
      <c r="D649" s="260">
        <v>456004</v>
      </c>
    </row>
    <row r="650" spans="1:4" ht="30" outlineLevel="4" x14ac:dyDescent="0.2">
      <c r="A650" s="225" t="s">
        <v>1285</v>
      </c>
      <c r="B650" s="225"/>
      <c r="C650" s="261" t="s">
        <v>1284</v>
      </c>
      <c r="D650" s="260">
        <v>400646.5</v>
      </c>
    </row>
    <row r="651" spans="1:4" ht="30" outlineLevel="2" x14ac:dyDescent="0.2">
      <c r="A651" s="225" t="s">
        <v>1283</v>
      </c>
      <c r="B651" s="225"/>
      <c r="C651" s="261" t="s">
        <v>1282</v>
      </c>
      <c r="D651" s="260">
        <v>400646.5</v>
      </c>
    </row>
    <row r="652" spans="1:4" ht="60" outlineLevel="3" x14ac:dyDescent="0.2">
      <c r="A652" s="225" t="s">
        <v>1281</v>
      </c>
      <c r="B652" s="225"/>
      <c r="C652" s="261" t="s">
        <v>2741</v>
      </c>
      <c r="D652" s="260">
        <v>396271</v>
      </c>
    </row>
    <row r="653" spans="1:4" ht="75" outlineLevel="4" x14ac:dyDescent="0.2">
      <c r="A653" s="225"/>
      <c r="B653" s="225" t="s">
        <v>1268</v>
      </c>
      <c r="C653" s="261" t="s">
        <v>1267</v>
      </c>
      <c r="D653" s="260">
        <v>218143.3</v>
      </c>
    </row>
    <row r="654" spans="1:4" ht="30" outlineLevel="1" x14ac:dyDescent="0.2">
      <c r="A654" s="225"/>
      <c r="B654" s="225" t="s">
        <v>1257</v>
      </c>
      <c r="C654" s="261" t="s">
        <v>1256</v>
      </c>
      <c r="D654" s="260">
        <v>177688.7</v>
      </c>
    </row>
    <row r="655" spans="1:4" ht="15" outlineLevel="2" x14ac:dyDescent="0.2">
      <c r="A655" s="225"/>
      <c r="B655" s="225" t="s">
        <v>1265</v>
      </c>
      <c r="C655" s="261" t="s">
        <v>1264</v>
      </c>
      <c r="D655" s="260">
        <v>439</v>
      </c>
    </row>
    <row r="656" spans="1:4" ht="30" outlineLevel="3" x14ac:dyDescent="0.2">
      <c r="A656" s="225" t="s">
        <v>1279</v>
      </c>
      <c r="B656" s="225"/>
      <c r="C656" s="261" t="s">
        <v>2251</v>
      </c>
      <c r="D656" s="260">
        <v>3511</v>
      </c>
    </row>
    <row r="657" spans="1:4" ht="30" outlineLevel="4" x14ac:dyDescent="0.2">
      <c r="A657" s="225"/>
      <c r="B657" s="225" t="s">
        <v>1257</v>
      </c>
      <c r="C657" s="261" t="s">
        <v>1256</v>
      </c>
      <c r="D657" s="260">
        <v>3511</v>
      </c>
    </row>
    <row r="658" spans="1:4" ht="30" outlineLevel="4" x14ac:dyDescent="0.2">
      <c r="A658" s="225" t="s">
        <v>1476</v>
      </c>
      <c r="B658" s="225"/>
      <c r="C658" s="261" t="s">
        <v>2291</v>
      </c>
      <c r="D658" s="260">
        <v>864.5</v>
      </c>
    </row>
    <row r="659" spans="1:4" ht="30" outlineLevel="4" x14ac:dyDescent="0.2">
      <c r="A659" s="225"/>
      <c r="B659" s="225" t="s">
        <v>1257</v>
      </c>
      <c r="C659" s="261" t="s">
        <v>1256</v>
      </c>
      <c r="D659" s="260">
        <v>864.5</v>
      </c>
    </row>
    <row r="660" spans="1:4" ht="30" outlineLevel="3" x14ac:dyDescent="0.2">
      <c r="A660" s="225" t="s">
        <v>1403</v>
      </c>
      <c r="B660" s="225"/>
      <c r="C660" s="261" t="s">
        <v>1402</v>
      </c>
      <c r="D660" s="260">
        <v>3417230.9</v>
      </c>
    </row>
    <row r="661" spans="1:4" ht="30" outlineLevel="4" x14ac:dyDescent="0.2">
      <c r="A661" s="225" t="s">
        <v>1401</v>
      </c>
      <c r="B661" s="225"/>
      <c r="C661" s="261" t="s">
        <v>1400</v>
      </c>
      <c r="D661" s="260">
        <v>180693.4</v>
      </c>
    </row>
    <row r="662" spans="1:4" ht="30" outlineLevel="3" x14ac:dyDescent="0.2">
      <c r="A662" s="225" t="s">
        <v>1399</v>
      </c>
      <c r="B662" s="225"/>
      <c r="C662" s="261" t="s">
        <v>1398</v>
      </c>
      <c r="D662" s="260">
        <v>149322.6</v>
      </c>
    </row>
    <row r="663" spans="1:4" ht="90" outlineLevel="4" x14ac:dyDescent="0.2">
      <c r="A663" s="225" t="s">
        <v>1836</v>
      </c>
      <c r="B663" s="225"/>
      <c r="C663" s="261" t="s">
        <v>2746</v>
      </c>
      <c r="D663" s="260">
        <v>100000</v>
      </c>
    </row>
    <row r="664" spans="1:4" ht="30" x14ac:dyDescent="0.2">
      <c r="A664" s="225"/>
      <c r="B664" s="225" t="s">
        <v>1250</v>
      </c>
      <c r="C664" s="261" t="s">
        <v>1249</v>
      </c>
      <c r="D664" s="260">
        <v>100000</v>
      </c>
    </row>
    <row r="665" spans="1:4" ht="60" outlineLevel="1" x14ac:dyDescent="0.2">
      <c r="A665" s="225" t="s">
        <v>1835</v>
      </c>
      <c r="B665" s="225"/>
      <c r="C665" s="261" t="s">
        <v>2412</v>
      </c>
      <c r="D665" s="260">
        <v>18896.3</v>
      </c>
    </row>
    <row r="666" spans="1:4" ht="30" outlineLevel="2" x14ac:dyDescent="0.2">
      <c r="A666" s="225"/>
      <c r="B666" s="225" t="s">
        <v>1250</v>
      </c>
      <c r="C666" s="261" t="s">
        <v>1249</v>
      </c>
      <c r="D666" s="260">
        <v>18896.3</v>
      </c>
    </row>
    <row r="667" spans="1:4" ht="45" outlineLevel="3" x14ac:dyDescent="0.2">
      <c r="A667" s="225" t="s">
        <v>1834</v>
      </c>
      <c r="B667" s="225"/>
      <c r="C667" s="261" t="s">
        <v>2411</v>
      </c>
      <c r="D667" s="260">
        <v>20000</v>
      </c>
    </row>
    <row r="668" spans="1:4" ht="15" outlineLevel="4" x14ac:dyDescent="0.2">
      <c r="A668" s="225"/>
      <c r="B668" s="225" t="s">
        <v>1265</v>
      </c>
      <c r="C668" s="261" t="s">
        <v>1264</v>
      </c>
      <c r="D668" s="260">
        <v>20000</v>
      </c>
    </row>
    <row r="669" spans="1:4" ht="30" outlineLevel="3" x14ac:dyDescent="0.2">
      <c r="A669" s="225" t="s">
        <v>1397</v>
      </c>
      <c r="B669" s="225"/>
      <c r="C669" s="261" t="s">
        <v>2274</v>
      </c>
      <c r="D669" s="260">
        <v>10426.299999999999</v>
      </c>
    </row>
    <row r="670" spans="1:4" ht="30" outlineLevel="4" x14ac:dyDescent="0.2">
      <c r="A670" s="225"/>
      <c r="B670" s="225" t="s">
        <v>1257</v>
      </c>
      <c r="C670" s="261" t="s">
        <v>1256</v>
      </c>
      <c r="D670" s="260">
        <v>5426.3</v>
      </c>
    </row>
    <row r="671" spans="1:4" ht="15" outlineLevel="3" x14ac:dyDescent="0.2">
      <c r="A671" s="225"/>
      <c r="B671" s="225" t="s">
        <v>1265</v>
      </c>
      <c r="C671" s="261" t="s">
        <v>1264</v>
      </c>
      <c r="D671" s="260">
        <v>5000</v>
      </c>
    </row>
    <row r="672" spans="1:4" ht="30" outlineLevel="4" x14ac:dyDescent="0.2">
      <c r="A672" s="225" t="s">
        <v>1842</v>
      </c>
      <c r="B672" s="225"/>
      <c r="C672" s="261" t="s">
        <v>1841</v>
      </c>
      <c r="D672" s="260">
        <v>9862.7999999999993</v>
      </c>
    </row>
    <row r="673" spans="1:4" ht="60" outlineLevel="3" x14ac:dyDescent="0.2">
      <c r="A673" s="225" t="s">
        <v>1840</v>
      </c>
      <c r="B673" s="225"/>
      <c r="C673" s="261" t="s">
        <v>2747</v>
      </c>
      <c r="D673" s="260">
        <v>9862.7999999999993</v>
      </c>
    </row>
    <row r="674" spans="1:4" ht="30" outlineLevel="4" x14ac:dyDescent="0.2">
      <c r="A674" s="225"/>
      <c r="B674" s="225" t="s">
        <v>1257</v>
      </c>
      <c r="C674" s="261" t="s">
        <v>1256</v>
      </c>
      <c r="D674" s="260">
        <v>1422.8</v>
      </c>
    </row>
    <row r="675" spans="1:4" ht="30" outlineLevel="4" x14ac:dyDescent="0.2">
      <c r="A675" s="225"/>
      <c r="B675" s="225" t="s">
        <v>1250</v>
      </c>
      <c r="C675" s="261" t="s">
        <v>1249</v>
      </c>
      <c r="D675" s="260">
        <v>8440</v>
      </c>
    </row>
    <row r="676" spans="1:4" ht="45" outlineLevel="2" x14ac:dyDescent="0.2">
      <c r="A676" s="225" t="s">
        <v>1396</v>
      </c>
      <c r="B676" s="225"/>
      <c r="C676" s="261" t="s">
        <v>1395</v>
      </c>
      <c r="D676" s="260">
        <v>21508</v>
      </c>
    </row>
    <row r="677" spans="1:4" ht="45" outlineLevel="3" x14ac:dyDescent="0.2">
      <c r="A677" s="225" t="s">
        <v>1766</v>
      </c>
      <c r="B677" s="225"/>
      <c r="C677" s="261" t="s">
        <v>2253</v>
      </c>
      <c r="D677" s="260">
        <v>20143</v>
      </c>
    </row>
    <row r="678" spans="1:4" ht="30" outlineLevel="4" x14ac:dyDescent="0.2">
      <c r="A678" s="225"/>
      <c r="B678" s="225" t="s">
        <v>1250</v>
      </c>
      <c r="C678" s="261" t="s">
        <v>1249</v>
      </c>
      <c r="D678" s="260">
        <v>20143</v>
      </c>
    </row>
    <row r="679" spans="1:4" ht="30" outlineLevel="4" x14ac:dyDescent="0.2">
      <c r="A679" s="225" t="s">
        <v>1393</v>
      </c>
      <c r="B679" s="225"/>
      <c r="C679" s="261" t="s">
        <v>2273</v>
      </c>
      <c r="D679" s="260">
        <v>1365</v>
      </c>
    </row>
    <row r="680" spans="1:4" ht="30" outlineLevel="2" x14ac:dyDescent="0.2">
      <c r="A680" s="225"/>
      <c r="B680" s="225" t="s">
        <v>1257</v>
      </c>
      <c r="C680" s="261" t="s">
        <v>1256</v>
      </c>
      <c r="D680" s="260">
        <v>1365</v>
      </c>
    </row>
    <row r="681" spans="1:4" ht="30" outlineLevel="3" x14ac:dyDescent="0.2">
      <c r="A681" s="225" t="s">
        <v>1833</v>
      </c>
      <c r="B681" s="225"/>
      <c r="C681" s="261" t="s">
        <v>1832</v>
      </c>
      <c r="D681" s="260">
        <v>131101.4</v>
      </c>
    </row>
    <row r="682" spans="1:4" ht="45" outlineLevel="4" x14ac:dyDescent="0.2">
      <c r="A682" s="225" t="s">
        <v>1831</v>
      </c>
      <c r="B682" s="225"/>
      <c r="C682" s="261" t="s">
        <v>1830</v>
      </c>
      <c r="D682" s="260">
        <v>131101.4</v>
      </c>
    </row>
    <row r="683" spans="1:4" ht="30" outlineLevel="3" x14ac:dyDescent="0.2">
      <c r="A683" s="225" t="s">
        <v>1828</v>
      </c>
      <c r="B683" s="225"/>
      <c r="C683" s="261" t="s">
        <v>2410</v>
      </c>
      <c r="D683" s="260">
        <v>131101.4</v>
      </c>
    </row>
    <row r="684" spans="1:4" ht="15" outlineLevel="4" x14ac:dyDescent="0.2">
      <c r="A684" s="225"/>
      <c r="B684" s="225" t="s">
        <v>1300</v>
      </c>
      <c r="C684" s="261" t="s">
        <v>1299</v>
      </c>
      <c r="D684" s="260">
        <v>15000</v>
      </c>
    </row>
    <row r="685" spans="1:4" ht="30" outlineLevel="1" x14ac:dyDescent="0.2">
      <c r="A685" s="225"/>
      <c r="B685" s="225" t="s">
        <v>1250</v>
      </c>
      <c r="C685" s="261" t="s">
        <v>1249</v>
      </c>
      <c r="D685" s="260">
        <v>28138.400000000001</v>
      </c>
    </row>
    <row r="686" spans="1:4" ht="15" outlineLevel="2" x14ac:dyDescent="0.2">
      <c r="A686" s="225"/>
      <c r="B686" s="225" t="s">
        <v>1265</v>
      </c>
      <c r="C686" s="261" t="s">
        <v>1264</v>
      </c>
      <c r="D686" s="260">
        <v>87963</v>
      </c>
    </row>
    <row r="687" spans="1:4" ht="30" outlineLevel="3" x14ac:dyDescent="0.2">
      <c r="A687" s="225" t="s">
        <v>2098</v>
      </c>
      <c r="B687" s="225"/>
      <c r="C687" s="261" t="s">
        <v>2097</v>
      </c>
      <c r="D687" s="260">
        <v>445576.9</v>
      </c>
    </row>
    <row r="688" spans="1:4" ht="30" outlineLevel="4" x14ac:dyDescent="0.2">
      <c r="A688" s="225" t="s">
        <v>2096</v>
      </c>
      <c r="B688" s="225"/>
      <c r="C688" s="261" t="s">
        <v>2095</v>
      </c>
      <c r="D688" s="260">
        <v>125988</v>
      </c>
    </row>
    <row r="689" spans="1:4" ht="45" outlineLevel="4" x14ac:dyDescent="0.2">
      <c r="A689" s="225" t="s">
        <v>2094</v>
      </c>
      <c r="B689" s="225"/>
      <c r="C689" s="261" t="s">
        <v>2253</v>
      </c>
      <c r="D689" s="260">
        <v>51621.2</v>
      </c>
    </row>
    <row r="690" spans="1:4" ht="30" outlineLevel="4" x14ac:dyDescent="0.2">
      <c r="A690" s="225"/>
      <c r="B690" s="225" t="s">
        <v>1250</v>
      </c>
      <c r="C690" s="261" t="s">
        <v>1249</v>
      </c>
      <c r="D690" s="260">
        <v>51621.2</v>
      </c>
    </row>
    <row r="691" spans="1:4" ht="30" outlineLevel="1" x14ac:dyDescent="0.2">
      <c r="A691" s="225" t="s">
        <v>2093</v>
      </c>
      <c r="B691" s="225"/>
      <c r="C691" s="261" t="s">
        <v>2486</v>
      </c>
      <c r="D691" s="260">
        <v>74366.8</v>
      </c>
    </row>
    <row r="692" spans="1:4" ht="30" outlineLevel="2" x14ac:dyDescent="0.2">
      <c r="A692" s="225"/>
      <c r="B692" s="225" t="s">
        <v>1250</v>
      </c>
      <c r="C692" s="261" t="s">
        <v>1249</v>
      </c>
      <c r="D692" s="260">
        <v>74366.8</v>
      </c>
    </row>
    <row r="693" spans="1:4" ht="60" outlineLevel="3" x14ac:dyDescent="0.2">
      <c r="A693" s="225" t="s">
        <v>2092</v>
      </c>
      <c r="B693" s="225"/>
      <c r="C693" s="261" t="s">
        <v>2091</v>
      </c>
      <c r="D693" s="260">
        <v>285062.90000000002</v>
      </c>
    </row>
    <row r="694" spans="1:4" ht="45" outlineLevel="4" x14ac:dyDescent="0.2">
      <c r="A694" s="225" t="s">
        <v>2090</v>
      </c>
      <c r="B694" s="225"/>
      <c r="C694" s="261" t="s">
        <v>2253</v>
      </c>
      <c r="D694" s="260">
        <v>40615</v>
      </c>
    </row>
    <row r="695" spans="1:4" ht="75" outlineLevel="3" x14ac:dyDescent="0.2">
      <c r="A695" s="225"/>
      <c r="B695" s="225" t="s">
        <v>1268</v>
      </c>
      <c r="C695" s="261" t="s">
        <v>1267</v>
      </c>
      <c r="D695" s="260">
        <v>21867.4</v>
      </c>
    </row>
    <row r="696" spans="1:4" ht="30" outlineLevel="4" x14ac:dyDescent="0.2">
      <c r="A696" s="225"/>
      <c r="B696" s="225" t="s">
        <v>1257</v>
      </c>
      <c r="C696" s="261" t="s">
        <v>1256</v>
      </c>
      <c r="D696" s="260">
        <v>15862.5</v>
      </c>
    </row>
    <row r="697" spans="1:4" ht="15" outlineLevel="2" x14ac:dyDescent="0.2">
      <c r="A697" s="225"/>
      <c r="B697" s="225" t="s">
        <v>1265</v>
      </c>
      <c r="C697" s="261" t="s">
        <v>1264</v>
      </c>
      <c r="D697" s="260">
        <v>2885.1</v>
      </c>
    </row>
    <row r="698" spans="1:4" ht="30" outlineLevel="3" x14ac:dyDescent="0.2">
      <c r="A698" s="225" t="s">
        <v>2089</v>
      </c>
      <c r="B698" s="225"/>
      <c r="C698" s="261" t="s">
        <v>2486</v>
      </c>
      <c r="D698" s="260">
        <v>244447.9</v>
      </c>
    </row>
    <row r="699" spans="1:4" ht="75" outlineLevel="4" x14ac:dyDescent="0.2">
      <c r="A699" s="225"/>
      <c r="B699" s="225" t="s">
        <v>1268</v>
      </c>
      <c r="C699" s="261" t="s">
        <v>1267</v>
      </c>
      <c r="D699" s="260">
        <v>206224.3</v>
      </c>
    </row>
    <row r="700" spans="1:4" ht="30" outlineLevel="4" x14ac:dyDescent="0.2">
      <c r="A700" s="225"/>
      <c r="B700" s="225" t="s">
        <v>1257</v>
      </c>
      <c r="C700" s="261" t="s">
        <v>1256</v>
      </c>
      <c r="D700" s="260">
        <v>38223.599999999999</v>
      </c>
    </row>
    <row r="701" spans="1:4" ht="45" outlineLevel="4" x14ac:dyDescent="0.2">
      <c r="A701" s="225" t="s">
        <v>2088</v>
      </c>
      <c r="B701" s="225"/>
      <c r="C701" s="261" t="s">
        <v>2087</v>
      </c>
      <c r="D701" s="260">
        <v>33426</v>
      </c>
    </row>
    <row r="702" spans="1:4" ht="45" outlineLevel="3" x14ac:dyDescent="0.2">
      <c r="A702" s="225" t="s">
        <v>2086</v>
      </c>
      <c r="B702" s="225"/>
      <c r="C702" s="261" t="s">
        <v>2489</v>
      </c>
      <c r="D702" s="260">
        <v>24615</v>
      </c>
    </row>
    <row r="703" spans="1:4" ht="30" outlineLevel="4" x14ac:dyDescent="0.2">
      <c r="A703" s="225"/>
      <c r="B703" s="225" t="s">
        <v>1257</v>
      </c>
      <c r="C703" s="261" t="s">
        <v>1256</v>
      </c>
      <c r="D703" s="260">
        <v>24615</v>
      </c>
    </row>
    <row r="704" spans="1:4" ht="30" outlineLevel="4" x14ac:dyDescent="0.2">
      <c r="A704" s="225" t="s">
        <v>2085</v>
      </c>
      <c r="B704" s="225"/>
      <c r="C704" s="261" t="s">
        <v>2486</v>
      </c>
      <c r="D704" s="260">
        <v>8811</v>
      </c>
    </row>
    <row r="705" spans="1:4" ht="30" outlineLevel="2" x14ac:dyDescent="0.2">
      <c r="A705" s="225"/>
      <c r="B705" s="225" t="s">
        <v>1257</v>
      </c>
      <c r="C705" s="261" t="s">
        <v>1256</v>
      </c>
      <c r="D705" s="260">
        <v>8811</v>
      </c>
    </row>
    <row r="706" spans="1:4" ht="45" outlineLevel="3" x14ac:dyDescent="0.2">
      <c r="A706" s="225" t="s">
        <v>2084</v>
      </c>
      <c r="B706" s="225"/>
      <c r="C706" s="261" t="s">
        <v>2083</v>
      </c>
      <c r="D706" s="260">
        <v>1100</v>
      </c>
    </row>
    <row r="707" spans="1:4" ht="30" outlineLevel="4" x14ac:dyDescent="0.2">
      <c r="A707" s="225" t="s">
        <v>2082</v>
      </c>
      <c r="B707" s="225"/>
      <c r="C707" s="261" t="s">
        <v>2488</v>
      </c>
      <c r="D707" s="260">
        <v>1100</v>
      </c>
    </row>
    <row r="708" spans="1:4" ht="30" outlineLevel="3" x14ac:dyDescent="0.2">
      <c r="A708" s="225"/>
      <c r="B708" s="225" t="s">
        <v>1257</v>
      </c>
      <c r="C708" s="261" t="s">
        <v>1256</v>
      </c>
      <c r="D708" s="260">
        <v>1100</v>
      </c>
    </row>
    <row r="709" spans="1:4" ht="15" outlineLevel="4" x14ac:dyDescent="0.2">
      <c r="A709" s="225" t="s">
        <v>1622</v>
      </c>
      <c r="B709" s="225"/>
      <c r="C709" s="261" t="s">
        <v>1621</v>
      </c>
      <c r="D709" s="260">
        <v>1417874.7</v>
      </c>
    </row>
    <row r="710" spans="1:4" ht="45" outlineLevel="2" x14ac:dyDescent="0.2">
      <c r="A710" s="225" t="s">
        <v>2203</v>
      </c>
      <c r="B710" s="225"/>
      <c r="C710" s="261" t="s">
        <v>2202</v>
      </c>
      <c r="D710" s="260">
        <v>1033421.5</v>
      </c>
    </row>
    <row r="711" spans="1:4" ht="45" outlineLevel="3" x14ac:dyDescent="0.2">
      <c r="A711" s="225" t="s">
        <v>2219</v>
      </c>
      <c r="B711" s="225"/>
      <c r="C711" s="261" t="s">
        <v>2253</v>
      </c>
      <c r="D711" s="260">
        <v>27552.9</v>
      </c>
    </row>
    <row r="712" spans="1:4" ht="30" outlineLevel="4" x14ac:dyDescent="0.2">
      <c r="A712" s="225"/>
      <c r="B712" s="225" t="s">
        <v>1250</v>
      </c>
      <c r="C712" s="261" t="s">
        <v>1249</v>
      </c>
      <c r="D712" s="260">
        <v>27552.9</v>
      </c>
    </row>
    <row r="713" spans="1:4" ht="30" outlineLevel="1" x14ac:dyDescent="0.2">
      <c r="A713" s="225" t="s">
        <v>2218</v>
      </c>
      <c r="B713" s="225"/>
      <c r="C713" s="261" t="s">
        <v>2537</v>
      </c>
      <c r="D713" s="260">
        <v>111580.5</v>
      </c>
    </row>
    <row r="714" spans="1:4" ht="30" outlineLevel="2" x14ac:dyDescent="0.2">
      <c r="A714" s="225"/>
      <c r="B714" s="225" t="s">
        <v>1257</v>
      </c>
      <c r="C714" s="261" t="s">
        <v>1256</v>
      </c>
      <c r="D714" s="260">
        <v>44668</v>
      </c>
    </row>
    <row r="715" spans="1:4" ht="15" outlineLevel="3" x14ac:dyDescent="0.2">
      <c r="A715" s="225"/>
      <c r="B715" s="225" t="s">
        <v>1255</v>
      </c>
      <c r="C715" s="261" t="s">
        <v>1254</v>
      </c>
      <c r="D715" s="260">
        <v>66912.5</v>
      </c>
    </row>
    <row r="716" spans="1:4" ht="60" outlineLevel="4" x14ac:dyDescent="0.2">
      <c r="A716" s="225" t="s">
        <v>2200</v>
      </c>
      <c r="B716" s="225"/>
      <c r="C716" s="261" t="s">
        <v>2748</v>
      </c>
      <c r="D716" s="260">
        <v>893596.9</v>
      </c>
    </row>
    <row r="717" spans="1:4" ht="15" outlineLevel="3" x14ac:dyDescent="0.2">
      <c r="A717" s="225"/>
      <c r="B717" s="225" t="s">
        <v>1255</v>
      </c>
      <c r="C717" s="261" t="s">
        <v>1254</v>
      </c>
      <c r="D717" s="260">
        <v>778596.9</v>
      </c>
    </row>
    <row r="718" spans="1:4" ht="15" outlineLevel="4" x14ac:dyDescent="0.2">
      <c r="A718" s="225"/>
      <c r="B718" s="225" t="s">
        <v>1300</v>
      </c>
      <c r="C718" s="261" t="s">
        <v>1299</v>
      </c>
      <c r="D718" s="260">
        <v>115000</v>
      </c>
    </row>
    <row r="719" spans="1:4" ht="60" outlineLevel="4" x14ac:dyDescent="0.2">
      <c r="A719" s="225" t="s">
        <v>2217</v>
      </c>
      <c r="B719" s="225"/>
      <c r="C719" s="261" t="s">
        <v>2536</v>
      </c>
      <c r="D719" s="260">
        <v>691.2</v>
      </c>
    </row>
    <row r="720" spans="1:4" ht="30" outlineLevel="3" x14ac:dyDescent="0.2">
      <c r="A720" s="225"/>
      <c r="B720" s="225" t="s">
        <v>1250</v>
      </c>
      <c r="C720" s="261" t="s">
        <v>1249</v>
      </c>
      <c r="D720" s="260">
        <v>691.2</v>
      </c>
    </row>
    <row r="721" spans="1:4" ht="30" outlineLevel="4" x14ac:dyDescent="0.2">
      <c r="A721" s="225" t="s">
        <v>2216</v>
      </c>
      <c r="B721" s="225"/>
      <c r="C721" s="261" t="s">
        <v>2215</v>
      </c>
      <c r="D721" s="260">
        <v>2517.1</v>
      </c>
    </row>
    <row r="722" spans="1:4" ht="60" outlineLevel="4" x14ac:dyDescent="0.2">
      <c r="A722" s="225" t="s">
        <v>2214</v>
      </c>
      <c r="B722" s="225"/>
      <c r="C722" s="261" t="s">
        <v>2535</v>
      </c>
      <c r="D722" s="260">
        <v>960</v>
      </c>
    </row>
    <row r="723" spans="1:4" ht="15" outlineLevel="3" x14ac:dyDescent="0.2">
      <c r="A723" s="225"/>
      <c r="B723" s="225" t="s">
        <v>1265</v>
      </c>
      <c r="C723" s="261" t="s">
        <v>1264</v>
      </c>
      <c r="D723" s="260">
        <v>960</v>
      </c>
    </row>
    <row r="724" spans="1:4" ht="90" outlineLevel="4" x14ac:dyDescent="0.2">
      <c r="A724" s="225" t="s">
        <v>2212</v>
      </c>
      <c r="B724" s="225"/>
      <c r="C724" s="261" t="s">
        <v>2533</v>
      </c>
      <c r="D724" s="260">
        <v>1557.1</v>
      </c>
    </row>
    <row r="725" spans="1:4" ht="15" outlineLevel="2" x14ac:dyDescent="0.2">
      <c r="A725" s="225"/>
      <c r="B725" s="225" t="s">
        <v>1265</v>
      </c>
      <c r="C725" s="261" t="s">
        <v>1264</v>
      </c>
      <c r="D725" s="260">
        <v>1557.1</v>
      </c>
    </row>
    <row r="726" spans="1:4" ht="45" outlineLevel="3" x14ac:dyDescent="0.2">
      <c r="A726" s="225" t="s">
        <v>2211</v>
      </c>
      <c r="B726" s="225"/>
      <c r="C726" s="261" t="s">
        <v>2210</v>
      </c>
      <c r="D726" s="260">
        <v>2363.1999999999998</v>
      </c>
    </row>
    <row r="727" spans="1:4" ht="45" outlineLevel="4" x14ac:dyDescent="0.2">
      <c r="A727" s="225" t="s">
        <v>2209</v>
      </c>
      <c r="B727" s="225"/>
      <c r="C727" s="261" t="s">
        <v>2532</v>
      </c>
      <c r="D727" s="260">
        <v>2363.1999999999998</v>
      </c>
    </row>
    <row r="728" spans="1:4" ht="30" outlineLevel="3" x14ac:dyDescent="0.2">
      <c r="A728" s="225"/>
      <c r="B728" s="225" t="s">
        <v>1257</v>
      </c>
      <c r="C728" s="261" t="s">
        <v>1256</v>
      </c>
      <c r="D728" s="260">
        <v>2363.1999999999998</v>
      </c>
    </row>
    <row r="729" spans="1:4" ht="45" outlineLevel="4" x14ac:dyDescent="0.2">
      <c r="A729" s="225" t="s">
        <v>2208</v>
      </c>
      <c r="B729" s="225"/>
      <c r="C729" s="261" t="s">
        <v>2207</v>
      </c>
      <c r="D729" s="260">
        <v>376961.9</v>
      </c>
    </row>
    <row r="730" spans="1:4" ht="45" outlineLevel="2" x14ac:dyDescent="0.2">
      <c r="A730" s="225" t="s">
        <v>2206</v>
      </c>
      <c r="B730" s="225"/>
      <c r="C730" s="261" t="s">
        <v>2253</v>
      </c>
      <c r="D730" s="260">
        <v>376961.9</v>
      </c>
    </row>
    <row r="731" spans="1:4" ht="75" outlineLevel="3" x14ac:dyDescent="0.2">
      <c r="A731" s="225"/>
      <c r="B731" s="225" t="s">
        <v>1268</v>
      </c>
      <c r="C731" s="261" t="s">
        <v>1267</v>
      </c>
      <c r="D731" s="260">
        <v>318410.3</v>
      </c>
    </row>
    <row r="732" spans="1:4" ht="30" outlineLevel="4" x14ac:dyDescent="0.2">
      <c r="A732" s="225"/>
      <c r="B732" s="225" t="s">
        <v>1257</v>
      </c>
      <c r="C732" s="261" t="s">
        <v>1256</v>
      </c>
      <c r="D732" s="260">
        <v>54296.2</v>
      </c>
    </row>
    <row r="733" spans="1:4" ht="15" outlineLevel="2" x14ac:dyDescent="0.2">
      <c r="A733" s="225"/>
      <c r="B733" s="225" t="s">
        <v>1265</v>
      </c>
      <c r="C733" s="261" t="s">
        <v>1264</v>
      </c>
      <c r="D733" s="260">
        <v>4255.3999999999996</v>
      </c>
    </row>
    <row r="734" spans="1:4" ht="30" outlineLevel="3" x14ac:dyDescent="0.2">
      <c r="A734" s="225" t="s">
        <v>1839</v>
      </c>
      <c r="B734" s="225"/>
      <c r="C734" s="261" t="s">
        <v>1838</v>
      </c>
      <c r="D734" s="260">
        <v>1500</v>
      </c>
    </row>
    <row r="735" spans="1:4" ht="15" outlineLevel="4" x14ac:dyDescent="0.2">
      <c r="A735" s="225" t="s">
        <v>1837</v>
      </c>
      <c r="B735" s="225"/>
      <c r="C735" s="261" t="s">
        <v>2413</v>
      </c>
      <c r="D735" s="260">
        <v>1500</v>
      </c>
    </row>
    <row r="736" spans="1:4" ht="30" outlineLevel="4" x14ac:dyDescent="0.2">
      <c r="A736" s="225"/>
      <c r="B736" s="225" t="s">
        <v>1257</v>
      </c>
      <c r="C736" s="261" t="s">
        <v>1256</v>
      </c>
      <c r="D736" s="260">
        <v>1500</v>
      </c>
    </row>
    <row r="737" spans="1:4" ht="45" outlineLevel="4" x14ac:dyDescent="0.2">
      <c r="A737" s="225" t="s">
        <v>1620</v>
      </c>
      <c r="B737" s="225"/>
      <c r="C737" s="261" t="s">
        <v>1619</v>
      </c>
      <c r="D737" s="260">
        <v>1111</v>
      </c>
    </row>
    <row r="738" spans="1:4" ht="45" outlineLevel="2" x14ac:dyDescent="0.2">
      <c r="A738" s="225" t="s">
        <v>1618</v>
      </c>
      <c r="B738" s="225"/>
      <c r="C738" s="261" t="s">
        <v>2333</v>
      </c>
      <c r="D738" s="260">
        <v>1111</v>
      </c>
    </row>
    <row r="739" spans="1:4" ht="30" outlineLevel="3" x14ac:dyDescent="0.2">
      <c r="A739" s="225"/>
      <c r="B739" s="225" t="s">
        <v>1257</v>
      </c>
      <c r="C739" s="261" t="s">
        <v>1256</v>
      </c>
      <c r="D739" s="260">
        <v>300</v>
      </c>
    </row>
    <row r="740" spans="1:4" ht="15" outlineLevel="4" x14ac:dyDescent="0.2">
      <c r="A740" s="225"/>
      <c r="B740" s="225" t="s">
        <v>1255</v>
      </c>
      <c r="C740" s="261" t="s">
        <v>1254</v>
      </c>
      <c r="D740" s="260">
        <v>811</v>
      </c>
    </row>
    <row r="741" spans="1:4" ht="30" outlineLevel="2" x14ac:dyDescent="0.2">
      <c r="A741" s="225" t="s">
        <v>2112</v>
      </c>
      <c r="B741" s="225"/>
      <c r="C741" s="261" t="s">
        <v>2111</v>
      </c>
      <c r="D741" s="260">
        <v>160339.4</v>
      </c>
    </row>
    <row r="742" spans="1:4" ht="30" outlineLevel="3" x14ac:dyDescent="0.2">
      <c r="A742" s="225" t="s">
        <v>2118</v>
      </c>
      <c r="B742" s="225"/>
      <c r="C742" s="261" t="s">
        <v>2117</v>
      </c>
      <c r="D742" s="260">
        <v>11537</v>
      </c>
    </row>
    <row r="743" spans="1:4" ht="15" outlineLevel="4" x14ac:dyDescent="0.2">
      <c r="A743" s="225" t="s">
        <v>2116</v>
      </c>
      <c r="B743" s="225"/>
      <c r="C743" s="261" t="s">
        <v>2497</v>
      </c>
      <c r="D743" s="260">
        <v>10020.6</v>
      </c>
    </row>
    <row r="744" spans="1:4" ht="30" outlineLevel="4" x14ac:dyDescent="0.2">
      <c r="A744" s="225"/>
      <c r="B744" s="225" t="s">
        <v>1257</v>
      </c>
      <c r="C744" s="261" t="s">
        <v>1256</v>
      </c>
      <c r="D744" s="260">
        <v>10020.6</v>
      </c>
    </row>
    <row r="745" spans="1:4" ht="15" outlineLevel="1" x14ac:dyDescent="0.2">
      <c r="A745" s="225" t="s">
        <v>2114</v>
      </c>
      <c r="B745" s="225"/>
      <c r="C745" s="261" t="s">
        <v>2496</v>
      </c>
      <c r="D745" s="260">
        <v>1516.4</v>
      </c>
    </row>
    <row r="746" spans="1:4" ht="30" outlineLevel="2" x14ac:dyDescent="0.2">
      <c r="A746" s="225"/>
      <c r="B746" s="225" t="s">
        <v>1257</v>
      </c>
      <c r="C746" s="261" t="s">
        <v>1256</v>
      </c>
      <c r="D746" s="260">
        <v>1516.4</v>
      </c>
    </row>
    <row r="747" spans="1:4" ht="30" outlineLevel="3" x14ac:dyDescent="0.2">
      <c r="A747" s="225" t="s">
        <v>2110</v>
      </c>
      <c r="B747" s="225"/>
      <c r="C747" s="261" t="s">
        <v>2109</v>
      </c>
      <c r="D747" s="260">
        <v>60524.1</v>
      </c>
    </row>
    <row r="748" spans="1:4" ht="30" outlineLevel="4" x14ac:dyDescent="0.2">
      <c r="A748" s="225" t="s">
        <v>2108</v>
      </c>
      <c r="B748" s="225"/>
      <c r="C748" s="261" t="s">
        <v>2495</v>
      </c>
      <c r="D748" s="260">
        <v>60524.1</v>
      </c>
    </row>
    <row r="749" spans="1:4" ht="30" outlineLevel="3" x14ac:dyDescent="0.2">
      <c r="A749" s="225"/>
      <c r="B749" s="225" t="s">
        <v>1257</v>
      </c>
      <c r="C749" s="261" t="s">
        <v>1256</v>
      </c>
      <c r="D749" s="260">
        <v>60524.1</v>
      </c>
    </row>
    <row r="750" spans="1:4" ht="30" outlineLevel="4" x14ac:dyDescent="0.2">
      <c r="A750" s="225" t="s">
        <v>2107</v>
      </c>
      <c r="B750" s="225"/>
      <c r="C750" s="261" t="s">
        <v>2106</v>
      </c>
      <c r="D750" s="260">
        <v>88278.3</v>
      </c>
    </row>
    <row r="751" spans="1:4" ht="45" outlineLevel="2" x14ac:dyDescent="0.2">
      <c r="A751" s="225" t="s">
        <v>2105</v>
      </c>
      <c r="B751" s="225"/>
      <c r="C751" s="261" t="s">
        <v>2494</v>
      </c>
      <c r="D751" s="260">
        <v>21983.1</v>
      </c>
    </row>
    <row r="752" spans="1:4" ht="15" outlineLevel="3" x14ac:dyDescent="0.2">
      <c r="A752" s="225"/>
      <c r="B752" s="225" t="s">
        <v>1300</v>
      </c>
      <c r="C752" s="261" t="s">
        <v>1299</v>
      </c>
      <c r="D752" s="260">
        <v>21983.1</v>
      </c>
    </row>
    <row r="753" spans="1:4" ht="45" outlineLevel="4" x14ac:dyDescent="0.2">
      <c r="A753" s="225" t="s">
        <v>2104</v>
      </c>
      <c r="B753" s="225"/>
      <c r="C753" s="261" t="s">
        <v>2493</v>
      </c>
      <c r="D753" s="260">
        <v>17876</v>
      </c>
    </row>
    <row r="754" spans="1:4" ht="15" outlineLevel="2" x14ac:dyDescent="0.2">
      <c r="A754" s="225"/>
      <c r="B754" s="225" t="s">
        <v>1300</v>
      </c>
      <c r="C754" s="261" t="s">
        <v>1299</v>
      </c>
      <c r="D754" s="260">
        <v>17876</v>
      </c>
    </row>
    <row r="755" spans="1:4" ht="60" outlineLevel="3" x14ac:dyDescent="0.2">
      <c r="A755" s="225" t="s">
        <v>2103</v>
      </c>
      <c r="B755" s="225"/>
      <c r="C755" s="261" t="s">
        <v>2492</v>
      </c>
      <c r="D755" s="260">
        <v>4522</v>
      </c>
    </row>
    <row r="756" spans="1:4" ht="30" outlineLevel="4" x14ac:dyDescent="0.2">
      <c r="A756" s="225"/>
      <c r="B756" s="225" t="s">
        <v>1257</v>
      </c>
      <c r="C756" s="261" t="s">
        <v>1256</v>
      </c>
      <c r="D756" s="260">
        <v>4522</v>
      </c>
    </row>
    <row r="757" spans="1:4" ht="135" outlineLevel="3" x14ac:dyDescent="0.2">
      <c r="A757" s="225" t="s">
        <v>2102</v>
      </c>
      <c r="B757" s="225"/>
      <c r="C757" s="261" t="s">
        <v>2491</v>
      </c>
      <c r="D757" s="260">
        <v>27522.799999999999</v>
      </c>
    </row>
    <row r="758" spans="1:4" ht="15" outlineLevel="4" x14ac:dyDescent="0.2">
      <c r="A758" s="225"/>
      <c r="B758" s="225" t="s">
        <v>1300</v>
      </c>
      <c r="C758" s="261" t="s">
        <v>1299</v>
      </c>
      <c r="D758" s="260">
        <v>27522.799999999999</v>
      </c>
    </row>
    <row r="759" spans="1:4" ht="120" outlineLevel="3" x14ac:dyDescent="0.2">
      <c r="A759" s="225" t="s">
        <v>2100</v>
      </c>
      <c r="B759" s="225"/>
      <c r="C759" s="261" t="s">
        <v>2490</v>
      </c>
      <c r="D759" s="260">
        <v>16374.4</v>
      </c>
    </row>
    <row r="760" spans="1:4" ht="15" outlineLevel="4" x14ac:dyDescent="0.2">
      <c r="A760" s="225"/>
      <c r="B760" s="225" t="s">
        <v>1300</v>
      </c>
      <c r="C760" s="261" t="s">
        <v>1299</v>
      </c>
      <c r="D760" s="260">
        <v>16374.4</v>
      </c>
    </row>
    <row r="761" spans="1:4" ht="30" outlineLevel="3" x14ac:dyDescent="0.2">
      <c r="A761" s="225" t="s">
        <v>2163</v>
      </c>
      <c r="B761" s="225"/>
      <c r="C761" s="261" t="s">
        <v>2162</v>
      </c>
      <c r="D761" s="260">
        <v>187809.5</v>
      </c>
    </row>
    <row r="762" spans="1:4" ht="30" outlineLevel="4" x14ac:dyDescent="0.2">
      <c r="A762" s="225" t="s">
        <v>2168</v>
      </c>
      <c r="B762" s="225"/>
      <c r="C762" s="261" t="s">
        <v>2569</v>
      </c>
      <c r="D762" s="260">
        <v>68200.3</v>
      </c>
    </row>
    <row r="763" spans="1:4" ht="45" outlineLevel="3" x14ac:dyDescent="0.2">
      <c r="A763" s="225" t="s">
        <v>2167</v>
      </c>
      <c r="B763" s="225"/>
      <c r="C763" s="261" t="s">
        <v>2253</v>
      </c>
      <c r="D763" s="260">
        <v>39696.1</v>
      </c>
    </row>
    <row r="764" spans="1:4" ht="30" outlineLevel="4" x14ac:dyDescent="0.2">
      <c r="A764" s="225"/>
      <c r="B764" s="225" t="s">
        <v>1250</v>
      </c>
      <c r="C764" s="261" t="s">
        <v>1249</v>
      </c>
      <c r="D764" s="260">
        <v>39696.1</v>
      </c>
    </row>
    <row r="765" spans="1:4" ht="30" outlineLevel="1" x14ac:dyDescent="0.2">
      <c r="A765" s="225" t="s">
        <v>2166</v>
      </c>
      <c r="B765" s="225"/>
      <c r="C765" s="261" t="s">
        <v>2510</v>
      </c>
      <c r="D765" s="260">
        <v>4107</v>
      </c>
    </row>
    <row r="766" spans="1:4" ht="30" outlineLevel="2" x14ac:dyDescent="0.2">
      <c r="A766" s="225"/>
      <c r="B766" s="225" t="s">
        <v>1250</v>
      </c>
      <c r="C766" s="261" t="s">
        <v>1249</v>
      </c>
      <c r="D766" s="260">
        <v>4107</v>
      </c>
    </row>
    <row r="767" spans="1:4" ht="30" outlineLevel="3" x14ac:dyDescent="0.2">
      <c r="A767" s="225" t="s">
        <v>2165</v>
      </c>
      <c r="B767" s="225"/>
      <c r="C767" s="261" t="s">
        <v>2707</v>
      </c>
      <c r="D767" s="260">
        <v>2000</v>
      </c>
    </row>
    <row r="768" spans="1:4" ht="30" outlineLevel="4" x14ac:dyDescent="0.2">
      <c r="A768" s="225"/>
      <c r="B768" s="225" t="s">
        <v>1257</v>
      </c>
      <c r="C768" s="261" t="s">
        <v>1256</v>
      </c>
      <c r="D768" s="260">
        <v>2000</v>
      </c>
    </row>
    <row r="769" spans="1:4" ht="60" outlineLevel="3" x14ac:dyDescent="0.2">
      <c r="A769" s="225" t="s">
        <v>2164</v>
      </c>
      <c r="B769" s="225"/>
      <c r="C769" s="261" t="s">
        <v>2509</v>
      </c>
      <c r="D769" s="260">
        <v>22397.200000000001</v>
      </c>
    </row>
    <row r="770" spans="1:4" ht="15" outlineLevel="4" x14ac:dyDescent="0.2">
      <c r="A770" s="225"/>
      <c r="B770" s="225" t="s">
        <v>1300</v>
      </c>
      <c r="C770" s="261" t="s">
        <v>1299</v>
      </c>
      <c r="D770" s="260">
        <v>22397.200000000001</v>
      </c>
    </row>
    <row r="771" spans="1:4" ht="45" outlineLevel="3" x14ac:dyDescent="0.2">
      <c r="A771" s="225" t="s">
        <v>2161</v>
      </c>
      <c r="B771" s="225"/>
      <c r="C771" s="261" t="s">
        <v>2160</v>
      </c>
      <c r="D771" s="260">
        <v>119609.2</v>
      </c>
    </row>
    <row r="772" spans="1:4" ht="45" outlineLevel="4" x14ac:dyDescent="0.2">
      <c r="A772" s="225" t="s">
        <v>2171</v>
      </c>
      <c r="B772" s="225"/>
      <c r="C772" s="261" t="s">
        <v>2253</v>
      </c>
      <c r="D772" s="260">
        <v>26589.8</v>
      </c>
    </row>
    <row r="773" spans="1:4" ht="75" outlineLevel="3" x14ac:dyDescent="0.2">
      <c r="A773" s="225"/>
      <c r="B773" s="225" t="s">
        <v>1268</v>
      </c>
      <c r="C773" s="261" t="s">
        <v>1267</v>
      </c>
      <c r="D773" s="260">
        <v>6358.5</v>
      </c>
    </row>
    <row r="774" spans="1:4" ht="30" outlineLevel="4" x14ac:dyDescent="0.2">
      <c r="A774" s="225"/>
      <c r="B774" s="225" t="s">
        <v>1257</v>
      </c>
      <c r="C774" s="261" t="s">
        <v>1256</v>
      </c>
      <c r="D774" s="260">
        <v>19851.3</v>
      </c>
    </row>
    <row r="775" spans="1:4" ht="15" outlineLevel="2" x14ac:dyDescent="0.2">
      <c r="A775" s="225"/>
      <c r="B775" s="225" t="s">
        <v>1265</v>
      </c>
      <c r="C775" s="261" t="s">
        <v>1264</v>
      </c>
      <c r="D775" s="260">
        <v>380</v>
      </c>
    </row>
    <row r="776" spans="1:4" ht="45" outlineLevel="3" x14ac:dyDescent="0.2">
      <c r="A776" s="225" t="s">
        <v>2170</v>
      </c>
      <c r="B776" s="225"/>
      <c r="C776" s="261" t="s">
        <v>2512</v>
      </c>
      <c r="D776" s="260">
        <v>1383.6</v>
      </c>
    </row>
    <row r="777" spans="1:4" ht="30" outlineLevel="4" x14ac:dyDescent="0.2">
      <c r="A777" s="225"/>
      <c r="B777" s="225" t="s">
        <v>1257</v>
      </c>
      <c r="C777" s="261" t="s">
        <v>1256</v>
      </c>
      <c r="D777" s="260">
        <v>1383.6</v>
      </c>
    </row>
    <row r="778" spans="1:4" ht="30" outlineLevel="4" x14ac:dyDescent="0.2">
      <c r="A778" s="225" t="s">
        <v>2169</v>
      </c>
      <c r="B778" s="225"/>
      <c r="C778" s="261" t="s">
        <v>2511</v>
      </c>
      <c r="D778" s="260">
        <v>91635.8</v>
      </c>
    </row>
    <row r="779" spans="1:4" ht="30" outlineLevel="4" x14ac:dyDescent="0.2">
      <c r="A779" s="225"/>
      <c r="B779" s="225" t="s">
        <v>1257</v>
      </c>
      <c r="C779" s="261" t="s">
        <v>1256</v>
      </c>
      <c r="D779" s="260">
        <v>91635.8</v>
      </c>
    </row>
    <row r="780" spans="1:4" ht="15" outlineLevel="3" x14ac:dyDescent="0.2">
      <c r="A780" s="225" t="s">
        <v>1975</v>
      </c>
      <c r="B780" s="225"/>
      <c r="C780" s="261" t="s">
        <v>1974</v>
      </c>
      <c r="D780" s="260">
        <v>49842</v>
      </c>
    </row>
    <row r="781" spans="1:4" ht="30" outlineLevel="4" x14ac:dyDescent="0.2">
      <c r="A781" s="225" t="s">
        <v>1973</v>
      </c>
      <c r="B781" s="225"/>
      <c r="C781" s="261" t="s">
        <v>1972</v>
      </c>
      <c r="D781" s="260">
        <v>4500</v>
      </c>
    </row>
    <row r="782" spans="1:4" ht="30" outlineLevel="3" x14ac:dyDescent="0.2">
      <c r="A782" s="225" t="s">
        <v>1971</v>
      </c>
      <c r="B782" s="225"/>
      <c r="C782" s="261" t="s">
        <v>2460</v>
      </c>
      <c r="D782" s="260">
        <v>4500</v>
      </c>
    </row>
    <row r="783" spans="1:4" ht="15" outlineLevel="4" x14ac:dyDescent="0.2">
      <c r="A783" s="225"/>
      <c r="B783" s="225" t="s">
        <v>1300</v>
      </c>
      <c r="C783" s="261" t="s">
        <v>1299</v>
      </c>
      <c r="D783" s="260">
        <v>1000</v>
      </c>
    </row>
    <row r="784" spans="1:4" ht="30" outlineLevel="1" x14ac:dyDescent="0.2">
      <c r="A784" s="225"/>
      <c r="B784" s="225" t="s">
        <v>1250</v>
      </c>
      <c r="C784" s="261" t="s">
        <v>1249</v>
      </c>
      <c r="D784" s="260">
        <v>3500</v>
      </c>
    </row>
    <row r="785" spans="1:4" ht="30" outlineLevel="2" x14ac:dyDescent="0.2">
      <c r="A785" s="225" t="s">
        <v>1970</v>
      </c>
      <c r="B785" s="225"/>
      <c r="C785" s="261" t="s">
        <v>1969</v>
      </c>
      <c r="D785" s="260">
        <v>29280</v>
      </c>
    </row>
    <row r="786" spans="1:4" ht="45" outlineLevel="3" x14ac:dyDescent="0.2">
      <c r="A786" s="225" t="s">
        <v>1968</v>
      </c>
      <c r="B786" s="225"/>
      <c r="C786" s="261" t="s">
        <v>2253</v>
      </c>
      <c r="D786" s="260">
        <v>7980</v>
      </c>
    </row>
    <row r="787" spans="1:4" ht="30" outlineLevel="4" x14ac:dyDescent="0.2">
      <c r="A787" s="225"/>
      <c r="B787" s="225" t="s">
        <v>1250</v>
      </c>
      <c r="C787" s="261" t="s">
        <v>1249</v>
      </c>
      <c r="D787" s="260">
        <v>7980</v>
      </c>
    </row>
    <row r="788" spans="1:4" ht="30" outlineLevel="4" x14ac:dyDescent="0.2">
      <c r="A788" s="225" t="s">
        <v>1967</v>
      </c>
      <c r="B788" s="225"/>
      <c r="C788" s="261" t="s">
        <v>2459</v>
      </c>
      <c r="D788" s="260">
        <v>21300</v>
      </c>
    </row>
    <row r="789" spans="1:4" ht="30" outlineLevel="2" x14ac:dyDescent="0.2">
      <c r="A789" s="225"/>
      <c r="B789" s="225" t="s">
        <v>1250</v>
      </c>
      <c r="C789" s="261" t="s">
        <v>1249</v>
      </c>
      <c r="D789" s="260">
        <v>21300</v>
      </c>
    </row>
    <row r="790" spans="1:4" ht="30" outlineLevel="3" x14ac:dyDescent="0.2">
      <c r="A790" s="225" t="s">
        <v>1966</v>
      </c>
      <c r="B790" s="225"/>
      <c r="C790" s="261" t="s">
        <v>1965</v>
      </c>
      <c r="D790" s="260">
        <v>16062</v>
      </c>
    </row>
    <row r="791" spans="1:4" ht="30" outlineLevel="4" x14ac:dyDescent="0.2">
      <c r="A791" s="225" t="s">
        <v>1964</v>
      </c>
      <c r="B791" s="225"/>
      <c r="C791" s="261" t="s">
        <v>2458</v>
      </c>
      <c r="D791" s="260">
        <v>16062</v>
      </c>
    </row>
    <row r="792" spans="1:4" ht="15" outlineLevel="3" x14ac:dyDescent="0.2">
      <c r="A792" s="225"/>
      <c r="B792" s="225" t="s">
        <v>1300</v>
      </c>
      <c r="C792" s="261" t="s">
        <v>1299</v>
      </c>
      <c r="D792" s="260">
        <v>15062</v>
      </c>
    </row>
    <row r="793" spans="1:4" ht="30" outlineLevel="4" x14ac:dyDescent="0.2">
      <c r="A793" s="225"/>
      <c r="B793" s="225" t="s">
        <v>1250</v>
      </c>
      <c r="C793" s="261" t="s">
        <v>1249</v>
      </c>
      <c r="D793" s="260">
        <v>1000</v>
      </c>
    </row>
    <row r="794" spans="1:4" ht="45" outlineLevel="2" x14ac:dyDescent="0.2">
      <c r="A794" s="225" t="s">
        <v>1758</v>
      </c>
      <c r="B794" s="225"/>
      <c r="C794" s="261" t="s">
        <v>2557</v>
      </c>
      <c r="D794" s="260">
        <v>795016.9</v>
      </c>
    </row>
    <row r="795" spans="1:4" ht="30" outlineLevel="3" x14ac:dyDescent="0.2">
      <c r="A795" s="225" t="s">
        <v>1757</v>
      </c>
      <c r="B795" s="225"/>
      <c r="C795" s="261" t="s">
        <v>1282</v>
      </c>
      <c r="D795" s="260">
        <v>584842.5</v>
      </c>
    </row>
    <row r="796" spans="1:4" ht="60" outlineLevel="4" x14ac:dyDescent="0.2">
      <c r="A796" s="225" t="s">
        <v>1764</v>
      </c>
      <c r="B796" s="225"/>
      <c r="C796" s="261" t="s">
        <v>2741</v>
      </c>
      <c r="D796" s="260">
        <v>429587</v>
      </c>
    </row>
    <row r="797" spans="1:4" ht="75" outlineLevel="4" x14ac:dyDescent="0.2">
      <c r="A797" s="225"/>
      <c r="B797" s="225" t="s">
        <v>1268</v>
      </c>
      <c r="C797" s="261" t="s">
        <v>1267</v>
      </c>
      <c r="D797" s="260">
        <v>359756.9</v>
      </c>
    </row>
    <row r="798" spans="1:4" ht="30" outlineLevel="1" x14ac:dyDescent="0.2">
      <c r="A798" s="225"/>
      <c r="B798" s="225" t="s">
        <v>1257</v>
      </c>
      <c r="C798" s="261" t="s">
        <v>1256</v>
      </c>
      <c r="D798" s="260">
        <v>68740.600000000006</v>
      </c>
    </row>
    <row r="799" spans="1:4" ht="15" outlineLevel="2" x14ac:dyDescent="0.2">
      <c r="A799" s="225"/>
      <c r="B799" s="225" t="s">
        <v>1265</v>
      </c>
      <c r="C799" s="261" t="s">
        <v>1264</v>
      </c>
      <c r="D799" s="260">
        <v>1089.5</v>
      </c>
    </row>
    <row r="800" spans="1:4" ht="75" outlineLevel="3" x14ac:dyDescent="0.2">
      <c r="A800" s="225" t="s">
        <v>2708</v>
      </c>
      <c r="B800" s="225"/>
      <c r="C800" s="261" t="s">
        <v>2275</v>
      </c>
      <c r="D800" s="260">
        <v>71391.7</v>
      </c>
    </row>
    <row r="801" spans="1:4" ht="30" outlineLevel="4" x14ac:dyDescent="0.2">
      <c r="A801" s="225"/>
      <c r="B801" s="225" t="s">
        <v>1257</v>
      </c>
      <c r="C801" s="261" t="s">
        <v>1256</v>
      </c>
      <c r="D801" s="260">
        <v>71391.7</v>
      </c>
    </row>
    <row r="802" spans="1:4" ht="45" outlineLevel="4" x14ac:dyDescent="0.2">
      <c r="A802" s="225" t="s">
        <v>2081</v>
      </c>
      <c r="B802" s="225"/>
      <c r="C802" s="261" t="s">
        <v>2487</v>
      </c>
      <c r="D802" s="260">
        <v>99.7</v>
      </c>
    </row>
    <row r="803" spans="1:4" ht="30" outlineLevel="4" x14ac:dyDescent="0.2">
      <c r="A803" s="225"/>
      <c r="B803" s="225" t="s">
        <v>1257</v>
      </c>
      <c r="C803" s="261" t="s">
        <v>1256</v>
      </c>
      <c r="D803" s="260">
        <v>99.7</v>
      </c>
    </row>
    <row r="804" spans="1:4" ht="30" outlineLevel="3" x14ac:dyDescent="0.2">
      <c r="A804" s="225" t="s">
        <v>1763</v>
      </c>
      <c r="B804" s="225"/>
      <c r="C804" s="261" t="s">
        <v>2394</v>
      </c>
      <c r="D804" s="260">
        <v>1730.1</v>
      </c>
    </row>
    <row r="805" spans="1:4" ht="30" outlineLevel="4" x14ac:dyDescent="0.2">
      <c r="A805" s="225"/>
      <c r="B805" s="225" t="s">
        <v>1257</v>
      </c>
      <c r="C805" s="261" t="s">
        <v>1256</v>
      </c>
      <c r="D805" s="260">
        <v>1730.1</v>
      </c>
    </row>
    <row r="806" spans="1:4" ht="60" outlineLevel="3" x14ac:dyDescent="0.2">
      <c r="A806" s="225" t="s">
        <v>1762</v>
      </c>
      <c r="B806" s="225"/>
      <c r="C806" s="261" t="s">
        <v>2393</v>
      </c>
      <c r="D806" s="260">
        <v>1219.5999999999999</v>
      </c>
    </row>
    <row r="807" spans="1:4" ht="15" outlineLevel="4" x14ac:dyDescent="0.2">
      <c r="A807" s="225"/>
      <c r="B807" s="225" t="s">
        <v>1300</v>
      </c>
      <c r="C807" s="261" t="s">
        <v>1299</v>
      </c>
      <c r="D807" s="260">
        <v>1219.5999999999999</v>
      </c>
    </row>
    <row r="808" spans="1:4" ht="45" outlineLevel="3" x14ac:dyDescent="0.2">
      <c r="A808" s="225" t="s">
        <v>1756</v>
      </c>
      <c r="B808" s="225"/>
      <c r="C808" s="261" t="s">
        <v>2391</v>
      </c>
      <c r="D808" s="260">
        <v>9818.2999999999993</v>
      </c>
    </row>
    <row r="809" spans="1:4" ht="75" outlineLevel="4" x14ac:dyDescent="0.2">
      <c r="A809" s="225"/>
      <c r="B809" s="225" t="s">
        <v>1268</v>
      </c>
      <c r="C809" s="261" t="s">
        <v>1267</v>
      </c>
      <c r="D809" s="260">
        <v>9818.2999999999993</v>
      </c>
    </row>
    <row r="810" spans="1:4" ht="30" outlineLevel="3" x14ac:dyDescent="0.2">
      <c r="A810" s="225" t="s">
        <v>2080</v>
      </c>
      <c r="B810" s="225"/>
      <c r="C810" s="261" t="s">
        <v>2486</v>
      </c>
      <c r="D810" s="260">
        <v>50466.1</v>
      </c>
    </row>
    <row r="811" spans="1:4" ht="75" outlineLevel="4" x14ac:dyDescent="0.2">
      <c r="A811" s="225"/>
      <c r="B811" s="225" t="s">
        <v>1268</v>
      </c>
      <c r="C811" s="261" t="s">
        <v>1267</v>
      </c>
      <c r="D811" s="260">
        <v>42681.1</v>
      </c>
    </row>
    <row r="812" spans="1:4" ht="30" outlineLevel="3" x14ac:dyDescent="0.2">
      <c r="A812" s="225"/>
      <c r="B812" s="225" t="s">
        <v>1257</v>
      </c>
      <c r="C812" s="261" t="s">
        <v>1256</v>
      </c>
      <c r="D812" s="260">
        <v>7785</v>
      </c>
    </row>
    <row r="813" spans="1:4" ht="30" outlineLevel="4" x14ac:dyDescent="0.2">
      <c r="A813" s="225" t="s">
        <v>2072</v>
      </c>
      <c r="B813" s="225"/>
      <c r="C813" s="261" t="s">
        <v>2481</v>
      </c>
      <c r="D813" s="260">
        <v>20530</v>
      </c>
    </row>
    <row r="814" spans="1:4" ht="75" outlineLevel="4" x14ac:dyDescent="0.2">
      <c r="A814" s="225"/>
      <c r="B814" s="225" t="s">
        <v>1268</v>
      </c>
      <c r="C814" s="261" t="s">
        <v>1267</v>
      </c>
      <c r="D814" s="260">
        <v>16225.8</v>
      </c>
    </row>
    <row r="815" spans="1:4" ht="30" outlineLevel="3" x14ac:dyDescent="0.2">
      <c r="A815" s="225"/>
      <c r="B815" s="225" t="s">
        <v>1257</v>
      </c>
      <c r="C815" s="261" t="s">
        <v>1256</v>
      </c>
      <c r="D815" s="260">
        <v>4304.2</v>
      </c>
    </row>
    <row r="816" spans="1:4" ht="30" outlineLevel="4" x14ac:dyDescent="0.2">
      <c r="A816" s="225" t="s">
        <v>1827</v>
      </c>
      <c r="B816" s="225"/>
      <c r="C816" s="261" t="s">
        <v>1826</v>
      </c>
      <c r="D816" s="260">
        <v>67132.3</v>
      </c>
    </row>
    <row r="817" spans="1:4" ht="45" outlineLevel="4" x14ac:dyDescent="0.2">
      <c r="A817" s="225" t="s">
        <v>1824</v>
      </c>
      <c r="B817" s="225"/>
      <c r="C817" s="261" t="s">
        <v>2253</v>
      </c>
      <c r="D817" s="260">
        <v>67132.3</v>
      </c>
    </row>
    <row r="818" spans="1:4" ht="30" outlineLevel="2" x14ac:dyDescent="0.2">
      <c r="A818" s="225"/>
      <c r="B818" s="225" t="s">
        <v>1250</v>
      </c>
      <c r="C818" s="261" t="s">
        <v>1249</v>
      </c>
      <c r="D818" s="260">
        <v>67132.3</v>
      </c>
    </row>
    <row r="819" spans="1:4" ht="30" outlineLevel="3" x14ac:dyDescent="0.2">
      <c r="A819" s="225" t="s">
        <v>2079</v>
      </c>
      <c r="B819" s="225"/>
      <c r="C819" s="261" t="s">
        <v>2078</v>
      </c>
      <c r="D819" s="260">
        <v>1515.7</v>
      </c>
    </row>
    <row r="820" spans="1:4" ht="30" outlineLevel="4" x14ac:dyDescent="0.2">
      <c r="A820" s="225" t="s">
        <v>2076</v>
      </c>
      <c r="B820" s="225"/>
      <c r="C820" s="261" t="s">
        <v>2486</v>
      </c>
      <c r="D820" s="260">
        <v>1515.7</v>
      </c>
    </row>
    <row r="821" spans="1:4" ht="30" outlineLevel="2" x14ac:dyDescent="0.2">
      <c r="A821" s="225"/>
      <c r="B821" s="225" t="s">
        <v>1257</v>
      </c>
      <c r="C821" s="261" t="s">
        <v>1256</v>
      </c>
      <c r="D821" s="260">
        <v>1515.7</v>
      </c>
    </row>
    <row r="822" spans="1:4" ht="30" outlineLevel="3" x14ac:dyDescent="0.2">
      <c r="A822" s="225" t="s">
        <v>2568</v>
      </c>
      <c r="B822" s="225"/>
      <c r="C822" s="261" t="s">
        <v>2645</v>
      </c>
      <c r="D822" s="260">
        <v>141526.39999999999</v>
      </c>
    </row>
    <row r="823" spans="1:4" ht="60" outlineLevel="4" x14ac:dyDescent="0.2">
      <c r="A823" s="225" t="s">
        <v>2567</v>
      </c>
      <c r="B823" s="225"/>
      <c r="C823" s="261" t="s">
        <v>2289</v>
      </c>
      <c r="D823" s="260">
        <v>102239.4</v>
      </c>
    </row>
    <row r="824" spans="1:4" ht="30" outlineLevel="2" x14ac:dyDescent="0.2">
      <c r="A824" s="225"/>
      <c r="B824" s="225" t="s">
        <v>1333</v>
      </c>
      <c r="C824" s="261" t="s">
        <v>1332</v>
      </c>
      <c r="D824" s="260">
        <v>102239.4</v>
      </c>
    </row>
    <row r="825" spans="1:4" ht="135" outlineLevel="3" x14ac:dyDescent="0.2">
      <c r="A825" s="225" t="s">
        <v>2565</v>
      </c>
      <c r="B825" s="225"/>
      <c r="C825" s="261" t="s">
        <v>2566</v>
      </c>
      <c r="D825" s="260">
        <v>39287</v>
      </c>
    </row>
    <row r="826" spans="1:4" ht="30" outlineLevel="4" x14ac:dyDescent="0.2">
      <c r="A826" s="225"/>
      <c r="B826" s="225" t="s">
        <v>1333</v>
      </c>
      <c r="C826" s="261" t="s">
        <v>1332</v>
      </c>
      <c r="D826" s="260">
        <v>39287</v>
      </c>
    </row>
    <row r="827" spans="1:4" ht="30" outlineLevel="3" x14ac:dyDescent="0.2">
      <c r="A827" s="225" t="s">
        <v>2059</v>
      </c>
      <c r="B827" s="225"/>
      <c r="C827" s="261" t="s">
        <v>2058</v>
      </c>
      <c r="D827" s="260">
        <v>48976.7</v>
      </c>
    </row>
    <row r="828" spans="1:4" ht="45" outlineLevel="4" x14ac:dyDescent="0.2">
      <c r="A828" s="225" t="s">
        <v>2057</v>
      </c>
      <c r="B828" s="225"/>
      <c r="C828" s="261" t="s">
        <v>2056</v>
      </c>
      <c r="D828" s="260">
        <v>8166.5</v>
      </c>
    </row>
    <row r="829" spans="1:4" ht="45" outlineLevel="1" x14ac:dyDescent="0.2">
      <c r="A829" s="225" t="s">
        <v>2121</v>
      </c>
      <c r="B829" s="225"/>
      <c r="C829" s="261" t="s">
        <v>2253</v>
      </c>
      <c r="D829" s="260">
        <v>3458.8</v>
      </c>
    </row>
    <row r="830" spans="1:4" ht="30" outlineLevel="2" x14ac:dyDescent="0.2">
      <c r="A830" s="225"/>
      <c r="B830" s="225" t="s">
        <v>1250</v>
      </c>
      <c r="C830" s="261" t="s">
        <v>1249</v>
      </c>
      <c r="D830" s="260">
        <v>3458.8</v>
      </c>
    </row>
    <row r="831" spans="1:4" ht="30" outlineLevel="3" x14ac:dyDescent="0.2">
      <c r="A831" s="225" t="s">
        <v>2055</v>
      </c>
      <c r="B831" s="225"/>
      <c r="C831" s="261" t="s">
        <v>2480</v>
      </c>
      <c r="D831" s="260">
        <v>4707.7</v>
      </c>
    </row>
    <row r="832" spans="1:4" ht="30" outlineLevel="4" x14ac:dyDescent="0.2">
      <c r="A832" s="225"/>
      <c r="B832" s="225" t="s">
        <v>1257</v>
      </c>
      <c r="C832" s="261" t="s">
        <v>1256</v>
      </c>
      <c r="D832" s="260">
        <v>4707.7</v>
      </c>
    </row>
    <row r="833" spans="1:4" ht="30" outlineLevel="3" x14ac:dyDescent="0.2">
      <c r="A833" s="225" t="s">
        <v>2071</v>
      </c>
      <c r="B833" s="225"/>
      <c r="C833" s="261" t="s">
        <v>2070</v>
      </c>
      <c r="D833" s="260">
        <v>22379.9</v>
      </c>
    </row>
    <row r="834" spans="1:4" ht="45" outlineLevel="4" x14ac:dyDescent="0.2">
      <c r="A834" s="225" t="s">
        <v>2069</v>
      </c>
      <c r="B834" s="225"/>
      <c r="C834" s="261" t="s">
        <v>2253</v>
      </c>
      <c r="D834" s="260">
        <v>9535.9</v>
      </c>
    </row>
    <row r="835" spans="1:4" ht="30" outlineLevel="2" x14ac:dyDescent="0.2">
      <c r="A835" s="225"/>
      <c r="B835" s="225" t="s">
        <v>1250</v>
      </c>
      <c r="C835" s="261" t="s">
        <v>1249</v>
      </c>
      <c r="D835" s="260">
        <v>9535.9</v>
      </c>
    </row>
    <row r="836" spans="1:4" ht="45" outlineLevel="3" x14ac:dyDescent="0.2">
      <c r="A836" s="225" t="s">
        <v>2068</v>
      </c>
      <c r="B836" s="225"/>
      <c r="C836" s="261" t="s">
        <v>2485</v>
      </c>
      <c r="D836" s="260">
        <v>7801.3</v>
      </c>
    </row>
    <row r="837" spans="1:4" ht="30" outlineLevel="4" x14ac:dyDescent="0.2">
      <c r="A837" s="225"/>
      <c r="B837" s="225" t="s">
        <v>1257</v>
      </c>
      <c r="C837" s="261" t="s">
        <v>1256</v>
      </c>
      <c r="D837" s="260">
        <v>7801.3</v>
      </c>
    </row>
    <row r="838" spans="1:4" ht="30" outlineLevel="3" x14ac:dyDescent="0.2">
      <c r="A838" s="225" t="s">
        <v>2067</v>
      </c>
      <c r="B838" s="225"/>
      <c r="C838" s="261" t="s">
        <v>2484</v>
      </c>
      <c r="D838" s="260">
        <v>5042.7</v>
      </c>
    </row>
    <row r="839" spans="1:4" ht="30" outlineLevel="4" x14ac:dyDescent="0.2">
      <c r="A839" s="225"/>
      <c r="B839" s="225" t="s">
        <v>1250</v>
      </c>
      <c r="C839" s="261" t="s">
        <v>1249</v>
      </c>
      <c r="D839" s="260">
        <v>5042.7</v>
      </c>
    </row>
    <row r="840" spans="1:4" ht="45" outlineLevel="3" x14ac:dyDescent="0.2">
      <c r="A840" s="225" t="s">
        <v>2054</v>
      </c>
      <c r="B840" s="225"/>
      <c r="C840" s="261" t="s">
        <v>2053</v>
      </c>
      <c r="D840" s="260">
        <v>2116.5</v>
      </c>
    </row>
    <row r="841" spans="1:4" ht="45" outlineLevel="4" x14ac:dyDescent="0.2">
      <c r="A841" s="225" t="s">
        <v>2050</v>
      </c>
      <c r="B841" s="225"/>
      <c r="C841" s="261" t="s">
        <v>2479</v>
      </c>
      <c r="D841" s="260">
        <v>2116.5</v>
      </c>
    </row>
    <row r="842" spans="1:4" ht="30" outlineLevel="2" x14ac:dyDescent="0.2">
      <c r="A842" s="225"/>
      <c r="B842" s="225" t="s">
        <v>1257</v>
      </c>
      <c r="C842" s="261" t="s">
        <v>1256</v>
      </c>
      <c r="D842" s="260">
        <v>2116.5</v>
      </c>
    </row>
    <row r="843" spans="1:4" ht="30" outlineLevel="3" x14ac:dyDescent="0.2">
      <c r="A843" s="225" t="s">
        <v>2066</v>
      </c>
      <c r="B843" s="225"/>
      <c r="C843" s="261" t="s">
        <v>2564</v>
      </c>
      <c r="D843" s="260">
        <v>16313.8</v>
      </c>
    </row>
    <row r="844" spans="1:4" ht="45" outlineLevel="4" x14ac:dyDescent="0.2">
      <c r="A844" s="225" t="s">
        <v>2065</v>
      </c>
      <c r="B844" s="225"/>
      <c r="C844" s="261" t="s">
        <v>2253</v>
      </c>
      <c r="D844" s="260">
        <v>15517.2</v>
      </c>
    </row>
    <row r="845" spans="1:4" ht="75" outlineLevel="2" x14ac:dyDescent="0.2">
      <c r="A845" s="225"/>
      <c r="B845" s="225" t="s">
        <v>1268</v>
      </c>
      <c r="C845" s="261" t="s">
        <v>1267</v>
      </c>
      <c r="D845" s="260">
        <v>11359.1</v>
      </c>
    </row>
    <row r="846" spans="1:4" ht="30" outlineLevel="3" x14ac:dyDescent="0.2">
      <c r="A846" s="225"/>
      <c r="B846" s="225" t="s">
        <v>1257</v>
      </c>
      <c r="C846" s="261" t="s">
        <v>1256</v>
      </c>
      <c r="D846" s="260">
        <v>4064.6</v>
      </c>
    </row>
    <row r="847" spans="1:4" ht="15" outlineLevel="4" x14ac:dyDescent="0.2">
      <c r="A847" s="225"/>
      <c r="B847" s="225" t="s">
        <v>1265</v>
      </c>
      <c r="C847" s="261" t="s">
        <v>1264</v>
      </c>
      <c r="D847" s="260">
        <v>93.5</v>
      </c>
    </row>
    <row r="848" spans="1:4" ht="45" outlineLevel="4" x14ac:dyDescent="0.2">
      <c r="A848" s="225" t="s">
        <v>2064</v>
      </c>
      <c r="B848" s="225"/>
      <c r="C848" s="261" t="s">
        <v>2483</v>
      </c>
      <c r="D848" s="260">
        <v>323.2</v>
      </c>
    </row>
    <row r="849" spans="1:4" ht="30" outlineLevel="4" x14ac:dyDescent="0.2">
      <c r="A849" s="225"/>
      <c r="B849" s="225" t="s">
        <v>1257</v>
      </c>
      <c r="C849" s="261" t="s">
        <v>1256</v>
      </c>
      <c r="D849" s="260">
        <v>323.2</v>
      </c>
    </row>
    <row r="850" spans="1:4" ht="60" outlineLevel="3" x14ac:dyDescent="0.2">
      <c r="A850" s="225" t="s">
        <v>2063</v>
      </c>
      <c r="B850" s="225"/>
      <c r="C850" s="261" t="s">
        <v>2749</v>
      </c>
      <c r="D850" s="260">
        <v>104.3</v>
      </c>
    </row>
    <row r="851" spans="1:4" ht="30" outlineLevel="4" x14ac:dyDescent="0.2">
      <c r="A851" s="225"/>
      <c r="B851" s="225" t="s">
        <v>1257</v>
      </c>
      <c r="C851" s="261" t="s">
        <v>1256</v>
      </c>
      <c r="D851" s="260">
        <v>104.3</v>
      </c>
    </row>
    <row r="852" spans="1:4" ht="30" outlineLevel="3" x14ac:dyDescent="0.2">
      <c r="A852" s="225" t="s">
        <v>2061</v>
      </c>
      <c r="B852" s="225"/>
      <c r="C852" s="261" t="s">
        <v>2481</v>
      </c>
      <c r="D852" s="260">
        <v>369.1</v>
      </c>
    </row>
    <row r="853" spans="1:4" ht="30" outlineLevel="4" x14ac:dyDescent="0.2">
      <c r="A853" s="225"/>
      <c r="B853" s="225" t="s">
        <v>1257</v>
      </c>
      <c r="C853" s="261" t="s">
        <v>1256</v>
      </c>
      <c r="D853" s="260">
        <v>369.1</v>
      </c>
    </row>
    <row r="854" spans="1:4" ht="45" outlineLevel="3" x14ac:dyDescent="0.2">
      <c r="A854" s="225" t="s">
        <v>1780</v>
      </c>
      <c r="B854" s="225"/>
      <c r="C854" s="261" t="s">
        <v>1779</v>
      </c>
      <c r="D854" s="260">
        <v>2907774.8</v>
      </c>
    </row>
    <row r="855" spans="1:4" ht="45" outlineLevel="4" x14ac:dyDescent="0.2">
      <c r="A855" s="225" t="s">
        <v>1778</v>
      </c>
      <c r="B855" s="225"/>
      <c r="C855" s="261" t="s">
        <v>1777</v>
      </c>
      <c r="D855" s="260">
        <v>2522883.7999999998</v>
      </c>
    </row>
    <row r="856" spans="1:4" ht="45" x14ac:dyDescent="0.2">
      <c r="A856" s="225" t="s">
        <v>1808</v>
      </c>
      <c r="B856" s="225"/>
      <c r="C856" s="261" t="s">
        <v>1807</v>
      </c>
      <c r="D856" s="260">
        <v>548016</v>
      </c>
    </row>
    <row r="857" spans="1:4" ht="60" outlineLevel="1" x14ac:dyDescent="0.2">
      <c r="A857" s="225" t="s">
        <v>1806</v>
      </c>
      <c r="B857" s="225"/>
      <c r="C857" s="261" t="s">
        <v>2644</v>
      </c>
      <c r="D857" s="260">
        <v>350215.4</v>
      </c>
    </row>
    <row r="858" spans="1:4" ht="15" outlineLevel="2" x14ac:dyDescent="0.2">
      <c r="A858" s="225"/>
      <c r="B858" s="225" t="s">
        <v>1265</v>
      </c>
      <c r="C858" s="261" t="s">
        <v>1264</v>
      </c>
      <c r="D858" s="260">
        <v>350215.4</v>
      </c>
    </row>
    <row r="859" spans="1:4" ht="45" outlineLevel="3" x14ac:dyDescent="0.2">
      <c r="A859" s="225" t="s">
        <v>1805</v>
      </c>
      <c r="B859" s="225"/>
      <c r="C859" s="261" t="s">
        <v>2643</v>
      </c>
      <c r="D859" s="260">
        <v>197800.6</v>
      </c>
    </row>
    <row r="860" spans="1:4" ht="15" outlineLevel="4" x14ac:dyDescent="0.2">
      <c r="A860" s="225"/>
      <c r="B860" s="225" t="s">
        <v>1265</v>
      </c>
      <c r="C860" s="261" t="s">
        <v>1264</v>
      </c>
      <c r="D860" s="260">
        <v>197800.6</v>
      </c>
    </row>
    <row r="861" spans="1:4" ht="30" outlineLevel="3" x14ac:dyDescent="0.2">
      <c r="A861" s="225" t="s">
        <v>1804</v>
      </c>
      <c r="B861" s="225"/>
      <c r="C861" s="261" t="s">
        <v>1803</v>
      </c>
      <c r="D861" s="260">
        <v>592760</v>
      </c>
    </row>
    <row r="862" spans="1:4" ht="60" outlineLevel="4" x14ac:dyDescent="0.2">
      <c r="A862" s="225" t="s">
        <v>1802</v>
      </c>
      <c r="B862" s="225"/>
      <c r="C862" s="261" t="s">
        <v>2406</v>
      </c>
      <c r="D862" s="260">
        <v>304148.40000000002</v>
      </c>
    </row>
    <row r="863" spans="1:4" ht="15" outlineLevel="2" x14ac:dyDescent="0.2">
      <c r="A863" s="225"/>
      <c r="B863" s="225" t="s">
        <v>1265</v>
      </c>
      <c r="C863" s="261" t="s">
        <v>1264</v>
      </c>
      <c r="D863" s="260">
        <v>304148.40000000002</v>
      </c>
    </row>
    <row r="864" spans="1:4" ht="30" outlineLevel="3" x14ac:dyDescent="0.2">
      <c r="A864" s="225" t="s">
        <v>1801</v>
      </c>
      <c r="B864" s="225"/>
      <c r="C864" s="261" t="s">
        <v>2405</v>
      </c>
      <c r="D864" s="260">
        <v>288611.59999999998</v>
      </c>
    </row>
    <row r="865" spans="1:4" ht="15" outlineLevel="4" x14ac:dyDescent="0.2">
      <c r="A865" s="225"/>
      <c r="B865" s="225" t="s">
        <v>1265</v>
      </c>
      <c r="C865" s="261" t="s">
        <v>1264</v>
      </c>
      <c r="D865" s="260">
        <v>288611.59999999998</v>
      </c>
    </row>
    <row r="866" spans="1:4" ht="45" outlineLevel="3" x14ac:dyDescent="0.2">
      <c r="A866" s="225" t="s">
        <v>1800</v>
      </c>
      <c r="B866" s="225"/>
      <c r="C866" s="261" t="s">
        <v>1799</v>
      </c>
      <c r="D866" s="260">
        <v>621946.69999999995</v>
      </c>
    </row>
    <row r="867" spans="1:4" ht="60" outlineLevel="4" x14ac:dyDescent="0.2">
      <c r="A867" s="225" t="s">
        <v>1798</v>
      </c>
      <c r="B867" s="225"/>
      <c r="C867" s="261" t="s">
        <v>2404</v>
      </c>
      <c r="D867" s="260">
        <v>158478.9</v>
      </c>
    </row>
    <row r="868" spans="1:4" ht="15" outlineLevel="2" x14ac:dyDescent="0.2">
      <c r="A868" s="225"/>
      <c r="B868" s="225" t="s">
        <v>1300</v>
      </c>
      <c r="C868" s="261" t="s">
        <v>1299</v>
      </c>
      <c r="D868" s="260">
        <v>182</v>
      </c>
    </row>
    <row r="869" spans="1:4" ht="15" outlineLevel="3" x14ac:dyDescent="0.2">
      <c r="A869" s="225"/>
      <c r="B869" s="225" t="s">
        <v>1265</v>
      </c>
      <c r="C869" s="261" t="s">
        <v>1264</v>
      </c>
      <c r="D869" s="260">
        <v>158296.9</v>
      </c>
    </row>
    <row r="870" spans="1:4" ht="45" outlineLevel="4" x14ac:dyDescent="0.2">
      <c r="A870" s="225" t="s">
        <v>1797</v>
      </c>
      <c r="B870" s="225"/>
      <c r="C870" s="261" t="s">
        <v>2403</v>
      </c>
      <c r="D870" s="260">
        <v>463467.8</v>
      </c>
    </row>
    <row r="871" spans="1:4" ht="15" outlineLevel="4" x14ac:dyDescent="0.2">
      <c r="A871" s="225"/>
      <c r="B871" s="225" t="s">
        <v>1300</v>
      </c>
      <c r="C871" s="261" t="s">
        <v>1299</v>
      </c>
      <c r="D871" s="260">
        <v>11918</v>
      </c>
    </row>
    <row r="872" spans="1:4" ht="30" outlineLevel="3" x14ac:dyDescent="0.2">
      <c r="A872" s="225"/>
      <c r="B872" s="225" t="s">
        <v>1250</v>
      </c>
      <c r="C872" s="261" t="s">
        <v>1249</v>
      </c>
      <c r="D872" s="260">
        <v>60000</v>
      </c>
    </row>
    <row r="873" spans="1:4" ht="15" outlineLevel="4" x14ac:dyDescent="0.2">
      <c r="A873" s="225"/>
      <c r="B873" s="225" t="s">
        <v>1265</v>
      </c>
      <c r="C873" s="261" t="s">
        <v>1264</v>
      </c>
      <c r="D873" s="260">
        <v>391549.8</v>
      </c>
    </row>
    <row r="874" spans="1:4" ht="30" outlineLevel="4" x14ac:dyDescent="0.2">
      <c r="A874" s="225" t="s">
        <v>1796</v>
      </c>
      <c r="B874" s="225"/>
      <c r="C874" s="261" t="s">
        <v>2559</v>
      </c>
      <c r="D874" s="260">
        <v>39765.1</v>
      </c>
    </row>
    <row r="875" spans="1:4" ht="60" outlineLevel="4" x14ac:dyDescent="0.2">
      <c r="A875" s="225" t="s">
        <v>1795</v>
      </c>
      <c r="B875" s="225"/>
      <c r="C875" s="261" t="s">
        <v>2402</v>
      </c>
      <c r="D875" s="260">
        <v>39765.1</v>
      </c>
    </row>
    <row r="876" spans="1:4" ht="15" outlineLevel="2" x14ac:dyDescent="0.2">
      <c r="A876" s="225"/>
      <c r="B876" s="225" t="s">
        <v>1265</v>
      </c>
      <c r="C876" s="261" t="s">
        <v>1264</v>
      </c>
      <c r="D876" s="260">
        <v>39765.1</v>
      </c>
    </row>
    <row r="877" spans="1:4" ht="45" outlineLevel="3" x14ac:dyDescent="0.2">
      <c r="A877" s="225" t="s">
        <v>1794</v>
      </c>
      <c r="B877" s="225"/>
      <c r="C877" s="261" t="s">
        <v>1793</v>
      </c>
      <c r="D877" s="260">
        <v>652397.4</v>
      </c>
    </row>
    <row r="878" spans="1:4" ht="75" outlineLevel="4" x14ac:dyDescent="0.2">
      <c r="A878" s="225" t="s">
        <v>1792</v>
      </c>
      <c r="B878" s="225"/>
      <c r="C878" s="261" t="s">
        <v>2401</v>
      </c>
      <c r="D878" s="260">
        <v>620296.4</v>
      </c>
    </row>
    <row r="879" spans="1:4" ht="15" outlineLevel="2" x14ac:dyDescent="0.2">
      <c r="A879" s="225"/>
      <c r="B879" s="225" t="s">
        <v>1265</v>
      </c>
      <c r="C879" s="261" t="s">
        <v>1264</v>
      </c>
      <c r="D879" s="260">
        <v>620296.4</v>
      </c>
    </row>
    <row r="880" spans="1:4" ht="45" outlineLevel="3" x14ac:dyDescent="0.2">
      <c r="A880" s="225" t="s">
        <v>1791</v>
      </c>
      <c r="B880" s="225"/>
      <c r="C880" s="261" t="s">
        <v>2400</v>
      </c>
      <c r="D880" s="260">
        <v>32101</v>
      </c>
    </row>
    <row r="881" spans="1:4" ht="15" outlineLevel="4" x14ac:dyDescent="0.2">
      <c r="A881" s="225"/>
      <c r="B881" s="225" t="s">
        <v>1265</v>
      </c>
      <c r="C881" s="261" t="s">
        <v>1264</v>
      </c>
      <c r="D881" s="260">
        <v>32101</v>
      </c>
    </row>
    <row r="882" spans="1:4" ht="75" outlineLevel="3" x14ac:dyDescent="0.2">
      <c r="A882" s="225" t="s">
        <v>1790</v>
      </c>
      <c r="B882" s="225"/>
      <c r="C882" s="261" t="s">
        <v>2750</v>
      </c>
      <c r="D882" s="260">
        <v>20098.599999999999</v>
      </c>
    </row>
    <row r="883" spans="1:4" ht="120" outlineLevel="4" x14ac:dyDescent="0.2">
      <c r="A883" s="225" t="s">
        <v>1788</v>
      </c>
      <c r="B883" s="225"/>
      <c r="C883" s="261" t="s">
        <v>2399</v>
      </c>
      <c r="D883" s="260">
        <v>20098.599999999999</v>
      </c>
    </row>
    <row r="884" spans="1:4" ht="15" outlineLevel="2" x14ac:dyDescent="0.2">
      <c r="A884" s="225"/>
      <c r="B884" s="225" t="s">
        <v>1265</v>
      </c>
      <c r="C884" s="261" t="s">
        <v>1264</v>
      </c>
      <c r="D884" s="260">
        <v>20098.599999999999</v>
      </c>
    </row>
    <row r="885" spans="1:4" ht="75" outlineLevel="3" x14ac:dyDescent="0.2">
      <c r="A885" s="225" t="s">
        <v>1787</v>
      </c>
      <c r="B885" s="225"/>
      <c r="C885" s="261" t="s">
        <v>2558</v>
      </c>
      <c r="D885" s="260">
        <v>35100</v>
      </c>
    </row>
    <row r="886" spans="1:4" ht="60" outlineLevel="4" x14ac:dyDescent="0.2">
      <c r="A886" s="225" t="s">
        <v>1786</v>
      </c>
      <c r="B886" s="225"/>
      <c r="C886" s="261" t="s">
        <v>2398</v>
      </c>
      <c r="D886" s="260">
        <v>35100</v>
      </c>
    </row>
    <row r="887" spans="1:4" ht="30" outlineLevel="2" x14ac:dyDescent="0.2">
      <c r="A887" s="225"/>
      <c r="B887" s="225" t="s">
        <v>1257</v>
      </c>
      <c r="C887" s="261" t="s">
        <v>1256</v>
      </c>
      <c r="D887" s="260">
        <v>28900</v>
      </c>
    </row>
    <row r="888" spans="1:4" ht="15" outlineLevel="3" x14ac:dyDescent="0.2">
      <c r="A888" s="225"/>
      <c r="B888" s="225" t="s">
        <v>1265</v>
      </c>
      <c r="C888" s="261" t="s">
        <v>1264</v>
      </c>
      <c r="D888" s="260">
        <v>6200</v>
      </c>
    </row>
    <row r="889" spans="1:4" ht="45" outlineLevel="4" x14ac:dyDescent="0.2">
      <c r="A889" s="225" t="s">
        <v>1776</v>
      </c>
      <c r="B889" s="225"/>
      <c r="C889" s="261" t="s">
        <v>1775</v>
      </c>
      <c r="D889" s="260">
        <v>12800</v>
      </c>
    </row>
    <row r="890" spans="1:4" ht="45" outlineLevel="4" x14ac:dyDescent="0.2">
      <c r="A890" s="225" t="s">
        <v>1774</v>
      </c>
      <c r="B890" s="225"/>
      <c r="C890" s="261" t="s">
        <v>2396</v>
      </c>
      <c r="D890" s="260">
        <v>12800</v>
      </c>
    </row>
    <row r="891" spans="1:4" ht="15" outlineLevel="2" x14ac:dyDescent="0.2">
      <c r="A891" s="225"/>
      <c r="B891" s="225" t="s">
        <v>1255</v>
      </c>
      <c r="C891" s="261" t="s">
        <v>1254</v>
      </c>
      <c r="D891" s="260">
        <v>12800</v>
      </c>
    </row>
    <row r="892" spans="1:4" ht="30" outlineLevel="3" x14ac:dyDescent="0.2">
      <c r="A892" s="225" t="s">
        <v>1817</v>
      </c>
      <c r="B892" s="225"/>
      <c r="C892" s="261" t="s">
        <v>1816</v>
      </c>
      <c r="D892" s="260">
        <v>261253.1</v>
      </c>
    </row>
    <row r="893" spans="1:4" ht="30" outlineLevel="4" x14ac:dyDescent="0.2">
      <c r="A893" s="225" t="s">
        <v>1815</v>
      </c>
      <c r="B893" s="225"/>
      <c r="C893" s="261" t="s">
        <v>1814</v>
      </c>
      <c r="D893" s="260">
        <v>261253.1</v>
      </c>
    </row>
    <row r="894" spans="1:4" ht="45" outlineLevel="1" x14ac:dyDescent="0.2">
      <c r="A894" s="225" t="s">
        <v>1822</v>
      </c>
      <c r="B894" s="225"/>
      <c r="C894" s="261" t="s">
        <v>2253</v>
      </c>
      <c r="D894" s="260">
        <v>202249.3</v>
      </c>
    </row>
    <row r="895" spans="1:4" ht="30" outlineLevel="2" x14ac:dyDescent="0.2">
      <c r="A895" s="225"/>
      <c r="B895" s="225" t="s">
        <v>1250</v>
      </c>
      <c r="C895" s="261" t="s">
        <v>1249</v>
      </c>
      <c r="D895" s="260">
        <v>202249.3</v>
      </c>
    </row>
    <row r="896" spans="1:4" ht="105" outlineLevel="3" x14ac:dyDescent="0.2">
      <c r="A896" s="225" t="s">
        <v>1821</v>
      </c>
      <c r="B896" s="225"/>
      <c r="C896" s="261" t="s">
        <v>2409</v>
      </c>
      <c r="D896" s="260">
        <v>22040.2</v>
      </c>
    </row>
    <row r="897" spans="1:4" ht="30" outlineLevel="4" x14ac:dyDescent="0.2">
      <c r="A897" s="225"/>
      <c r="B897" s="225" t="s">
        <v>1257</v>
      </c>
      <c r="C897" s="261" t="s">
        <v>1256</v>
      </c>
      <c r="D897" s="260">
        <v>22040.2</v>
      </c>
    </row>
    <row r="898" spans="1:4" ht="60" outlineLevel="3" x14ac:dyDescent="0.2">
      <c r="A898" s="225" t="s">
        <v>1813</v>
      </c>
      <c r="B898" s="225"/>
      <c r="C898" s="261" t="s">
        <v>2408</v>
      </c>
      <c r="D898" s="260">
        <v>34372.9</v>
      </c>
    </row>
    <row r="899" spans="1:4" ht="15" outlineLevel="4" x14ac:dyDescent="0.2">
      <c r="A899" s="225"/>
      <c r="B899" s="225" t="s">
        <v>1300</v>
      </c>
      <c r="C899" s="261" t="s">
        <v>1299</v>
      </c>
      <c r="D899" s="260">
        <v>34372.9</v>
      </c>
    </row>
    <row r="900" spans="1:4" ht="75" outlineLevel="3" x14ac:dyDescent="0.2">
      <c r="A900" s="225" t="s">
        <v>1811</v>
      </c>
      <c r="B900" s="225"/>
      <c r="C900" s="261" t="s">
        <v>2407</v>
      </c>
      <c r="D900" s="260">
        <v>2590.6999999999998</v>
      </c>
    </row>
    <row r="901" spans="1:4" ht="15" outlineLevel="4" x14ac:dyDescent="0.2">
      <c r="A901" s="225"/>
      <c r="B901" s="225" t="s">
        <v>1300</v>
      </c>
      <c r="C901" s="261" t="s">
        <v>1299</v>
      </c>
      <c r="D901" s="260">
        <v>2590.6999999999998</v>
      </c>
    </row>
    <row r="902" spans="1:4" ht="30" outlineLevel="3" x14ac:dyDescent="0.2">
      <c r="A902" s="225" t="s">
        <v>1773</v>
      </c>
      <c r="B902" s="225"/>
      <c r="C902" s="261" t="s">
        <v>1772</v>
      </c>
      <c r="D902" s="260">
        <v>52848.5</v>
      </c>
    </row>
    <row r="903" spans="1:4" ht="75" outlineLevel="4" x14ac:dyDescent="0.2">
      <c r="A903" s="225" t="s">
        <v>1771</v>
      </c>
      <c r="B903" s="225"/>
      <c r="C903" s="261" t="s">
        <v>1770</v>
      </c>
      <c r="D903" s="260">
        <v>52848.5</v>
      </c>
    </row>
    <row r="904" spans="1:4" ht="60" outlineLevel="1" x14ac:dyDescent="0.2">
      <c r="A904" s="225" t="s">
        <v>1768</v>
      </c>
      <c r="B904" s="225"/>
      <c r="C904" s="261" t="s">
        <v>2395</v>
      </c>
      <c r="D904" s="260">
        <v>52848.5</v>
      </c>
    </row>
    <row r="905" spans="1:4" ht="15" outlineLevel="2" x14ac:dyDescent="0.2">
      <c r="A905" s="225"/>
      <c r="B905" s="225" t="s">
        <v>1300</v>
      </c>
      <c r="C905" s="261" t="s">
        <v>1299</v>
      </c>
      <c r="D905" s="260">
        <v>52848.5</v>
      </c>
    </row>
    <row r="906" spans="1:4" ht="30" outlineLevel="3" x14ac:dyDescent="0.2">
      <c r="A906" s="225" t="s">
        <v>1785</v>
      </c>
      <c r="B906" s="225"/>
      <c r="C906" s="261" t="s">
        <v>1284</v>
      </c>
      <c r="D906" s="260">
        <v>70789.399999999994</v>
      </c>
    </row>
    <row r="907" spans="1:4" ht="30" outlineLevel="4" x14ac:dyDescent="0.2">
      <c r="A907" s="225" t="s">
        <v>1784</v>
      </c>
      <c r="B907" s="225"/>
      <c r="C907" s="261" t="s">
        <v>1282</v>
      </c>
      <c r="D907" s="260">
        <v>70789.399999999994</v>
      </c>
    </row>
    <row r="908" spans="1:4" ht="60" outlineLevel="1" x14ac:dyDescent="0.2">
      <c r="A908" s="225" t="s">
        <v>1783</v>
      </c>
      <c r="B908" s="225"/>
      <c r="C908" s="261" t="s">
        <v>2741</v>
      </c>
      <c r="D908" s="260">
        <v>50125.1</v>
      </c>
    </row>
    <row r="909" spans="1:4" ht="75" outlineLevel="2" x14ac:dyDescent="0.2">
      <c r="A909" s="225"/>
      <c r="B909" s="225" t="s">
        <v>1268</v>
      </c>
      <c r="C909" s="261" t="s">
        <v>1267</v>
      </c>
      <c r="D909" s="260">
        <v>42936.1</v>
      </c>
    </row>
    <row r="910" spans="1:4" ht="30" outlineLevel="3" x14ac:dyDescent="0.2">
      <c r="A910" s="225"/>
      <c r="B910" s="225" t="s">
        <v>1257</v>
      </c>
      <c r="C910" s="261" t="s">
        <v>1256</v>
      </c>
      <c r="D910" s="260">
        <v>7181</v>
      </c>
    </row>
    <row r="911" spans="1:4" ht="15" outlineLevel="4" x14ac:dyDescent="0.2">
      <c r="A911" s="225"/>
      <c r="B911" s="225" t="s">
        <v>1265</v>
      </c>
      <c r="C911" s="261" t="s">
        <v>1264</v>
      </c>
      <c r="D911" s="260">
        <v>8</v>
      </c>
    </row>
    <row r="912" spans="1:4" ht="45" outlineLevel="4" x14ac:dyDescent="0.2">
      <c r="A912" s="225" t="s">
        <v>1781</v>
      </c>
      <c r="B912" s="225"/>
      <c r="C912" s="261" t="s">
        <v>2397</v>
      </c>
      <c r="D912" s="260">
        <v>20664.3</v>
      </c>
    </row>
    <row r="913" spans="1:4" ht="15" outlineLevel="4" x14ac:dyDescent="0.2">
      <c r="A913" s="225"/>
      <c r="B913" s="225" t="s">
        <v>1300</v>
      </c>
      <c r="C913" s="261" t="s">
        <v>1299</v>
      </c>
      <c r="D913" s="260">
        <v>20664.3</v>
      </c>
    </row>
    <row r="914" spans="1:4" ht="30" outlineLevel="3" x14ac:dyDescent="0.2">
      <c r="A914" s="225" t="s">
        <v>1703</v>
      </c>
      <c r="B914" s="225"/>
      <c r="C914" s="261" t="s">
        <v>1702</v>
      </c>
      <c r="D914" s="260">
        <v>3291387.7</v>
      </c>
    </row>
    <row r="915" spans="1:4" ht="45" outlineLevel="4" x14ac:dyDescent="0.2">
      <c r="A915" s="225" t="s">
        <v>1701</v>
      </c>
      <c r="B915" s="225"/>
      <c r="C915" s="261" t="s">
        <v>1700</v>
      </c>
      <c r="D915" s="260">
        <v>2460544.7000000002</v>
      </c>
    </row>
    <row r="916" spans="1:4" ht="30" x14ac:dyDescent="0.2">
      <c r="A916" s="225" t="s">
        <v>1699</v>
      </c>
      <c r="B916" s="225"/>
      <c r="C916" s="261" t="s">
        <v>1698</v>
      </c>
      <c r="D916" s="260">
        <v>138485.9</v>
      </c>
    </row>
    <row r="917" spans="1:4" ht="60" outlineLevel="1" x14ac:dyDescent="0.2">
      <c r="A917" s="225" t="s">
        <v>1697</v>
      </c>
      <c r="B917" s="225"/>
      <c r="C917" s="261" t="s">
        <v>2379</v>
      </c>
      <c r="D917" s="260">
        <v>138485.9</v>
      </c>
    </row>
    <row r="918" spans="1:4" ht="30" outlineLevel="2" x14ac:dyDescent="0.2">
      <c r="A918" s="225"/>
      <c r="B918" s="225" t="s">
        <v>1250</v>
      </c>
      <c r="C918" s="261" t="s">
        <v>1249</v>
      </c>
      <c r="D918" s="260">
        <v>138485.9</v>
      </c>
    </row>
    <row r="919" spans="1:4" ht="45" outlineLevel="3" x14ac:dyDescent="0.2">
      <c r="A919" s="225" t="s">
        <v>2135</v>
      </c>
      <c r="B919" s="225"/>
      <c r="C919" s="261" t="s">
        <v>2751</v>
      </c>
      <c r="D919" s="260">
        <v>1852675.3</v>
      </c>
    </row>
    <row r="920" spans="1:4" ht="45" outlineLevel="4" x14ac:dyDescent="0.2">
      <c r="A920" s="225" t="s">
        <v>2154</v>
      </c>
      <c r="B920" s="225"/>
      <c r="C920" s="261" t="s">
        <v>2752</v>
      </c>
      <c r="D920" s="260">
        <v>15122.7</v>
      </c>
    </row>
    <row r="921" spans="1:4" ht="30" outlineLevel="2" x14ac:dyDescent="0.2">
      <c r="A921" s="225"/>
      <c r="B921" s="225" t="s">
        <v>1257</v>
      </c>
      <c r="C921" s="261" t="s">
        <v>1256</v>
      </c>
      <c r="D921" s="260">
        <v>2877</v>
      </c>
    </row>
    <row r="922" spans="1:4" ht="15" outlineLevel="3" x14ac:dyDescent="0.2">
      <c r="A922" s="225"/>
      <c r="B922" s="225" t="s">
        <v>1265</v>
      </c>
      <c r="C922" s="261" t="s">
        <v>1264</v>
      </c>
      <c r="D922" s="260">
        <v>12245.7</v>
      </c>
    </row>
    <row r="923" spans="1:4" ht="75" outlineLevel="4" x14ac:dyDescent="0.2">
      <c r="A923" s="225" t="s">
        <v>2134</v>
      </c>
      <c r="B923" s="225"/>
      <c r="C923" s="261" t="s">
        <v>2753</v>
      </c>
      <c r="D923" s="260">
        <v>274406.09999999998</v>
      </c>
    </row>
    <row r="924" spans="1:4" ht="15" outlineLevel="4" x14ac:dyDescent="0.2">
      <c r="A924" s="225"/>
      <c r="B924" s="225" t="s">
        <v>1300</v>
      </c>
      <c r="C924" s="261" t="s">
        <v>1299</v>
      </c>
      <c r="D924" s="260">
        <v>274406.09999999998</v>
      </c>
    </row>
    <row r="925" spans="1:4" ht="75" outlineLevel="3" x14ac:dyDescent="0.2">
      <c r="A925" s="225" t="s">
        <v>2133</v>
      </c>
      <c r="B925" s="225"/>
      <c r="C925" s="261" t="s">
        <v>2754</v>
      </c>
      <c r="D925" s="260">
        <v>1563146.5</v>
      </c>
    </row>
    <row r="926" spans="1:4" ht="15" outlineLevel="4" x14ac:dyDescent="0.2">
      <c r="A926" s="225"/>
      <c r="B926" s="225" t="s">
        <v>1300</v>
      </c>
      <c r="C926" s="261" t="s">
        <v>1299</v>
      </c>
      <c r="D926" s="260">
        <v>1563146.5</v>
      </c>
    </row>
    <row r="927" spans="1:4" ht="30" outlineLevel="3" x14ac:dyDescent="0.2">
      <c r="A927" s="225" t="s">
        <v>2153</v>
      </c>
      <c r="B927" s="225"/>
      <c r="C927" s="261" t="s">
        <v>2152</v>
      </c>
      <c r="D927" s="260">
        <v>447878.8</v>
      </c>
    </row>
    <row r="928" spans="1:4" ht="60" outlineLevel="4" x14ac:dyDescent="0.2">
      <c r="A928" s="225" t="s">
        <v>2151</v>
      </c>
      <c r="B928" s="225"/>
      <c r="C928" s="261" t="s">
        <v>2506</v>
      </c>
      <c r="D928" s="260">
        <v>1178.8</v>
      </c>
    </row>
    <row r="929" spans="1:4" ht="30" outlineLevel="2" x14ac:dyDescent="0.2">
      <c r="A929" s="225"/>
      <c r="B929" s="225" t="s">
        <v>1257</v>
      </c>
      <c r="C929" s="261" t="s">
        <v>1256</v>
      </c>
      <c r="D929" s="260">
        <v>1178.8</v>
      </c>
    </row>
    <row r="930" spans="1:4" ht="30" outlineLevel="3" x14ac:dyDescent="0.2">
      <c r="A930" s="225" t="s">
        <v>2150</v>
      </c>
      <c r="B930" s="225"/>
      <c r="C930" s="261" t="s">
        <v>2505</v>
      </c>
      <c r="D930" s="260">
        <v>446700</v>
      </c>
    </row>
    <row r="931" spans="1:4" ht="15" outlineLevel="4" x14ac:dyDescent="0.2">
      <c r="A931" s="225"/>
      <c r="B931" s="225" t="s">
        <v>1300</v>
      </c>
      <c r="C931" s="261" t="s">
        <v>1299</v>
      </c>
      <c r="D931" s="260">
        <v>446700</v>
      </c>
    </row>
    <row r="932" spans="1:4" ht="75" outlineLevel="3" x14ac:dyDescent="0.2">
      <c r="A932" s="225" t="s">
        <v>2132</v>
      </c>
      <c r="B932" s="225"/>
      <c r="C932" s="261" t="s">
        <v>2131</v>
      </c>
      <c r="D932" s="260">
        <v>21504.7</v>
      </c>
    </row>
    <row r="933" spans="1:4" ht="30" outlineLevel="4" x14ac:dyDescent="0.2">
      <c r="A933" s="225" t="s">
        <v>2130</v>
      </c>
      <c r="B933" s="225"/>
      <c r="C933" s="261" t="s">
        <v>2502</v>
      </c>
      <c r="D933" s="260">
        <v>21504.7</v>
      </c>
    </row>
    <row r="934" spans="1:4" ht="15" outlineLevel="2" x14ac:dyDescent="0.2">
      <c r="A934" s="225"/>
      <c r="B934" s="225" t="s">
        <v>1255</v>
      </c>
      <c r="C934" s="261" t="s">
        <v>1254</v>
      </c>
      <c r="D934" s="260">
        <v>6211.1</v>
      </c>
    </row>
    <row r="935" spans="1:4" ht="15" outlineLevel="3" x14ac:dyDescent="0.2">
      <c r="A935" s="225"/>
      <c r="B935" s="225" t="s">
        <v>1300</v>
      </c>
      <c r="C935" s="261" t="s">
        <v>1299</v>
      </c>
      <c r="D935" s="260">
        <v>15293.6</v>
      </c>
    </row>
    <row r="936" spans="1:4" ht="30" outlineLevel="4" x14ac:dyDescent="0.2">
      <c r="A936" s="225" t="s">
        <v>1725</v>
      </c>
      <c r="B936" s="225"/>
      <c r="C936" s="261" t="s">
        <v>1724</v>
      </c>
      <c r="D936" s="260">
        <v>50540</v>
      </c>
    </row>
    <row r="937" spans="1:4" ht="30" outlineLevel="4" x14ac:dyDescent="0.2">
      <c r="A937" s="225" t="s">
        <v>1723</v>
      </c>
      <c r="B937" s="225"/>
      <c r="C937" s="261" t="s">
        <v>1722</v>
      </c>
      <c r="D937" s="260">
        <v>50540</v>
      </c>
    </row>
    <row r="938" spans="1:4" ht="30" outlineLevel="1" x14ac:dyDescent="0.2">
      <c r="A938" s="225" t="s">
        <v>1721</v>
      </c>
      <c r="B938" s="225"/>
      <c r="C938" s="261" t="s">
        <v>2383</v>
      </c>
      <c r="D938" s="260">
        <v>3540</v>
      </c>
    </row>
    <row r="939" spans="1:4" ht="30" outlineLevel="2" x14ac:dyDescent="0.2">
      <c r="A939" s="225"/>
      <c r="B939" s="225" t="s">
        <v>1257</v>
      </c>
      <c r="C939" s="261" t="s">
        <v>1256</v>
      </c>
      <c r="D939" s="260">
        <v>3540</v>
      </c>
    </row>
    <row r="940" spans="1:4" ht="45" outlineLevel="3" x14ac:dyDescent="0.2">
      <c r="A940" s="225" t="s">
        <v>2709</v>
      </c>
      <c r="B940" s="225"/>
      <c r="C940" s="261" t="s">
        <v>2755</v>
      </c>
      <c r="D940" s="260">
        <v>27000</v>
      </c>
    </row>
    <row r="941" spans="1:4" ht="15" outlineLevel="4" x14ac:dyDescent="0.2">
      <c r="A941" s="225"/>
      <c r="B941" s="225" t="s">
        <v>1300</v>
      </c>
      <c r="C941" s="261" t="s">
        <v>1299</v>
      </c>
      <c r="D941" s="260">
        <v>27000</v>
      </c>
    </row>
    <row r="942" spans="1:4" ht="30" outlineLevel="1" x14ac:dyDescent="0.2">
      <c r="A942" s="225" t="s">
        <v>2710</v>
      </c>
      <c r="B942" s="225"/>
      <c r="C942" s="261" t="s">
        <v>2756</v>
      </c>
      <c r="D942" s="260">
        <v>20000</v>
      </c>
    </row>
    <row r="943" spans="1:4" ht="15" outlineLevel="2" x14ac:dyDescent="0.2">
      <c r="A943" s="225"/>
      <c r="B943" s="225" t="s">
        <v>1300</v>
      </c>
      <c r="C943" s="261" t="s">
        <v>1299</v>
      </c>
      <c r="D943" s="260">
        <v>20000</v>
      </c>
    </row>
    <row r="944" spans="1:4" ht="30" outlineLevel="3" x14ac:dyDescent="0.2">
      <c r="A944" s="225" t="s">
        <v>1696</v>
      </c>
      <c r="B944" s="225"/>
      <c r="C944" s="261" t="s">
        <v>1695</v>
      </c>
      <c r="D944" s="260">
        <v>342144.1</v>
      </c>
    </row>
    <row r="945" spans="1:4" ht="45" outlineLevel="4" x14ac:dyDescent="0.2">
      <c r="A945" s="225" t="s">
        <v>1708</v>
      </c>
      <c r="B945" s="225"/>
      <c r="C945" s="261" t="s">
        <v>2757</v>
      </c>
      <c r="D945" s="260">
        <v>332934.3</v>
      </c>
    </row>
    <row r="946" spans="1:4" ht="45" outlineLevel="3" x14ac:dyDescent="0.2">
      <c r="A946" s="225" t="s">
        <v>1707</v>
      </c>
      <c r="B946" s="225"/>
      <c r="C946" s="261" t="s">
        <v>2758</v>
      </c>
      <c r="D946" s="260">
        <v>167930.5</v>
      </c>
    </row>
    <row r="947" spans="1:4" ht="15" outlineLevel="4" x14ac:dyDescent="0.2">
      <c r="A947" s="225"/>
      <c r="B947" s="225" t="s">
        <v>1300</v>
      </c>
      <c r="C947" s="261" t="s">
        <v>1299</v>
      </c>
      <c r="D947" s="260">
        <v>167930.5</v>
      </c>
    </row>
    <row r="948" spans="1:4" ht="30" outlineLevel="2" x14ac:dyDescent="0.2">
      <c r="A948" s="225" t="s">
        <v>1705</v>
      </c>
      <c r="B948" s="225"/>
      <c r="C948" s="261" t="s">
        <v>2380</v>
      </c>
      <c r="D948" s="260">
        <v>165003.79999999999</v>
      </c>
    </row>
    <row r="949" spans="1:4" ht="15" outlineLevel="3" x14ac:dyDescent="0.2">
      <c r="A949" s="225"/>
      <c r="B949" s="225" t="s">
        <v>1300</v>
      </c>
      <c r="C949" s="261" t="s">
        <v>1299</v>
      </c>
      <c r="D949" s="260">
        <v>165003.79999999999</v>
      </c>
    </row>
    <row r="950" spans="1:4" ht="45" outlineLevel="4" x14ac:dyDescent="0.2">
      <c r="A950" s="225" t="s">
        <v>1694</v>
      </c>
      <c r="B950" s="225"/>
      <c r="C950" s="261" t="s">
        <v>1693</v>
      </c>
      <c r="D950" s="260">
        <v>9209.7999999999993</v>
      </c>
    </row>
    <row r="951" spans="1:4" ht="45" outlineLevel="3" x14ac:dyDescent="0.2">
      <c r="A951" s="225" t="s">
        <v>1692</v>
      </c>
      <c r="B951" s="225"/>
      <c r="C951" s="261" t="s">
        <v>2759</v>
      </c>
      <c r="D951" s="260">
        <v>4727.2</v>
      </c>
    </row>
    <row r="952" spans="1:4" ht="15" outlineLevel="4" x14ac:dyDescent="0.2">
      <c r="A952" s="225"/>
      <c r="B952" s="225" t="s">
        <v>1300</v>
      </c>
      <c r="C952" s="261" t="s">
        <v>1299</v>
      </c>
      <c r="D952" s="260">
        <v>4727.2</v>
      </c>
    </row>
    <row r="953" spans="1:4" ht="30" outlineLevel="1" x14ac:dyDescent="0.2">
      <c r="A953" s="225" t="s">
        <v>1689</v>
      </c>
      <c r="B953" s="225"/>
      <c r="C953" s="261" t="s">
        <v>2378</v>
      </c>
      <c r="D953" s="260">
        <v>4482.6000000000004</v>
      </c>
    </row>
    <row r="954" spans="1:4" ht="15" outlineLevel="2" x14ac:dyDescent="0.2">
      <c r="A954" s="225"/>
      <c r="B954" s="225" t="s">
        <v>1300</v>
      </c>
      <c r="C954" s="261" t="s">
        <v>1299</v>
      </c>
      <c r="D954" s="260">
        <v>4482.6000000000004</v>
      </c>
    </row>
    <row r="955" spans="1:4" ht="30" outlineLevel="3" x14ac:dyDescent="0.2">
      <c r="A955" s="225" t="s">
        <v>1719</v>
      </c>
      <c r="B955" s="225"/>
      <c r="C955" s="261" t="s">
        <v>1718</v>
      </c>
      <c r="D955" s="260">
        <v>438158.9</v>
      </c>
    </row>
    <row r="956" spans="1:4" ht="45" outlineLevel="4" x14ac:dyDescent="0.2">
      <c r="A956" s="225" t="s">
        <v>1717</v>
      </c>
      <c r="B956" s="225"/>
      <c r="C956" s="261" t="s">
        <v>1716</v>
      </c>
      <c r="D956" s="260">
        <v>437940.9</v>
      </c>
    </row>
    <row r="957" spans="1:4" ht="60" outlineLevel="4" x14ac:dyDescent="0.2">
      <c r="A957" s="225" t="s">
        <v>1715</v>
      </c>
      <c r="B957" s="225"/>
      <c r="C957" s="261" t="s">
        <v>2741</v>
      </c>
      <c r="D957" s="260">
        <v>298925.90000000002</v>
      </c>
    </row>
    <row r="958" spans="1:4" ht="75" outlineLevel="4" x14ac:dyDescent="0.2">
      <c r="A958" s="225"/>
      <c r="B958" s="225" t="s">
        <v>1268</v>
      </c>
      <c r="C958" s="261" t="s">
        <v>1267</v>
      </c>
      <c r="D958" s="260">
        <v>256391.6</v>
      </c>
    </row>
    <row r="959" spans="1:4" ht="30" outlineLevel="3" x14ac:dyDescent="0.2">
      <c r="A959" s="225"/>
      <c r="B959" s="225" t="s">
        <v>1257</v>
      </c>
      <c r="C959" s="261" t="s">
        <v>1256</v>
      </c>
      <c r="D959" s="260">
        <v>42520.5</v>
      </c>
    </row>
    <row r="960" spans="1:4" ht="15" outlineLevel="4" x14ac:dyDescent="0.2">
      <c r="A960" s="225"/>
      <c r="B960" s="225" t="s">
        <v>1265</v>
      </c>
      <c r="C960" s="261" t="s">
        <v>1264</v>
      </c>
      <c r="D960" s="260">
        <v>13.8</v>
      </c>
    </row>
    <row r="961" spans="1:4" ht="45" outlineLevel="4" x14ac:dyDescent="0.2">
      <c r="A961" s="225" t="s">
        <v>2157</v>
      </c>
      <c r="B961" s="225"/>
      <c r="C961" s="261" t="s">
        <v>2253</v>
      </c>
      <c r="D961" s="260">
        <v>69055.199999999997</v>
      </c>
    </row>
    <row r="962" spans="1:4" ht="75" outlineLevel="4" x14ac:dyDescent="0.2">
      <c r="A962" s="225"/>
      <c r="B962" s="225" t="s">
        <v>1268</v>
      </c>
      <c r="C962" s="261" t="s">
        <v>1267</v>
      </c>
      <c r="D962" s="260">
        <v>54872.6</v>
      </c>
    </row>
    <row r="963" spans="1:4" ht="30" outlineLevel="3" x14ac:dyDescent="0.2">
      <c r="A963" s="225"/>
      <c r="B963" s="225" t="s">
        <v>1257</v>
      </c>
      <c r="C963" s="261" t="s">
        <v>1256</v>
      </c>
      <c r="D963" s="260">
        <v>13193.4</v>
      </c>
    </row>
    <row r="964" spans="1:4" ht="15" outlineLevel="4" x14ac:dyDescent="0.2">
      <c r="A964" s="225"/>
      <c r="B964" s="225" t="s">
        <v>1265</v>
      </c>
      <c r="C964" s="261" t="s">
        <v>1264</v>
      </c>
      <c r="D964" s="260">
        <v>989.2</v>
      </c>
    </row>
    <row r="965" spans="1:4" ht="75" outlineLevel="3" x14ac:dyDescent="0.2">
      <c r="A965" s="225" t="s">
        <v>2156</v>
      </c>
      <c r="B965" s="225"/>
      <c r="C965" s="261" t="s">
        <v>2507</v>
      </c>
      <c r="D965" s="260">
        <v>61262</v>
      </c>
    </row>
    <row r="966" spans="1:4" ht="30" outlineLevel="4" x14ac:dyDescent="0.2">
      <c r="A966" s="225"/>
      <c r="B966" s="225" t="s">
        <v>1250</v>
      </c>
      <c r="C966" s="261" t="s">
        <v>1249</v>
      </c>
      <c r="D966" s="260">
        <v>61262</v>
      </c>
    </row>
    <row r="967" spans="1:4" ht="30" outlineLevel="3" x14ac:dyDescent="0.2">
      <c r="A967" s="225" t="s">
        <v>1714</v>
      </c>
      <c r="B967" s="225"/>
      <c r="C967" s="261" t="s">
        <v>2382</v>
      </c>
      <c r="D967" s="260">
        <v>150</v>
      </c>
    </row>
    <row r="968" spans="1:4" ht="30" outlineLevel="4" x14ac:dyDescent="0.2">
      <c r="A968" s="225"/>
      <c r="B968" s="225" t="s">
        <v>1257</v>
      </c>
      <c r="C968" s="261" t="s">
        <v>1256</v>
      </c>
      <c r="D968" s="260">
        <v>150</v>
      </c>
    </row>
    <row r="969" spans="1:4" ht="30" outlineLevel="3" x14ac:dyDescent="0.2">
      <c r="A969" s="225" t="s">
        <v>1712</v>
      </c>
      <c r="B969" s="225"/>
      <c r="C969" s="261" t="s">
        <v>2381</v>
      </c>
      <c r="D969" s="260">
        <v>6330</v>
      </c>
    </row>
    <row r="970" spans="1:4" ht="30" outlineLevel="4" x14ac:dyDescent="0.2">
      <c r="A970" s="225"/>
      <c r="B970" s="225" t="s">
        <v>1257</v>
      </c>
      <c r="C970" s="261" t="s">
        <v>1256</v>
      </c>
      <c r="D970" s="260">
        <v>6330</v>
      </c>
    </row>
    <row r="971" spans="1:4" ht="30" outlineLevel="2" x14ac:dyDescent="0.2">
      <c r="A971" s="225" t="s">
        <v>2139</v>
      </c>
      <c r="B971" s="225"/>
      <c r="C971" s="261" t="s">
        <v>2504</v>
      </c>
      <c r="D971" s="260">
        <v>2217.8000000000002</v>
      </c>
    </row>
    <row r="972" spans="1:4" ht="30" outlineLevel="3" x14ac:dyDescent="0.2">
      <c r="A972" s="225"/>
      <c r="B972" s="225" t="s">
        <v>1257</v>
      </c>
      <c r="C972" s="261" t="s">
        <v>1256</v>
      </c>
      <c r="D972" s="260">
        <v>2217.8000000000002</v>
      </c>
    </row>
    <row r="973" spans="1:4" ht="30" outlineLevel="4" x14ac:dyDescent="0.2">
      <c r="A973" s="225" t="s">
        <v>2049</v>
      </c>
      <c r="B973" s="225"/>
      <c r="C973" s="261" t="s">
        <v>2048</v>
      </c>
      <c r="D973" s="260">
        <v>140</v>
      </c>
    </row>
    <row r="974" spans="1:4" ht="60" outlineLevel="2" x14ac:dyDescent="0.2">
      <c r="A974" s="225" t="s">
        <v>2046</v>
      </c>
      <c r="B974" s="225"/>
      <c r="C974" s="261" t="s">
        <v>2478</v>
      </c>
      <c r="D974" s="260">
        <v>140</v>
      </c>
    </row>
    <row r="975" spans="1:4" ht="30" outlineLevel="3" x14ac:dyDescent="0.2">
      <c r="A975" s="225"/>
      <c r="B975" s="225" t="s">
        <v>1257</v>
      </c>
      <c r="C975" s="261" t="s">
        <v>1256</v>
      </c>
      <c r="D975" s="260">
        <v>140</v>
      </c>
    </row>
    <row r="976" spans="1:4" ht="45" outlineLevel="4" x14ac:dyDescent="0.2">
      <c r="A976" s="225" t="s">
        <v>1730</v>
      </c>
      <c r="B976" s="225"/>
      <c r="C976" s="261" t="s">
        <v>1729</v>
      </c>
      <c r="D976" s="260">
        <v>78</v>
      </c>
    </row>
    <row r="977" spans="1:4" ht="45" x14ac:dyDescent="0.2">
      <c r="A977" s="225" t="s">
        <v>1727</v>
      </c>
      <c r="B977" s="225"/>
      <c r="C977" s="261" t="s">
        <v>2384</v>
      </c>
      <c r="D977" s="260">
        <v>78</v>
      </c>
    </row>
    <row r="978" spans="1:4" ht="30" outlineLevel="1" x14ac:dyDescent="0.2">
      <c r="A978" s="225"/>
      <c r="B978" s="225" t="s">
        <v>1257</v>
      </c>
      <c r="C978" s="261" t="s">
        <v>1256</v>
      </c>
      <c r="D978" s="260">
        <v>78</v>
      </c>
    </row>
    <row r="979" spans="1:4" ht="30" outlineLevel="2" x14ac:dyDescent="0.2">
      <c r="A979" s="225" t="s">
        <v>1343</v>
      </c>
      <c r="B979" s="225"/>
      <c r="C979" s="261" t="s">
        <v>1342</v>
      </c>
      <c r="D979" s="260">
        <v>10111579.4</v>
      </c>
    </row>
    <row r="980" spans="1:4" ht="30" outlineLevel="3" x14ac:dyDescent="0.2">
      <c r="A980" s="225" t="s">
        <v>1341</v>
      </c>
      <c r="B980" s="225"/>
      <c r="C980" s="261" t="s">
        <v>1340</v>
      </c>
      <c r="D980" s="260">
        <v>9276357.6999999993</v>
      </c>
    </row>
    <row r="981" spans="1:4" ht="30" outlineLevel="4" x14ac:dyDescent="0.2">
      <c r="A981" s="225" t="s">
        <v>1339</v>
      </c>
      <c r="B981" s="225"/>
      <c r="C981" s="261" t="s">
        <v>1338</v>
      </c>
      <c r="D981" s="260">
        <v>4186218.6</v>
      </c>
    </row>
    <row r="982" spans="1:4" ht="45" outlineLevel="4" x14ac:dyDescent="0.2">
      <c r="A982" s="225" t="s">
        <v>1337</v>
      </c>
      <c r="B982" s="225"/>
      <c r="C982" s="261" t="s">
        <v>54</v>
      </c>
      <c r="D982" s="260">
        <v>4186218.6</v>
      </c>
    </row>
    <row r="983" spans="1:4" ht="30" outlineLevel="2" x14ac:dyDescent="0.2">
      <c r="A983" s="225"/>
      <c r="B983" s="225" t="s">
        <v>1257</v>
      </c>
      <c r="C983" s="261" t="s">
        <v>1256</v>
      </c>
      <c r="D983" s="260">
        <v>10307.299999999999</v>
      </c>
    </row>
    <row r="984" spans="1:4" ht="30" outlineLevel="3" x14ac:dyDescent="0.2">
      <c r="A984" s="225"/>
      <c r="B984" s="225" t="s">
        <v>1250</v>
      </c>
      <c r="C984" s="261" t="s">
        <v>1249</v>
      </c>
      <c r="D984" s="260">
        <v>4175911.3</v>
      </c>
    </row>
    <row r="985" spans="1:4" ht="90" outlineLevel="4" x14ac:dyDescent="0.2">
      <c r="A985" s="225" t="s">
        <v>1336</v>
      </c>
      <c r="B985" s="225"/>
      <c r="C985" s="261" t="s">
        <v>1335</v>
      </c>
      <c r="D985" s="260">
        <v>1145348.8</v>
      </c>
    </row>
    <row r="986" spans="1:4" ht="30" outlineLevel="2" x14ac:dyDescent="0.2">
      <c r="A986" s="225" t="s">
        <v>1334</v>
      </c>
      <c r="B986" s="225"/>
      <c r="C986" s="261" t="s">
        <v>37</v>
      </c>
      <c r="D986" s="260">
        <v>1145348.8</v>
      </c>
    </row>
    <row r="987" spans="1:4" ht="30" outlineLevel="3" x14ac:dyDescent="0.2">
      <c r="A987" s="225"/>
      <c r="B987" s="225" t="s">
        <v>1333</v>
      </c>
      <c r="C987" s="261" t="s">
        <v>1332</v>
      </c>
      <c r="D987" s="260">
        <v>1145348.8</v>
      </c>
    </row>
    <row r="988" spans="1:4" ht="30" outlineLevel="4" x14ac:dyDescent="0.2">
      <c r="A988" s="225" t="s">
        <v>1331</v>
      </c>
      <c r="B988" s="225"/>
      <c r="C988" s="261" t="s">
        <v>1330</v>
      </c>
      <c r="D988" s="260">
        <v>189221.4</v>
      </c>
    </row>
    <row r="989" spans="1:4" ht="45" outlineLevel="2" x14ac:dyDescent="0.2">
      <c r="A989" s="225" t="s">
        <v>1329</v>
      </c>
      <c r="B989" s="225"/>
      <c r="C989" s="261" t="s">
        <v>2253</v>
      </c>
      <c r="D989" s="260">
        <v>189221.4</v>
      </c>
    </row>
    <row r="990" spans="1:4" ht="30" outlineLevel="3" x14ac:dyDescent="0.2">
      <c r="A990" s="225"/>
      <c r="B990" s="225" t="s">
        <v>1250</v>
      </c>
      <c r="C990" s="261" t="s">
        <v>1249</v>
      </c>
      <c r="D990" s="260">
        <v>189221.4</v>
      </c>
    </row>
    <row r="991" spans="1:4" ht="60" outlineLevel="4" x14ac:dyDescent="0.2">
      <c r="A991" s="225" t="s">
        <v>1328</v>
      </c>
      <c r="B991" s="225"/>
      <c r="C991" s="261" t="s">
        <v>1327</v>
      </c>
      <c r="D991" s="260">
        <v>3755568.9</v>
      </c>
    </row>
    <row r="992" spans="1:4" ht="60" outlineLevel="3" x14ac:dyDescent="0.2">
      <c r="A992" s="225" t="s">
        <v>1326</v>
      </c>
      <c r="B992" s="225"/>
      <c r="C992" s="261" t="s">
        <v>2260</v>
      </c>
      <c r="D992" s="260">
        <v>3254044.9</v>
      </c>
    </row>
    <row r="993" spans="1:4" ht="15" outlineLevel="4" x14ac:dyDescent="0.2">
      <c r="A993" s="225"/>
      <c r="B993" s="225" t="s">
        <v>1300</v>
      </c>
      <c r="C993" s="261" t="s">
        <v>1299</v>
      </c>
      <c r="D993" s="260">
        <v>3254044.9</v>
      </c>
    </row>
    <row r="994" spans="1:4" ht="165" outlineLevel="1" x14ac:dyDescent="0.2">
      <c r="A994" s="225" t="s">
        <v>1325</v>
      </c>
      <c r="B994" s="225"/>
      <c r="C994" s="261" t="s">
        <v>2760</v>
      </c>
      <c r="D994" s="260">
        <v>501524</v>
      </c>
    </row>
    <row r="995" spans="1:4" ht="15" outlineLevel="2" x14ac:dyDescent="0.2">
      <c r="A995" s="225"/>
      <c r="B995" s="225" t="s">
        <v>1300</v>
      </c>
      <c r="C995" s="261" t="s">
        <v>1299</v>
      </c>
      <c r="D995" s="260">
        <v>501524</v>
      </c>
    </row>
    <row r="996" spans="1:4" ht="30" outlineLevel="3" x14ac:dyDescent="0.2">
      <c r="A996" s="225" t="s">
        <v>1357</v>
      </c>
      <c r="B996" s="225"/>
      <c r="C996" s="261" t="s">
        <v>1356</v>
      </c>
      <c r="D996" s="260">
        <v>366151.4</v>
      </c>
    </row>
    <row r="997" spans="1:4" ht="30" outlineLevel="4" x14ac:dyDescent="0.2">
      <c r="A997" s="225" t="s">
        <v>1355</v>
      </c>
      <c r="B997" s="225"/>
      <c r="C997" s="261" t="s">
        <v>1354</v>
      </c>
      <c r="D997" s="260">
        <v>365519.4</v>
      </c>
    </row>
    <row r="998" spans="1:4" ht="45" outlineLevel="4" x14ac:dyDescent="0.2">
      <c r="A998" s="225" t="s">
        <v>1353</v>
      </c>
      <c r="B998" s="225"/>
      <c r="C998" s="261" t="s">
        <v>2263</v>
      </c>
      <c r="D998" s="260">
        <v>365519.4</v>
      </c>
    </row>
    <row r="999" spans="1:4" ht="30" outlineLevel="2" x14ac:dyDescent="0.2">
      <c r="A999" s="225"/>
      <c r="B999" s="225" t="s">
        <v>1257</v>
      </c>
      <c r="C999" s="261" t="s">
        <v>1256</v>
      </c>
      <c r="D999" s="260">
        <v>555</v>
      </c>
    </row>
    <row r="1000" spans="1:4" ht="15" outlineLevel="3" x14ac:dyDescent="0.2">
      <c r="A1000" s="225"/>
      <c r="B1000" s="225" t="s">
        <v>1265</v>
      </c>
      <c r="C1000" s="261" t="s">
        <v>1264</v>
      </c>
      <c r="D1000" s="260">
        <v>364964.4</v>
      </c>
    </row>
    <row r="1001" spans="1:4" ht="75" outlineLevel="4" x14ac:dyDescent="0.2">
      <c r="A1001" s="225" t="s">
        <v>1352</v>
      </c>
      <c r="B1001" s="225"/>
      <c r="C1001" s="261" t="s">
        <v>1351</v>
      </c>
      <c r="D1001" s="260">
        <v>632</v>
      </c>
    </row>
    <row r="1002" spans="1:4" ht="75" outlineLevel="1" x14ac:dyDescent="0.2">
      <c r="A1002" s="225" t="s">
        <v>1350</v>
      </c>
      <c r="B1002" s="225"/>
      <c r="C1002" s="261" t="s">
        <v>2262</v>
      </c>
      <c r="D1002" s="260">
        <v>632</v>
      </c>
    </row>
    <row r="1003" spans="1:4" ht="15" outlineLevel="2" x14ac:dyDescent="0.2">
      <c r="A1003" s="225"/>
      <c r="B1003" s="225" t="s">
        <v>1300</v>
      </c>
      <c r="C1003" s="261" t="s">
        <v>1299</v>
      </c>
      <c r="D1003" s="260">
        <v>632</v>
      </c>
    </row>
    <row r="1004" spans="1:4" ht="90" outlineLevel="3" x14ac:dyDescent="0.2">
      <c r="A1004" s="225" t="s">
        <v>1324</v>
      </c>
      <c r="B1004" s="225"/>
      <c r="C1004" s="261" t="s">
        <v>1323</v>
      </c>
      <c r="D1004" s="260">
        <v>388352.1</v>
      </c>
    </row>
    <row r="1005" spans="1:4" ht="45" outlineLevel="4" x14ac:dyDescent="0.2">
      <c r="A1005" s="225" t="s">
        <v>1322</v>
      </c>
      <c r="B1005" s="225"/>
      <c r="C1005" s="261" t="s">
        <v>1321</v>
      </c>
      <c r="D1005" s="260">
        <v>182153.5</v>
      </c>
    </row>
    <row r="1006" spans="1:4" ht="45" outlineLevel="2" x14ac:dyDescent="0.2">
      <c r="A1006" s="225" t="s">
        <v>1319</v>
      </c>
      <c r="B1006" s="225"/>
      <c r="C1006" s="261" t="s">
        <v>2259</v>
      </c>
      <c r="D1006" s="260">
        <v>182153.5</v>
      </c>
    </row>
    <row r="1007" spans="1:4" ht="30" outlineLevel="3" x14ac:dyDescent="0.2">
      <c r="A1007" s="225"/>
      <c r="B1007" s="225" t="s">
        <v>1250</v>
      </c>
      <c r="C1007" s="261" t="s">
        <v>1249</v>
      </c>
      <c r="D1007" s="260">
        <v>182153.5</v>
      </c>
    </row>
    <row r="1008" spans="1:4" ht="30" outlineLevel="4" x14ac:dyDescent="0.2">
      <c r="A1008" s="225" t="s">
        <v>1365</v>
      </c>
      <c r="B1008" s="225"/>
      <c r="C1008" s="261" t="s">
        <v>1364</v>
      </c>
      <c r="D1008" s="260">
        <v>206198.6</v>
      </c>
    </row>
    <row r="1009" spans="1:4" ht="45" outlineLevel="3" x14ac:dyDescent="0.2">
      <c r="A1009" s="225" t="s">
        <v>1363</v>
      </c>
      <c r="B1009" s="225"/>
      <c r="C1009" s="261" t="s">
        <v>2253</v>
      </c>
      <c r="D1009" s="260">
        <v>76842.3</v>
      </c>
    </row>
    <row r="1010" spans="1:4" ht="30" outlineLevel="4" x14ac:dyDescent="0.2">
      <c r="A1010" s="225"/>
      <c r="B1010" s="225" t="s">
        <v>1250</v>
      </c>
      <c r="C1010" s="261" t="s">
        <v>1249</v>
      </c>
      <c r="D1010" s="260">
        <v>76842.3</v>
      </c>
    </row>
    <row r="1011" spans="1:4" ht="60" outlineLevel="4" x14ac:dyDescent="0.2">
      <c r="A1011" s="225" t="s">
        <v>1361</v>
      </c>
      <c r="B1011" s="225"/>
      <c r="C1011" s="261" t="s">
        <v>2264</v>
      </c>
      <c r="D1011" s="260">
        <v>129356.3</v>
      </c>
    </row>
    <row r="1012" spans="1:4" ht="30" outlineLevel="4" x14ac:dyDescent="0.2">
      <c r="A1012" s="225"/>
      <c r="B1012" s="225" t="s">
        <v>1257</v>
      </c>
      <c r="C1012" s="261" t="s">
        <v>1256</v>
      </c>
      <c r="D1012" s="260">
        <v>13887.3</v>
      </c>
    </row>
    <row r="1013" spans="1:4" ht="15" outlineLevel="1" x14ac:dyDescent="0.2">
      <c r="A1013" s="225"/>
      <c r="B1013" s="225" t="s">
        <v>1300</v>
      </c>
      <c r="C1013" s="261" t="s">
        <v>1299</v>
      </c>
      <c r="D1013" s="260">
        <v>96626.5</v>
      </c>
    </row>
    <row r="1014" spans="1:4" ht="30" outlineLevel="2" x14ac:dyDescent="0.2">
      <c r="A1014" s="225"/>
      <c r="B1014" s="225" t="s">
        <v>1250</v>
      </c>
      <c r="C1014" s="261" t="s">
        <v>1249</v>
      </c>
      <c r="D1014" s="260">
        <v>18842.5</v>
      </c>
    </row>
    <row r="1015" spans="1:4" ht="30" outlineLevel="3" x14ac:dyDescent="0.2">
      <c r="A1015" s="225" t="s">
        <v>1349</v>
      </c>
      <c r="B1015" s="225"/>
      <c r="C1015" s="261" t="s">
        <v>1284</v>
      </c>
      <c r="D1015" s="260">
        <v>80718.2</v>
      </c>
    </row>
    <row r="1016" spans="1:4" ht="30" outlineLevel="4" x14ac:dyDescent="0.2">
      <c r="A1016" s="225" t="s">
        <v>1348</v>
      </c>
      <c r="B1016" s="225"/>
      <c r="C1016" s="261" t="s">
        <v>1282</v>
      </c>
      <c r="D1016" s="260">
        <v>80718.2</v>
      </c>
    </row>
    <row r="1017" spans="1:4" ht="60" outlineLevel="4" x14ac:dyDescent="0.2">
      <c r="A1017" s="225" t="s">
        <v>1347</v>
      </c>
      <c r="B1017" s="225"/>
      <c r="C1017" s="261" t="s">
        <v>2741</v>
      </c>
      <c r="D1017" s="260">
        <v>80623.7</v>
      </c>
    </row>
    <row r="1018" spans="1:4" ht="75" outlineLevel="4" x14ac:dyDescent="0.2">
      <c r="A1018" s="225"/>
      <c r="B1018" s="225" t="s">
        <v>1268</v>
      </c>
      <c r="C1018" s="261" t="s">
        <v>1267</v>
      </c>
      <c r="D1018" s="260">
        <v>58534.8</v>
      </c>
    </row>
    <row r="1019" spans="1:4" ht="30" outlineLevel="3" x14ac:dyDescent="0.2">
      <c r="A1019" s="225"/>
      <c r="B1019" s="225" t="s">
        <v>1257</v>
      </c>
      <c r="C1019" s="261" t="s">
        <v>1256</v>
      </c>
      <c r="D1019" s="260">
        <v>22042.799999999999</v>
      </c>
    </row>
    <row r="1020" spans="1:4" ht="15" outlineLevel="4" x14ac:dyDescent="0.2">
      <c r="A1020" s="225"/>
      <c r="B1020" s="225" t="s">
        <v>1265</v>
      </c>
      <c r="C1020" s="261" t="s">
        <v>1264</v>
      </c>
      <c r="D1020" s="260">
        <v>46.1</v>
      </c>
    </row>
    <row r="1021" spans="1:4" ht="120" x14ac:dyDescent="0.2">
      <c r="A1021" s="225" t="s">
        <v>1345</v>
      </c>
      <c r="B1021" s="225"/>
      <c r="C1021" s="261" t="s">
        <v>2261</v>
      </c>
      <c r="D1021" s="260">
        <v>94.5</v>
      </c>
    </row>
    <row r="1022" spans="1:4" ht="30" outlineLevel="1" x14ac:dyDescent="0.2">
      <c r="A1022" s="225"/>
      <c r="B1022" s="225" t="s">
        <v>1257</v>
      </c>
      <c r="C1022" s="261" t="s">
        <v>1256</v>
      </c>
      <c r="D1022" s="260">
        <v>94.5</v>
      </c>
    </row>
    <row r="1023" spans="1:4" ht="30" outlineLevel="2" x14ac:dyDescent="0.2">
      <c r="A1023" s="225" t="s">
        <v>1274</v>
      </c>
      <c r="B1023" s="225"/>
      <c r="C1023" s="261" t="s">
        <v>1273</v>
      </c>
      <c r="D1023" s="260">
        <v>10207105.1</v>
      </c>
    </row>
    <row r="1024" spans="1:4" ht="45" outlineLevel="3" x14ac:dyDescent="0.2">
      <c r="A1024" s="225" t="s">
        <v>1738</v>
      </c>
      <c r="B1024" s="225"/>
      <c r="C1024" s="261" t="s">
        <v>1737</v>
      </c>
      <c r="D1024" s="260">
        <v>9929742.6999999993</v>
      </c>
    </row>
    <row r="1025" spans="1:4" ht="30" outlineLevel="4" x14ac:dyDescent="0.2">
      <c r="A1025" s="225" t="s">
        <v>1736</v>
      </c>
      <c r="B1025" s="225"/>
      <c r="C1025" s="261" t="s">
        <v>1735</v>
      </c>
      <c r="D1025" s="260">
        <v>8235299.4000000004</v>
      </c>
    </row>
    <row r="1026" spans="1:4" ht="45" outlineLevel="3" x14ac:dyDescent="0.2">
      <c r="A1026" s="225" t="s">
        <v>1742</v>
      </c>
      <c r="B1026" s="225"/>
      <c r="C1026" s="261" t="s">
        <v>2388</v>
      </c>
      <c r="D1026" s="260">
        <v>805421.7</v>
      </c>
    </row>
    <row r="1027" spans="1:4" ht="15" outlineLevel="4" x14ac:dyDescent="0.2">
      <c r="A1027" s="225"/>
      <c r="B1027" s="225" t="s">
        <v>1300</v>
      </c>
      <c r="C1027" s="261" t="s">
        <v>1299</v>
      </c>
      <c r="D1027" s="260">
        <v>805421.7</v>
      </c>
    </row>
    <row r="1028" spans="1:4" ht="60" outlineLevel="3" x14ac:dyDescent="0.2">
      <c r="A1028" s="225" t="s">
        <v>1740</v>
      </c>
      <c r="B1028" s="225"/>
      <c r="C1028" s="261" t="s">
        <v>2387</v>
      </c>
      <c r="D1028" s="260">
        <v>7338547.2000000002</v>
      </c>
    </row>
    <row r="1029" spans="1:4" ht="15" outlineLevel="4" x14ac:dyDescent="0.2">
      <c r="A1029" s="225"/>
      <c r="B1029" s="225" t="s">
        <v>1300</v>
      </c>
      <c r="C1029" s="261" t="s">
        <v>1299</v>
      </c>
      <c r="D1029" s="260">
        <v>7338547.2000000002</v>
      </c>
    </row>
    <row r="1030" spans="1:4" ht="30" outlineLevel="3" x14ac:dyDescent="0.2">
      <c r="A1030" s="225" t="s">
        <v>1734</v>
      </c>
      <c r="B1030" s="225"/>
      <c r="C1030" s="261" t="s">
        <v>2386</v>
      </c>
      <c r="D1030" s="260">
        <v>41557.5</v>
      </c>
    </row>
    <row r="1031" spans="1:4" ht="15" outlineLevel="4" x14ac:dyDescent="0.2">
      <c r="A1031" s="225"/>
      <c r="B1031" s="225" t="s">
        <v>1300</v>
      </c>
      <c r="C1031" s="261" t="s">
        <v>1299</v>
      </c>
      <c r="D1031" s="260">
        <v>41557.5</v>
      </c>
    </row>
    <row r="1032" spans="1:4" ht="45" outlineLevel="2" x14ac:dyDescent="0.2">
      <c r="A1032" s="225" t="s">
        <v>1731</v>
      </c>
      <c r="B1032" s="225"/>
      <c r="C1032" s="261" t="s">
        <v>2385</v>
      </c>
      <c r="D1032" s="260">
        <v>49773</v>
      </c>
    </row>
    <row r="1033" spans="1:4" ht="15" outlineLevel="3" x14ac:dyDescent="0.2">
      <c r="A1033" s="225"/>
      <c r="B1033" s="225" t="s">
        <v>1300</v>
      </c>
      <c r="C1033" s="261" t="s">
        <v>1299</v>
      </c>
      <c r="D1033" s="260">
        <v>49773</v>
      </c>
    </row>
    <row r="1034" spans="1:4" ht="75" outlineLevel="4" x14ac:dyDescent="0.2">
      <c r="A1034" s="225" t="s">
        <v>2235</v>
      </c>
      <c r="B1034" s="225"/>
      <c r="C1034" s="261" t="s">
        <v>2234</v>
      </c>
      <c r="D1034" s="260">
        <v>1339981.8999999999</v>
      </c>
    </row>
    <row r="1035" spans="1:4" ht="60" outlineLevel="2" x14ac:dyDescent="0.2">
      <c r="A1035" s="225" t="s">
        <v>2233</v>
      </c>
      <c r="B1035" s="225"/>
      <c r="C1035" s="261" t="s">
        <v>2542</v>
      </c>
      <c r="D1035" s="260">
        <v>1339981.8999999999</v>
      </c>
    </row>
    <row r="1036" spans="1:4" ht="15" outlineLevel="3" x14ac:dyDescent="0.2">
      <c r="A1036" s="225"/>
      <c r="B1036" s="225" t="s">
        <v>1300</v>
      </c>
      <c r="C1036" s="261" t="s">
        <v>1299</v>
      </c>
      <c r="D1036" s="260">
        <v>1339981.8999999999</v>
      </c>
    </row>
    <row r="1037" spans="1:4" ht="45" outlineLevel="4" x14ac:dyDescent="0.2">
      <c r="A1037" s="225" t="s">
        <v>2232</v>
      </c>
      <c r="B1037" s="225"/>
      <c r="C1037" s="261" t="s">
        <v>2231</v>
      </c>
      <c r="D1037" s="260">
        <v>124119.2</v>
      </c>
    </row>
    <row r="1038" spans="1:4" ht="45" outlineLevel="2" x14ac:dyDescent="0.2">
      <c r="A1038" s="225" t="s">
        <v>2230</v>
      </c>
      <c r="B1038" s="225"/>
      <c r="C1038" s="261" t="s">
        <v>2541</v>
      </c>
      <c r="D1038" s="260">
        <v>124119.2</v>
      </c>
    </row>
    <row r="1039" spans="1:4" ht="15" outlineLevel="3" x14ac:dyDescent="0.2">
      <c r="A1039" s="225"/>
      <c r="B1039" s="225" t="s">
        <v>1300</v>
      </c>
      <c r="C1039" s="261" t="s">
        <v>1299</v>
      </c>
      <c r="D1039" s="260">
        <v>124119.2</v>
      </c>
    </row>
    <row r="1040" spans="1:4" ht="90" outlineLevel="4" x14ac:dyDescent="0.2">
      <c r="A1040" s="225" t="s">
        <v>2239</v>
      </c>
      <c r="B1040" s="225"/>
      <c r="C1040" s="261" t="s">
        <v>2238</v>
      </c>
      <c r="D1040" s="260">
        <v>30342.2</v>
      </c>
    </row>
    <row r="1041" spans="1:4" ht="45" outlineLevel="1" x14ac:dyDescent="0.2">
      <c r="A1041" s="225" t="s">
        <v>2237</v>
      </c>
      <c r="B1041" s="225"/>
      <c r="C1041" s="261" t="s">
        <v>2543</v>
      </c>
      <c r="D1041" s="260">
        <v>30342.2</v>
      </c>
    </row>
    <row r="1042" spans="1:4" ht="15" outlineLevel="2" x14ac:dyDescent="0.2">
      <c r="A1042" s="225"/>
      <c r="B1042" s="225" t="s">
        <v>1300</v>
      </c>
      <c r="C1042" s="261" t="s">
        <v>1299</v>
      </c>
      <c r="D1042" s="260">
        <v>30342.2</v>
      </c>
    </row>
    <row r="1043" spans="1:4" ht="60" outlineLevel="3" x14ac:dyDescent="0.2">
      <c r="A1043" s="225" t="s">
        <v>2711</v>
      </c>
      <c r="B1043" s="225"/>
      <c r="C1043" s="261" t="s">
        <v>2712</v>
      </c>
      <c r="D1043" s="260">
        <v>200000</v>
      </c>
    </row>
    <row r="1044" spans="1:4" ht="45" outlineLevel="4" x14ac:dyDescent="0.2">
      <c r="A1044" s="225" t="s">
        <v>2713</v>
      </c>
      <c r="B1044" s="225"/>
      <c r="C1044" s="261" t="s">
        <v>2714</v>
      </c>
      <c r="D1044" s="260">
        <v>200000</v>
      </c>
    </row>
    <row r="1045" spans="1:4" ht="15" outlineLevel="3" x14ac:dyDescent="0.2">
      <c r="A1045" s="225"/>
      <c r="B1045" s="225" t="s">
        <v>1300</v>
      </c>
      <c r="C1045" s="261" t="s">
        <v>1299</v>
      </c>
      <c r="D1045" s="260">
        <v>200000</v>
      </c>
    </row>
    <row r="1046" spans="1:4" ht="30" outlineLevel="4" x14ac:dyDescent="0.2">
      <c r="A1046" s="225" t="s">
        <v>2229</v>
      </c>
      <c r="B1046" s="225"/>
      <c r="C1046" s="261" t="s">
        <v>2228</v>
      </c>
      <c r="D1046" s="260">
        <v>200064.3</v>
      </c>
    </row>
    <row r="1047" spans="1:4" ht="45" outlineLevel="3" x14ac:dyDescent="0.2">
      <c r="A1047" s="225" t="s">
        <v>2227</v>
      </c>
      <c r="B1047" s="225"/>
      <c r="C1047" s="261" t="s">
        <v>2226</v>
      </c>
      <c r="D1047" s="260">
        <v>200064.3</v>
      </c>
    </row>
    <row r="1048" spans="1:4" ht="75" outlineLevel="4" x14ac:dyDescent="0.2">
      <c r="A1048" s="225" t="s">
        <v>2245</v>
      </c>
      <c r="B1048" s="225"/>
      <c r="C1048" s="261" t="s">
        <v>2546</v>
      </c>
      <c r="D1048" s="260">
        <v>77325.600000000006</v>
      </c>
    </row>
    <row r="1049" spans="1:4" ht="15" outlineLevel="3" x14ac:dyDescent="0.2">
      <c r="A1049" s="225"/>
      <c r="B1049" s="225" t="s">
        <v>1300</v>
      </c>
      <c r="C1049" s="261" t="s">
        <v>1299</v>
      </c>
      <c r="D1049" s="260">
        <v>77325.600000000006</v>
      </c>
    </row>
    <row r="1050" spans="1:4" ht="45" outlineLevel="4" x14ac:dyDescent="0.2">
      <c r="A1050" s="225" t="s">
        <v>2225</v>
      </c>
      <c r="B1050" s="225"/>
      <c r="C1050" s="261" t="s">
        <v>2540</v>
      </c>
      <c r="D1050" s="260">
        <v>20000</v>
      </c>
    </row>
    <row r="1051" spans="1:4" ht="15" outlineLevel="1" x14ac:dyDescent="0.2">
      <c r="A1051" s="225"/>
      <c r="B1051" s="225" t="s">
        <v>1300</v>
      </c>
      <c r="C1051" s="261" t="s">
        <v>1299</v>
      </c>
      <c r="D1051" s="260">
        <v>20000</v>
      </c>
    </row>
    <row r="1052" spans="1:4" ht="30" outlineLevel="2" x14ac:dyDescent="0.2">
      <c r="A1052" s="225" t="s">
        <v>2222</v>
      </c>
      <c r="B1052" s="225"/>
      <c r="C1052" s="261" t="s">
        <v>2539</v>
      </c>
      <c r="D1052" s="260">
        <v>96574.399999999994</v>
      </c>
    </row>
    <row r="1053" spans="1:4" ht="15" outlineLevel="3" x14ac:dyDescent="0.2">
      <c r="A1053" s="225"/>
      <c r="B1053" s="225" t="s">
        <v>1300</v>
      </c>
      <c r="C1053" s="261" t="s">
        <v>1299</v>
      </c>
      <c r="D1053" s="260">
        <v>96574.399999999994</v>
      </c>
    </row>
    <row r="1054" spans="1:4" ht="30" outlineLevel="4" x14ac:dyDescent="0.2">
      <c r="A1054" s="225" t="s">
        <v>2244</v>
      </c>
      <c r="B1054" s="225"/>
      <c r="C1054" s="261" t="s">
        <v>2545</v>
      </c>
      <c r="D1054" s="260">
        <v>6164.3</v>
      </c>
    </row>
    <row r="1055" spans="1:4" ht="30" outlineLevel="3" x14ac:dyDescent="0.2">
      <c r="A1055" s="225"/>
      <c r="B1055" s="225" t="s">
        <v>1257</v>
      </c>
      <c r="C1055" s="261" t="s">
        <v>1256</v>
      </c>
      <c r="D1055" s="260">
        <v>6164.3</v>
      </c>
    </row>
    <row r="1056" spans="1:4" ht="30" outlineLevel="4" x14ac:dyDescent="0.2">
      <c r="A1056" s="225" t="s">
        <v>1272</v>
      </c>
      <c r="B1056" s="225"/>
      <c r="C1056" s="261" t="s">
        <v>1271</v>
      </c>
      <c r="D1056" s="260">
        <v>77298.100000000006</v>
      </c>
    </row>
    <row r="1057" spans="1:4" ht="60" outlineLevel="2" x14ac:dyDescent="0.2">
      <c r="A1057" s="225" t="s">
        <v>2243</v>
      </c>
      <c r="B1057" s="225"/>
      <c r="C1057" s="261" t="s">
        <v>2242</v>
      </c>
      <c r="D1057" s="260">
        <v>14100</v>
      </c>
    </row>
    <row r="1058" spans="1:4" ht="60" outlineLevel="3" x14ac:dyDescent="0.2">
      <c r="A1058" s="225" t="s">
        <v>2241</v>
      </c>
      <c r="B1058" s="225"/>
      <c r="C1058" s="261" t="s">
        <v>2544</v>
      </c>
      <c r="D1058" s="260">
        <v>5600</v>
      </c>
    </row>
    <row r="1059" spans="1:4" ht="30" outlineLevel="4" x14ac:dyDescent="0.2">
      <c r="A1059" s="225"/>
      <c r="B1059" s="225" t="s">
        <v>1257</v>
      </c>
      <c r="C1059" s="261" t="s">
        <v>1256</v>
      </c>
      <c r="D1059" s="260">
        <v>5600</v>
      </c>
    </row>
    <row r="1060" spans="1:4" ht="90" outlineLevel="4" x14ac:dyDescent="0.2">
      <c r="A1060" s="225" t="s">
        <v>2240</v>
      </c>
      <c r="B1060" s="225"/>
      <c r="C1060" s="261" t="s">
        <v>2656</v>
      </c>
      <c r="D1060" s="260">
        <v>8500</v>
      </c>
    </row>
    <row r="1061" spans="1:4" ht="15" outlineLevel="4" x14ac:dyDescent="0.2">
      <c r="A1061" s="225"/>
      <c r="B1061" s="225" t="s">
        <v>1300</v>
      </c>
      <c r="C1061" s="261" t="s">
        <v>1299</v>
      </c>
      <c r="D1061" s="260">
        <v>8500</v>
      </c>
    </row>
    <row r="1062" spans="1:4" ht="30" x14ac:dyDescent="0.2">
      <c r="A1062" s="225" t="s">
        <v>1270</v>
      </c>
      <c r="B1062" s="225"/>
      <c r="C1062" s="261" t="s">
        <v>1269</v>
      </c>
      <c r="D1062" s="260">
        <v>63198.1</v>
      </c>
    </row>
    <row r="1063" spans="1:4" ht="60" outlineLevel="1" x14ac:dyDescent="0.2">
      <c r="A1063" s="225" t="s">
        <v>1266</v>
      </c>
      <c r="B1063" s="225"/>
      <c r="C1063" s="261" t="s">
        <v>2741</v>
      </c>
      <c r="D1063" s="260">
        <v>63198.1</v>
      </c>
    </row>
    <row r="1064" spans="1:4" ht="75" outlineLevel="2" x14ac:dyDescent="0.2">
      <c r="A1064" s="225"/>
      <c r="B1064" s="225" t="s">
        <v>1268</v>
      </c>
      <c r="C1064" s="261" t="s">
        <v>1267</v>
      </c>
      <c r="D1064" s="260">
        <v>53596.2</v>
      </c>
    </row>
    <row r="1065" spans="1:4" ht="30" outlineLevel="3" x14ac:dyDescent="0.2">
      <c r="A1065" s="225"/>
      <c r="B1065" s="225" t="s">
        <v>1257</v>
      </c>
      <c r="C1065" s="261" t="s">
        <v>1256</v>
      </c>
      <c r="D1065" s="260">
        <v>9548.1</v>
      </c>
    </row>
    <row r="1066" spans="1:4" ht="15" outlineLevel="4" x14ac:dyDescent="0.2">
      <c r="A1066" s="225"/>
      <c r="B1066" s="225" t="s">
        <v>1265</v>
      </c>
      <c r="C1066" s="261" t="s">
        <v>1264</v>
      </c>
      <c r="D1066" s="260">
        <v>53.8</v>
      </c>
    </row>
    <row r="1067" spans="1:4" ht="30" outlineLevel="3" x14ac:dyDescent="0.2">
      <c r="A1067" s="225" t="s">
        <v>1263</v>
      </c>
      <c r="B1067" s="225"/>
      <c r="C1067" s="261" t="s">
        <v>1262</v>
      </c>
      <c r="D1067" s="260">
        <v>264624.2</v>
      </c>
    </row>
    <row r="1068" spans="1:4" ht="30" outlineLevel="4" x14ac:dyDescent="0.2">
      <c r="A1068" s="225" t="s">
        <v>1261</v>
      </c>
      <c r="B1068" s="225"/>
      <c r="C1068" s="261" t="s">
        <v>1260</v>
      </c>
      <c r="D1068" s="260">
        <v>45594.400000000001</v>
      </c>
    </row>
    <row r="1069" spans="1:4" ht="45" outlineLevel="3" x14ac:dyDescent="0.2">
      <c r="A1069" s="225" t="s">
        <v>1259</v>
      </c>
      <c r="B1069" s="225"/>
      <c r="C1069" s="261" t="s">
        <v>1258</v>
      </c>
      <c r="D1069" s="260">
        <v>45594.400000000001</v>
      </c>
    </row>
    <row r="1070" spans="1:4" ht="45" outlineLevel="4" x14ac:dyDescent="0.2">
      <c r="A1070" s="225" t="s">
        <v>1868</v>
      </c>
      <c r="B1070" s="225"/>
      <c r="C1070" s="261" t="s">
        <v>2253</v>
      </c>
      <c r="D1070" s="260">
        <v>16000</v>
      </c>
    </row>
    <row r="1071" spans="1:4" ht="30" outlineLevel="3" x14ac:dyDescent="0.2">
      <c r="A1071" s="225"/>
      <c r="B1071" s="225" t="s">
        <v>1250</v>
      </c>
      <c r="C1071" s="261" t="s">
        <v>1249</v>
      </c>
      <c r="D1071" s="260">
        <v>16000</v>
      </c>
    </row>
    <row r="1072" spans="1:4" ht="45" outlineLevel="4" x14ac:dyDescent="0.2">
      <c r="A1072" s="225" t="s">
        <v>2194</v>
      </c>
      <c r="B1072" s="225"/>
      <c r="C1072" s="261" t="s">
        <v>2528</v>
      </c>
      <c r="D1072" s="260">
        <v>7504.1</v>
      </c>
    </row>
    <row r="1073" spans="1:4" ht="30" outlineLevel="3" x14ac:dyDescent="0.2">
      <c r="A1073" s="225"/>
      <c r="B1073" s="225" t="s">
        <v>1250</v>
      </c>
      <c r="C1073" s="261" t="s">
        <v>1249</v>
      </c>
      <c r="D1073" s="260">
        <v>7504.1</v>
      </c>
    </row>
    <row r="1074" spans="1:4" ht="30" outlineLevel="4" x14ac:dyDescent="0.2">
      <c r="A1074" s="225" t="s">
        <v>2193</v>
      </c>
      <c r="B1074" s="225"/>
      <c r="C1074" s="261" t="s">
        <v>2527</v>
      </c>
      <c r="D1074" s="260">
        <v>3817.6</v>
      </c>
    </row>
    <row r="1075" spans="1:4" ht="30" outlineLevel="3" x14ac:dyDescent="0.2">
      <c r="A1075" s="225"/>
      <c r="B1075" s="225" t="s">
        <v>1257</v>
      </c>
      <c r="C1075" s="261" t="s">
        <v>1256</v>
      </c>
      <c r="D1075" s="260">
        <v>3817.6</v>
      </c>
    </row>
    <row r="1076" spans="1:4" ht="45" outlineLevel="4" x14ac:dyDescent="0.2">
      <c r="A1076" s="225" t="s">
        <v>2192</v>
      </c>
      <c r="B1076" s="225"/>
      <c r="C1076" s="261" t="s">
        <v>2526</v>
      </c>
      <c r="D1076" s="260">
        <v>780.5</v>
      </c>
    </row>
    <row r="1077" spans="1:4" ht="30" outlineLevel="4" x14ac:dyDescent="0.2">
      <c r="A1077" s="225"/>
      <c r="B1077" s="225" t="s">
        <v>1250</v>
      </c>
      <c r="C1077" s="261" t="s">
        <v>1249</v>
      </c>
      <c r="D1077" s="260">
        <v>780.5</v>
      </c>
    </row>
    <row r="1078" spans="1:4" ht="75" outlineLevel="3" x14ac:dyDescent="0.2">
      <c r="A1078" s="225" t="s">
        <v>2191</v>
      </c>
      <c r="B1078" s="225"/>
      <c r="C1078" s="261" t="s">
        <v>2525</v>
      </c>
      <c r="D1078" s="260">
        <v>5000</v>
      </c>
    </row>
    <row r="1079" spans="1:4" ht="15" outlineLevel="4" x14ac:dyDescent="0.2">
      <c r="A1079" s="225"/>
      <c r="B1079" s="225" t="s">
        <v>1300</v>
      </c>
      <c r="C1079" s="261" t="s">
        <v>1299</v>
      </c>
      <c r="D1079" s="260">
        <v>5000</v>
      </c>
    </row>
    <row r="1080" spans="1:4" ht="30" outlineLevel="4" x14ac:dyDescent="0.2">
      <c r="A1080" s="225" t="s">
        <v>1251</v>
      </c>
      <c r="B1080" s="225"/>
      <c r="C1080" s="261" t="s">
        <v>2249</v>
      </c>
      <c r="D1080" s="260">
        <v>2500</v>
      </c>
    </row>
    <row r="1081" spans="1:4" ht="30" outlineLevel="1" x14ac:dyDescent="0.2">
      <c r="A1081" s="225"/>
      <c r="B1081" s="225" t="s">
        <v>1257</v>
      </c>
      <c r="C1081" s="261" t="s">
        <v>1256</v>
      </c>
      <c r="D1081" s="260">
        <v>2120</v>
      </c>
    </row>
    <row r="1082" spans="1:4" ht="15" outlineLevel="2" x14ac:dyDescent="0.2">
      <c r="A1082" s="225"/>
      <c r="B1082" s="225" t="s">
        <v>1255</v>
      </c>
      <c r="C1082" s="261" t="s">
        <v>1254</v>
      </c>
      <c r="D1082" s="260">
        <v>380</v>
      </c>
    </row>
    <row r="1083" spans="1:4" ht="45" outlineLevel="3" x14ac:dyDescent="0.2">
      <c r="A1083" s="225" t="s">
        <v>2190</v>
      </c>
      <c r="B1083" s="225"/>
      <c r="C1083" s="261" t="s">
        <v>2524</v>
      </c>
      <c r="D1083" s="260">
        <v>9992.2000000000007</v>
      </c>
    </row>
    <row r="1084" spans="1:4" ht="30" outlineLevel="4" x14ac:dyDescent="0.2">
      <c r="A1084" s="225"/>
      <c r="B1084" s="225" t="s">
        <v>1257</v>
      </c>
      <c r="C1084" s="261" t="s">
        <v>1256</v>
      </c>
      <c r="D1084" s="260">
        <v>4512.7</v>
      </c>
    </row>
    <row r="1085" spans="1:4" ht="30" outlineLevel="3" x14ac:dyDescent="0.2">
      <c r="A1085" s="225"/>
      <c r="B1085" s="225" t="s">
        <v>1250</v>
      </c>
      <c r="C1085" s="261" t="s">
        <v>1249</v>
      </c>
      <c r="D1085" s="260">
        <v>5479.5</v>
      </c>
    </row>
    <row r="1086" spans="1:4" ht="30" outlineLevel="4" x14ac:dyDescent="0.2">
      <c r="A1086" s="225" t="s">
        <v>2180</v>
      </c>
      <c r="B1086" s="225"/>
      <c r="C1086" s="261" t="s">
        <v>2179</v>
      </c>
      <c r="D1086" s="260">
        <v>80151</v>
      </c>
    </row>
    <row r="1087" spans="1:4" ht="45" outlineLevel="1" x14ac:dyDescent="0.2">
      <c r="A1087" s="225" t="s">
        <v>2178</v>
      </c>
      <c r="B1087" s="225"/>
      <c r="C1087" s="261" t="s">
        <v>2177</v>
      </c>
      <c r="D1087" s="260">
        <v>80151</v>
      </c>
    </row>
    <row r="1088" spans="1:4" ht="45" outlineLevel="2" x14ac:dyDescent="0.2">
      <c r="A1088" s="225" t="s">
        <v>2176</v>
      </c>
      <c r="B1088" s="225"/>
      <c r="C1088" s="261" t="s">
        <v>2514</v>
      </c>
      <c r="D1088" s="260">
        <v>76000</v>
      </c>
    </row>
    <row r="1089" spans="1:4" ht="30" outlineLevel="3" x14ac:dyDescent="0.2">
      <c r="A1089" s="225"/>
      <c r="B1089" s="225" t="s">
        <v>1250</v>
      </c>
      <c r="C1089" s="261" t="s">
        <v>1249</v>
      </c>
      <c r="D1089" s="260">
        <v>76000</v>
      </c>
    </row>
    <row r="1090" spans="1:4" ht="45" outlineLevel="4" x14ac:dyDescent="0.2">
      <c r="A1090" s="225" t="s">
        <v>2189</v>
      </c>
      <c r="B1090" s="225"/>
      <c r="C1090" s="261" t="s">
        <v>2523</v>
      </c>
      <c r="D1090" s="260">
        <v>4151</v>
      </c>
    </row>
    <row r="1091" spans="1:4" ht="30" outlineLevel="3" x14ac:dyDescent="0.2">
      <c r="A1091" s="225"/>
      <c r="B1091" s="225" t="s">
        <v>1257</v>
      </c>
      <c r="C1091" s="261" t="s">
        <v>1256</v>
      </c>
      <c r="D1091" s="260">
        <v>4151</v>
      </c>
    </row>
    <row r="1092" spans="1:4" ht="45" outlineLevel="4" x14ac:dyDescent="0.2">
      <c r="A1092" s="225" t="s">
        <v>1755</v>
      </c>
      <c r="B1092" s="225"/>
      <c r="C1092" s="261" t="s">
        <v>1754</v>
      </c>
      <c r="D1092" s="260">
        <v>62878.8</v>
      </c>
    </row>
    <row r="1093" spans="1:4" ht="45" outlineLevel="2" x14ac:dyDescent="0.2">
      <c r="A1093" s="225" t="s">
        <v>2175</v>
      </c>
      <c r="B1093" s="225"/>
      <c r="C1093" s="261" t="s">
        <v>2174</v>
      </c>
      <c r="D1093" s="260">
        <v>56366.3</v>
      </c>
    </row>
    <row r="1094" spans="1:4" ht="45" outlineLevel="3" x14ac:dyDescent="0.2">
      <c r="A1094" s="225" t="s">
        <v>2188</v>
      </c>
      <c r="B1094" s="225"/>
      <c r="C1094" s="261" t="s">
        <v>2522</v>
      </c>
      <c r="D1094" s="260">
        <v>50500</v>
      </c>
    </row>
    <row r="1095" spans="1:4" ht="30" outlineLevel="4" x14ac:dyDescent="0.2">
      <c r="A1095" s="225"/>
      <c r="B1095" s="225" t="s">
        <v>1250</v>
      </c>
      <c r="C1095" s="261" t="s">
        <v>1249</v>
      </c>
      <c r="D1095" s="260">
        <v>50500</v>
      </c>
    </row>
    <row r="1096" spans="1:4" ht="75" outlineLevel="1" x14ac:dyDescent="0.2">
      <c r="A1096" s="225" t="s">
        <v>2172</v>
      </c>
      <c r="B1096" s="225"/>
      <c r="C1096" s="261" t="s">
        <v>2513</v>
      </c>
      <c r="D1096" s="260">
        <v>5866.3</v>
      </c>
    </row>
    <row r="1097" spans="1:4" ht="30" outlineLevel="2" x14ac:dyDescent="0.2">
      <c r="A1097" s="225"/>
      <c r="B1097" s="225" t="s">
        <v>1257</v>
      </c>
      <c r="C1097" s="261" t="s">
        <v>1256</v>
      </c>
      <c r="D1097" s="260">
        <v>5866.3</v>
      </c>
    </row>
    <row r="1098" spans="1:4" ht="30" outlineLevel="3" x14ac:dyDescent="0.2">
      <c r="A1098" s="225" t="s">
        <v>1753</v>
      </c>
      <c r="B1098" s="225"/>
      <c r="C1098" s="261" t="s">
        <v>1752</v>
      </c>
      <c r="D1098" s="260">
        <v>6512.5</v>
      </c>
    </row>
    <row r="1099" spans="1:4" ht="15" outlineLevel="4" x14ac:dyDescent="0.2">
      <c r="A1099" s="225" t="s">
        <v>1751</v>
      </c>
      <c r="B1099" s="225"/>
      <c r="C1099" s="261" t="s">
        <v>2390</v>
      </c>
      <c r="D1099" s="260">
        <v>6512.5</v>
      </c>
    </row>
    <row r="1100" spans="1:4" ht="30" outlineLevel="3" x14ac:dyDescent="0.2">
      <c r="A1100" s="225"/>
      <c r="B1100" s="225" t="s">
        <v>1257</v>
      </c>
      <c r="C1100" s="261" t="s">
        <v>1256</v>
      </c>
      <c r="D1100" s="260">
        <v>6512.5</v>
      </c>
    </row>
    <row r="1101" spans="1:4" ht="45" outlineLevel="4" x14ac:dyDescent="0.2">
      <c r="A1101" s="225" t="s">
        <v>1867</v>
      </c>
      <c r="B1101" s="225"/>
      <c r="C1101" s="261" t="s">
        <v>1866</v>
      </c>
      <c r="D1101" s="260">
        <v>76000</v>
      </c>
    </row>
    <row r="1102" spans="1:4" ht="45" outlineLevel="4" x14ac:dyDescent="0.2">
      <c r="A1102" s="225" t="s">
        <v>1865</v>
      </c>
      <c r="B1102" s="225"/>
      <c r="C1102" s="261" t="s">
        <v>1864</v>
      </c>
      <c r="D1102" s="260">
        <v>76000</v>
      </c>
    </row>
    <row r="1103" spans="1:4" ht="45" x14ac:dyDescent="0.2">
      <c r="A1103" s="225" t="s">
        <v>1863</v>
      </c>
      <c r="B1103" s="225"/>
      <c r="C1103" s="261" t="s">
        <v>2253</v>
      </c>
      <c r="D1103" s="260">
        <v>56020</v>
      </c>
    </row>
    <row r="1104" spans="1:4" ht="30" outlineLevel="1" x14ac:dyDescent="0.2">
      <c r="A1104" s="225"/>
      <c r="B1104" s="225" t="s">
        <v>1250</v>
      </c>
      <c r="C1104" s="261" t="s">
        <v>1249</v>
      </c>
      <c r="D1104" s="260">
        <v>56020</v>
      </c>
    </row>
    <row r="1105" spans="1:4" ht="45" outlineLevel="2" x14ac:dyDescent="0.2">
      <c r="A1105" s="225" t="s">
        <v>2187</v>
      </c>
      <c r="B1105" s="225"/>
      <c r="C1105" s="261" t="s">
        <v>2521</v>
      </c>
      <c r="D1105" s="260">
        <v>19980</v>
      </c>
    </row>
    <row r="1106" spans="1:4" ht="30" outlineLevel="3" x14ac:dyDescent="0.2">
      <c r="A1106" s="225"/>
      <c r="B1106" s="225" t="s">
        <v>1257</v>
      </c>
      <c r="C1106" s="261" t="s">
        <v>1256</v>
      </c>
      <c r="D1106" s="260">
        <v>800</v>
      </c>
    </row>
    <row r="1107" spans="1:4" ht="30" outlineLevel="4" x14ac:dyDescent="0.2">
      <c r="A1107" s="225"/>
      <c r="B1107" s="225" t="s">
        <v>1250</v>
      </c>
      <c r="C1107" s="261" t="s">
        <v>1249</v>
      </c>
      <c r="D1107" s="260">
        <v>19180</v>
      </c>
    </row>
    <row r="1108" spans="1:4" ht="30" outlineLevel="1" x14ac:dyDescent="0.2">
      <c r="A1108" s="225" t="s">
        <v>1417</v>
      </c>
      <c r="B1108" s="225"/>
      <c r="C1108" s="261" t="s">
        <v>1416</v>
      </c>
      <c r="D1108" s="260">
        <v>1501481.9</v>
      </c>
    </row>
    <row r="1109" spans="1:4" ht="30" outlineLevel="2" x14ac:dyDescent="0.2">
      <c r="A1109" s="225" t="s">
        <v>1415</v>
      </c>
      <c r="B1109" s="225"/>
      <c r="C1109" s="261" t="s">
        <v>1414</v>
      </c>
      <c r="D1109" s="260">
        <v>184449.8</v>
      </c>
    </row>
    <row r="1110" spans="1:4" ht="60" outlineLevel="3" x14ac:dyDescent="0.2">
      <c r="A1110" s="225" t="s">
        <v>1413</v>
      </c>
      <c r="B1110" s="225"/>
      <c r="C1110" s="261" t="s">
        <v>1412</v>
      </c>
      <c r="D1110" s="260">
        <v>184449.8</v>
      </c>
    </row>
    <row r="1111" spans="1:4" ht="75" outlineLevel="4" x14ac:dyDescent="0.2">
      <c r="A1111" s="225" t="s">
        <v>1411</v>
      </c>
      <c r="B1111" s="225"/>
      <c r="C1111" s="261" t="s">
        <v>2275</v>
      </c>
      <c r="D1111" s="260">
        <v>184449.8</v>
      </c>
    </row>
    <row r="1112" spans="1:4" ht="30" outlineLevel="3" x14ac:dyDescent="0.2">
      <c r="A1112" s="225"/>
      <c r="B1112" s="225" t="s">
        <v>1257</v>
      </c>
      <c r="C1112" s="261" t="s">
        <v>1256</v>
      </c>
      <c r="D1112" s="260">
        <v>184449.8</v>
      </c>
    </row>
    <row r="1113" spans="1:4" ht="15" outlineLevel="4" x14ac:dyDescent="0.2">
      <c r="A1113" s="225" t="s">
        <v>1410</v>
      </c>
      <c r="B1113" s="225"/>
      <c r="C1113" s="261" t="s">
        <v>1409</v>
      </c>
      <c r="D1113" s="260">
        <v>1317032.1000000001</v>
      </c>
    </row>
    <row r="1114" spans="1:4" ht="165" outlineLevel="2" x14ac:dyDescent="0.2">
      <c r="A1114" s="225" t="s">
        <v>1408</v>
      </c>
      <c r="B1114" s="225"/>
      <c r="C1114" s="261" t="s">
        <v>1407</v>
      </c>
      <c r="D1114" s="260">
        <v>585655.1</v>
      </c>
    </row>
    <row r="1115" spans="1:4" ht="45" outlineLevel="3" x14ac:dyDescent="0.2">
      <c r="A1115" s="225" t="s">
        <v>1982</v>
      </c>
      <c r="B1115" s="225"/>
      <c r="C1115" s="261" t="s">
        <v>2253</v>
      </c>
      <c r="D1115" s="260">
        <v>96717.2</v>
      </c>
    </row>
    <row r="1116" spans="1:4" ht="30" outlineLevel="4" x14ac:dyDescent="0.2">
      <c r="A1116" s="225"/>
      <c r="B1116" s="225" t="s">
        <v>1250</v>
      </c>
      <c r="C1116" s="261" t="s">
        <v>1249</v>
      </c>
      <c r="D1116" s="260">
        <v>96717.2</v>
      </c>
    </row>
    <row r="1117" spans="1:4" ht="75" outlineLevel="2" x14ac:dyDescent="0.2">
      <c r="A1117" s="225" t="s">
        <v>1405</v>
      </c>
      <c r="B1117" s="225"/>
      <c r="C1117" s="261" t="s">
        <v>2275</v>
      </c>
      <c r="D1117" s="260">
        <v>488937.9</v>
      </c>
    </row>
    <row r="1118" spans="1:4" ht="30" outlineLevel="3" x14ac:dyDescent="0.2">
      <c r="A1118" s="225"/>
      <c r="B1118" s="225" t="s">
        <v>1257</v>
      </c>
      <c r="C1118" s="261" t="s">
        <v>1256</v>
      </c>
      <c r="D1118" s="260">
        <v>488937.9</v>
      </c>
    </row>
    <row r="1119" spans="1:4" ht="90" outlineLevel="4" x14ac:dyDescent="0.2">
      <c r="A1119" s="225" t="s">
        <v>1981</v>
      </c>
      <c r="B1119" s="225"/>
      <c r="C1119" s="261" t="s">
        <v>2761</v>
      </c>
      <c r="D1119" s="260">
        <v>691105.2</v>
      </c>
    </row>
    <row r="1120" spans="1:4" ht="45" outlineLevel="4" x14ac:dyDescent="0.2">
      <c r="A1120" s="225" t="s">
        <v>1979</v>
      </c>
      <c r="B1120" s="225"/>
      <c r="C1120" s="261" t="s">
        <v>2253</v>
      </c>
      <c r="D1120" s="260">
        <v>691105.2</v>
      </c>
    </row>
    <row r="1121" spans="1:4" ht="30" outlineLevel="4" x14ac:dyDescent="0.2">
      <c r="A1121" s="225"/>
      <c r="B1121" s="225" t="s">
        <v>1250</v>
      </c>
      <c r="C1121" s="261" t="s">
        <v>1249</v>
      </c>
      <c r="D1121" s="260">
        <v>691105.2</v>
      </c>
    </row>
    <row r="1122" spans="1:4" ht="30" x14ac:dyDescent="0.2">
      <c r="A1122" s="225" t="s">
        <v>1978</v>
      </c>
      <c r="B1122" s="225"/>
      <c r="C1122" s="261" t="s">
        <v>1282</v>
      </c>
      <c r="D1122" s="260">
        <v>40271.800000000003</v>
      </c>
    </row>
    <row r="1123" spans="1:4" ht="60" outlineLevel="3" x14ac:dyDescent="0.2">
      <c r="A1123" s="225" t="s">
        <v>1976</v>
      </c>
      <c r="B1123" s="225"/>
      <c r="C1123" s="261" t="s">
        <v>2741</v>
      </c>
      <c r="D1123" s="260">
        <v>40271.800000000003</v>
      </c>
    </row>
    <row r="1124" spans="1:4" ht="75" outlineLevel="4" x14ac:dyDescent="0.2">
      <c r="A1124" s="225"/>
      <c r="B1124" s="225" t="s">
        <v>1268</v>
      </c>
      <c r="C1124" s="261" t="s">
        <v>1267</v>
      </c>
      <c r="D1124" s="260">
        <v>35203.1</v>
      </c>
    </row>
    <row r="1125" spans="1:4" ht="30" outlineLevel="4" x14ac:dyDescent="0.2">
      <c r="A1125" s="225"/>
      <c r="B1125" s="225" t="s">
        <v>1257</v>
      </c>
      <c r="C1125" s="261" t="s">
        <v>1256</v>
      </c>
      <c r="D1125" s="260">
        <v>5025.1000000000004</v>
      </c>
    </row>
    <row r="1126" spans="1:4" ht="15" outlineLevel="4" x14ac:dyDescent="0.2">
      <c r="A1126" s="225"/>
      <c r="B1126" s="225" t="s">
        <v>1265</v>
      </c>
      <c r="C1126" s="261" t="s">
        <v>1264</v>
      </c>
      <c r="D1126" s="260">
        <v>43.6</v>
      </c>
    </row>
    <row r="1127" spans="1:4" ht="60" outlineLevel="4" x14ac:dyDescent="0.2">
      <c r="A1127" s="225" t="s">
        <v>1305</v>
      </c>
      <c r="B1127" s="225"/>
      <c r="C1127" s="261" t="s">
        <v>1304</v>
      </c>
      <c r="D1127" s="260">
        <v>3078098.9</v>
      </c>
    </row>
    <row r="1128" spans="1:4" ht="60" outlineLevel="3" x14ac:dyDescent="0.2">
      <c r="A1128" s="225" t="s">
        <v>1303</v>
      </c>
      <c r="B1128" s="225"/>
      <c r="C1128" s="261" t="s">
        <v>2741</v>
      </c>
      <c r="D1128" s="260">
        <v>1503388.6</v>
      </c>
    </row>
    <row r="1129" spans="1:4" ht="75" outlineLevel="4" x14ac:dyDescent="0.2">
      <c r="A1129" s="225"/>
      <c r="B1129" s="225" t="s">
        <v>1268</v>
      </c>
      <c r="C1129" s="261" t="s">
        <v>1267</v>
      </c>
      <c r="D1129" s="260">
        <v>1172591.6000000001</v>
      </c>
    </row>
    <row r="1130" spans="1:4" ht="30" outlineLevel="3" x14ac:dyDescent="0.2">
      <c r="A1130" s="225"/>
      <c r="B1130" s="225" t="s">
        <v>1257</v>
      </c>
      <c r="C1130" s="261" t="s">
        <v>1256</v>
      </c>
      <c r="D1130" s="260">
        <v>328181.3</v>
      </c>
    </row>
    <row r="1131" spans="1:4" ht="15" outlineLevel="4" x14ac:dyDescent="0.2">
      <c r="A1131" s="225"/>
      <c r="B1131" s="225" t="s">
        <v>1255</v>
      </c>
      <c r="C1131" s="261" t="s">
        <v>1254</v>
      </c>
      <c r="D1131" s="260">
        <v>719.5</v>
      </c>
    </row>
    <row r="1132" spans="1:4" ht="15" outlineLevel="4" x14ac:dyDescent="0.2">
      <c r="A1132" s="225"/>
      <c r="B1132" s="225" t="s">
        <v>1265</v>
      </c>
      <c r="C1132" s="261" t="s">
        <v>1264</v>
      </c>
      <c r="D1132" s="260">
        <v>1896.2</v>
      </c>
    </row>
    <row r="1133" spans="1:4" ht="45" outlineLevel="3" x14ac:dyDescent="0.2">
      <c r="A1133" s="225" t="s">
        <v>1426</v>
      </c>
      <c r="B1133" s="225"/>
      <c r="C1133" s="261" t="s">
        <v>2253</v>
      </c>
      <c r="D1133" s="260">
        <v>333945.8</v>
      </c>
    </row>
    <row r="1134" spans="1:4" ht="30" outlineLevel="4" x14ac:dyDescent="0.2">
      <c r="A1134" s="225"/>
      <c r="B1134" s="225" t="s">
        <v>1250</v>
      </c>
      <c r="C1134" s="261" t="s">
        <v>1249</v>
      </c>
      <c r="D1134" s="260">
        <v>333945.8</v>
      </c>
    </row>
    <row r="1135" spans="1:4" ht="30" outlineLevel="3" x14ac:dyDescent="0.2">
      <c r="A1135" s="225" t="s">
        <v>1421</v>
      </c>
      <c r="B1135" s="225"/>
      <c r="C1135" s="261" t="s">
        <v>2278</v>
      </c>
      <c r="D1135" s="260">
        <v>1792.6</v>
      </c>
    </row>
    <row r="1136" spans="1:4" ht="75" outlineLevel="4" x14ac:dyDescent="0.2">
      <c r="A1136" s="225"/>
      <c r="B1136" s="225" t="s">
        <v>1268</v>
      </c>
      <c r="C1136" s="261" t="s">
        <v>1267</v>
      </c>
      <c r="D1136" s="260">
        <v>300</v>
      </c>
    </row>
    <row r="1137" spans="1:4" ht="30" outlineLevel="3" x14ac:dyDescent="0.2">
      <c r="A1137" s="225"/>
      <c r="B1137" s="225" t="s">
        <v>1257</v>
      </c>
      <c r="C1137" s="261" t="s">
        <v>1256</v>
      </c>
      <c r="D1137" s="260">
        <v>1492.6</v>
      </c>
    </row>
    <row r="1138" spans="1:4" ht="30" outlineLevel="4" x14ac:dyDescent="0.2">
      <c r="A1138" s="225" t="s">
        <v>1382</v>
      </c>
      <c r="B1138" s="225"/>
      <c r="C1138" s="261" t="s">
        <v>2271</v>
      </c>
      <c r="D1138" s="260">
        <v>400</v>
      </c>
    </row>
    <row r="1139" spans="1:4" ht="30" outlineLevel="3" x14ac:dyDescent="0.2">
      <c r="A1139" s="225"/>
      <c r="B1139" s="225" t="s">
        <v>1257</v>
      </c>
      <c r="C1139" s="261" t="s">
        <v>1256</v>
      </c>
      <c r="D1139" s="260">
        <v>400</v>
      </c>
    </row>
    <row r="1140" spans="1:4" ht="30" outlineLevel="4" x14ac:dyDescent="0.2">
      <c r="A1140" s="225" t="s">
        <v>1424</v>
      </c>
      <c r="B1140" s="225"/>
      <c r="C1140" s="261" t="s">
        <v>2279</v>
      </c>
      <c r="D1140" s="260">
        <v>293.2</v>
      </c>
    </row>
    <row r="1141" spans="1:4" ht="30" outlineLevel="3" x14ac:dyDescent="0.2">
      <c r="A1141" s="225"/>
      <c r="B1141" s="225" t="s">
        <v>1257</v>
      </c>
      <c r="C1141" s="261" t="s">
        <v>1256</v>
      </c>
      <c r="D1141" s="260">
        <v>293.2</v>
      </c>
    </row>
    <row r="1142" spans="1:4" ht="30" outlineLevel="4" x14ac:dyDescent="0.2">
      <c r="A1142" s="225" t="s">
        <v>1430</v>
      </c>
      <c r="B1142" s="225"/>
      <c r="C1142" s="261" t="s">
        <v>2281</v>
      </c>
      <c r="D1142" s="260">
        <v>89.7</v>
      </c>
    </row>
    <row r="1143" spans="1:4" ht="30" outlineLevel="3" x14ac:dyDescent="0.2">
      <c r="A1143" s="225"/>
      <c r="B1143" s="225" t="s">
        <v>1257</v>
      </c>
      <c r="C1143" s="261" t="s">
        <v>1256</v>
      </c>
      <c r="D1143" s="260">
        <v>89.7</v>
      </c>
    </row>
    <row r="1144" spans="1:4" ht="45" outlineLevel="4" x14ac:dyDescent="0.2">
      <c r="A1144" s="225" t="s">
        <v>1433</v>
      </c>
      <c r="B1144" s="225"/>
      <c r="C1144" s="261" t="s">
        <v>2282</v>
      </c>
      <c r="D1144" s="260">
        <v>144</v>
      </c>
    </row>
    <row r="1145" spans="1:4" ht="30" outlineLevel="4" x14ac:dyDescent="0.2">
      <c r="A1145" s="225"/>
      <c r="B1145" s="225" t="s">
        <v>1257</v>
      </c>
      <c r="C1145" s="261" t="s">
        <v>1256</v>
      </c>
      <c r="D1145" s="260">
        <v>144</v>
      </c>
    </row>
    <row r="1146" spans="1:4" ht="60" outlineLevel="3" x14ac:dyDescent="0.2">
      <c r="A1146" s="225" t="s">
        <v>1378</v>
      </c>
      <c r="B1146" s="225"/>
      <c r="C1146" s="261" t="s">
        <v>2269</v>
      </c>
      <c r="D1146" s="260">
        <v>444.8</v>
      </c>
    </row>
    <row r="1147" spans="1:4" ht="30" outlineLevel="4" x14ac:dyDescent="0.2">
      <c r="A1147" s="225"/>
      <c r="B1147" s="225" t="s">
        <v>1257</v>
      </c>
      <c r="C1147" s="261" t="s">
        <v>1256</v>
      </c>
      <c r="D1147" s="260">
        <v>444.8</v>
      </c>
    </row>
    <row r="1148" spans="1:4" ht="30" outlineLevel="3" x14ac:dyDescent="0.2">
      <c r="A1148" s="225" t="s">
        <v>1380</v>
      </c>
      <c r="B1148" s="225"/>
      <c r="C1148" s="261" t="s">
        <v>2270</v>
      </c>
      <c r="D1148" s="260">
        <v>100</v>
      </c>
    </row>
    <row r="1149" spans="1:4" ht="30" outlineLevel="4" x14ac:dyDescent="0.2">
      <c r="A1149" s="225"/>
      <c r="B1149" s="225" t="s">
        <v>1257</v>
      </c>
      <c r="C1149" s="261" t="s">
        <v>1256</v>
      </c>
      <c r="D1149" s="260">
        <v>15</v>
      </c>
    </row>
    <row r="1150" spans="1:4" ht="15" outlineLevel="3" x14ac:dyDescent="0.2">
      <c r="A1150" s="225"/>
      <c r="B1150" s="225" t="s">
        <v>1255</v>
      </c>
      <c r="C1150" s="261" t="s">
        <v>1254</v>
      </c>
      <c r="D1150" s="260">
        <v>85</v>
      </c>
    </row>
    <row r="1151" spans="1:4" ht="45" outlineLevel="4" x14ac:dyDescent="0.2">
      <c r="A1151" s="225" t="s">
        <v>1377</v>
      </c>
      <c r="B1151" s="225"/>
      <c r="C1151" s="261" t="s">
        <v>2268</v>
      </c>
      <c r="D1151" s="260">
        <v>242</v>
      </c>
    </row>
    <row r="1152" spans="1:4" ht="30" outlineLevel="3" x14ac:dyDescent="0.2">
      <c r="A1152" s="225"/>
      <c r="B1152" s="225" t="s">
        <v>1257</v>
      </c>
      <c r="C1152" s="261" t="s">
        <v>1256</v>
      </c>
      <c r="D1152" s="260">
        <v>242</v>
      </c>
    </row>
    <row r="1153" spans="1:4" ht="45" outlineLevel="4" x14ac:dyDescent="0.2">
      <c r="A1153" s="225" t="s">
        <v>1302</v>
      </c>
      <c r="B1153" s="225"/>
      <c r="C1153" s="261" t="s">
        <v>2257</v>
      </c>
      <c r="D1153" s="260">
        <v>728</v>
      </c>
    </row>
    <row r="1154" spans="1:4" ht="15" outlineLevel="3" x14ac:dyDescent="0.2">
      <c r="A1154" s="225"/>
      <c r="B1154" s="225" t="s">
        <v>1300</v>
      </c>
      <c r="C1154" s="261" t="s">
        <v>1299</v>
      </c>
      <c r="D1154" s="260">
        <v>728</v>
      </c>
    </row>
    <row r="1155" spans="1:4" ht="60" outlineLevel="4" x14ac:dyDescent="0.2">
      <c r="A1155" s="225" t="s">
        <v>1301</v>
      </c>
      <c r="B1155" s="225"/>
      <c r="C1155" s="261" t="s">
        <v>2256</v>
      </c>
      <c r="D1155" s="260">
        <v>240</v>
      </c>
    </row>
    <row r="1156" spans="1:4" ht="15" outlineLevel="3" x14ac:dyDescent="0.2">
      <c r="A1156" s="225"/>
      <c r="B1156" s="225" t="s">
        <v>1300</v>
      </c>
      <c r="C1156" s="261" t="s">
        <v>1299</v>
      </c>
      <c r="D1156" s="260">
        <v>240</v>
      </c>
    </row>
    <row r="1157" spans="1:4" ht="30" outlineLevel="4" x14ac:dyDescent="0.2">
      <c r="A1157" s="225" t="s">
        <v>1419</v>
      </c>
      <c r="B1157" s="225"/>
      <c r="C1157" s="261" t="s">
        <v>2276</v>
      </c>
      <c r="D1157" s="260">
        <v>15970</v>
      </c>
    </row>
    <row r="1158" spans="1:4" ht="30" outlineLevel="3" x14ac:dyDescent="0.2">
      <c r="A1158" s="225"/>
      <c r="B1158" s="225" t="s">
        <v>1257</v>
      </c>
      <c r="C1158" s="261" t="s">
        <v>1256</v>
      </c>
      <c r="D1158" s="260">
        <v>15970</v>
      </c>
    </row>
    <row r="1159" spans="1:4" ht="60" outlineLevel="4" x14ac:dyDescent="0.2">
      <c r="A1159" s="225" t="s">
        <v>1748</v>
      </c>
      <c r="B1159" s="225"/>
      <c r="C1159" s="261" t="s">
        <v>2389</v>
      </c>
      <c r="D1159" s="260">
        <v>505123.3</v>
      </c>
    </row>
    <row r="1160" spans="1:4" ht="30" outlineLevel="3" x14ac:dyDescent="0.2">
      <c r="A1160" s="225"/>
      <c r="B1160" s="225" t="s">
        <v>2556</v>
      </c>
      <c r="C1160" s="261" t="s">
        <v>2555</v>
      </c>
      <c r="D1160" s="260">
        <v>505123.3</v>
      </c>
    </row>
    <row r="1161" spans="1:4" ht="30" outlineLevel="4" x14ac:dyDescent="0.2">
      <c r="A1161" s="225" t="s">
        <v>1746</v>
      </c>
      <c r="B1161" s="225"/>
      <c r="C1161" s="261" t="s">
        <v>48</v>
      </c>
      <c r="D1161" s="260">
        <v>492.7</v>
      </c>
    </row>
    <row r="1162" spans="1:4" ht="30" outlineLevel="3" x14ac:dyDescent="0.2">
      <c r="A1162" s="225"/>
      <c r="B1162" s="225" t="s">
        <v>2556</v>
      </c>
      <c r="C1162" s="261" t="s">
        <v>2555</v>
      </c>
      <c r="D1162" s="260">
        <v>492.7</v>
      </c>
    </row>
    <row r="1163" spans="1:4" ht="45" outlineLevel="4" x14ac:dyDescent="0.2">
      <c r="A1163" s="225" t="s">
        <v>2186</v>
      </c>
      <c r="B1163" s="225"/>
      <c r="C1163" s="261" t="s">
        <v>2520</v>
      </c>
      <c r="D1163" s="260">
        <v>11092.9</v>
      </c>
    </row>
    <row r="1164" spans="1:4" ht="30" outlineLevel="4" x14ac:dyDescent="0.2">
      <c r="A1164" s="225"/>
      <c r="B1164" s="225" t="s">
        <v>1257</v>
      </c>
      <c r="C1164" s="261" t="s">
        <v>1256</v>
      </c>
      <c r="D1164" s="260">
        <v>11092.9</v>
      </c>
    </row>
    <row r="1165" spans="1:4" ht="30" outlineLevel="3" x14ac:dyDescent="0.2">
      <c r="A1165" s="225" t="s">
        <v>2198</v>
      </c>
      <c r="B1165" s="225"/>
      <c r="C1165" s="261" t="s">
        <v>2531</v>
      </c>
      <c r="D1165" s="260">
        <v>236.9</v>
      </c>
    </row>
    <row r="1166" spans="1:4" ht="30" outlineLevel="4" x14ac:dyDescent="0.2">
      <c r="A1166" s="225"/>
      <c r="B1166" s="225" t="s">
        <v>1257</v>
      </c>
      <c r="C1166" s="261" t="s">
        <v>1256</v>
      </c>
      <c r="D1166" s="260">
        <v>236.9</v>
      </c>
    </row>
    <row r="1167" spans="1:4" ht="30" outlineLevel="3" x14ac:dyDescent="0.2">
      <c r="A1167" s="225" t="s">
        <v>1373</v>
      </c>
      <c r="B1167" s="225"/>
      <c r="C1167" s="261" t="s">
        <v>2266</v>
      </c>
      <c r="D1167" s="260">
        <v>1640</v>
      </c>
    </row>
    <row r="1168" spans="1:4" ht="30" outlineLevel="4" x14ac:dyDescent="0.2">
      <c r="A1168" s="225"/>
      <c r="B1168" s="225" t="s">
        <v>1257</v>
      </c>
      <c r="C1168" s="261" t="s">
        <v>1256</v>
      </c>
      <c r="D1168" s="260">
        <v>1140</v>
      </c>
    </row>
    <row r="1169" spans="1:4" ht="15" outlineLevel="3" x14ac:dyDescent="0.2">
      <c r="A1169" s="225"/>
      <c r="B1169" s="225" t="s">
        <v>1255</v>
      </c>
      <c r="C1169" s="261" t="s">
        <v>1254</v>
      </c>
      <c r="D1169" s="260">
        <v>500</v>
      </c>
    </row>
    <row r="1170" spans="1:4" ht="15" outlineLevel="4" x14ac:dyDescent="0.2">
      <c r="A1170" s="225" t="s">
        <v>2185</v>
      </c>
      <c r="B1170" s="225"/>
      <c r="C1170" s="261" t="s">
        <v>2519</v>
      </c>
      <c r="D1170" s="260">
        <v>16006</v>
      </c>
    </row>
    <row r="1171" spans="1:4" ht="30" outlineLevel="3" x14ac:dyDescent="0.2">
      <c r="A1171" s="225"/>
      <c r="B1171" s="225" t="s">
        <v>1257</v>
      </c>
      <c r="C1171" s="261" t="s">
        <v>1256</v>
      </c>
      <c r="D1171" s="260">
        <v>16006</v>
      </c>
    </row>
    <row r="1172" spans="1:4" ht="15" outlineLevel="4" x14ac:dyDescent="0.2">
      <c r="A1172" s="225" t="s">
        <v>2184</v>
      </c>
      <c r="B1172" s="225"/>
      <c r="C1172" s="261" t="s">
        <v>2518</v>
      </c>
      <c r="D1172" s="260">
        <v>2977.1</v>
      </c>
    </row>
    <row r="1173" spans="1:4" ht="30" outlineLevel="3" x14ac:dyDescent="0.2">
      <c r="A1173" s="225"/>
      <c r="B1173" s="225" t="s">
        <v>1257</v>
      </c>
      <c r="C1173" s="261" t="s">
        <v>1256</v>
      </c>
      <c r="D1173" s="260">
        <v>2977.1</v>
      </c>
    </row>
    <row r="1174" spans="1:4" ht="30" outlineLevel="4" x14ac:dyDescent="0.2">
      <c r="A1174" s="225" t="s">
        <v>2183</v>
      </c>
      <c r="B1174" s="225"/>
      <c r="C1174" s="261" t="s">
        <v>2517</v>
      </c>
      <c r="D1174" s="260">
        <v>2500</v>
      </c>
    </row>
    <row r="1175" spans="1:4" ht="30" outlineLevel="3" x14ac:dyDescent="0.2">
      <c r="A1175" s="225"/>
      <c r="B1175" s="225" t="s">
        <v>1257</v>
      </c>
      <c r="C1175" s="261" t="s">
        <v>1256</v>
      </c>
      <c r="D1175" s="260">
        <v>2500</v>
      </c>
    </row>
    <row r="1176" spans="1:4" ht="45" outlineLevel="4" x14ac:dyDescent="0.2">
      <c r="A1176" s="225" t="s">
        <v>2182</v>
      </c>
      <c r="B1176" s="225"/>
      <c r="C1176" s="261" t="s">
        <v>2516</v>
      </c>
      <c r="D1176" s="260">
        <v>2800</v>
      </c>
    </row>
    <row r="1177" spans="1:4" ht="30" outlineLevel="4" x14ac:dyDescent="0.2">
      <c r="A1177" s="225"/>
      <c r="B1177" s="225" t="s">
        <v>1257</v>
      </c>
      <c r="C1177" s="261" t="s">
        <v>1256</v>
      </c>
      <c r="D1177" s="260">
        <v>2800</v>
      </c>
    </row>
    <row r="1178" spans="1:4" ht="60" outlineLevel="3" x14ac:dyDescent="0.2">
      <c r="A1178" s="225" t="s">
        <v>2197</v>
      </c>
      <c r="B1178" s="225"/>
      <c r="C1178" s="261" t="s">
        <v>2530</v>
      </c>
      <c r="D1178" s="260">
        <v>500.6</v>
      </c>
    </row>
    <row r="1179" spans="1:4" ht="30" outlineLevel="4" x14ac:dyDescent="0.2">
      <c r="A1179" s="225"/>
      <c r="B1179" s="225" t="s">
        <v>1257</v>
      </c>
      <c r="C1179" s="261" t="s">
        <v>1256</v>
      </c>
      <c r="D1179" s="260">
        <v>500.6</v>
      </c>
    </row>
    <row r="1180" spans="1:4" ht="30" outlineLevel="3" x14ac:dyDescent="0.2">
      <c r="A1180" s="225" t="s">
        <v>2181</v>
      </c>
      <c r="B1180" s="225"/>
      <c r="C1180" s="261" t="s">
        <v>2515</v>
      </c>
      <c r="D1180" s="260">
        <v>2800</v>
      </c>
    </row>
    <row r="1181" spans="1:4" ht="75" outlineLevel="4" x14ac:dyDescent="0.2">
      <c r="A1181" s="225"/>
      <c r="B1181" s="225" t="s">
        <v>1268</v>
      </c>
      <c r="C1181" s="261" t="s">
        <v>1267</v>
      </c>
      <c r="D1181" s="260">
        <v>432</v>
      </c>
    </row>
    <row r="1182" spans="1:4" ht="30" outlineLevel="3" x14ac:dyDescent="0.2">
      <c r="A1182" s="225"/>
      <c r="B1182" s="225" t="s">
        <v>1257</v>
      </c>
      <c r="C1182" s="261" t="s">
        <v>1256</v>
      </c>
      <c r="D1182" s="260">
        <v>2368</v>
      </c>
    </row>
    <row r="1183" spans="1:4" ht="30" outlineLevel="4" x14ac:dyDescent="0.2">
      <c r="A1183" s="225" t="s">
        <v>2195</v>
      </c>
      <c r="B1183" s="225"/>
      <c r="C1183" s="261" t="s">
        <v>2529</v>
      </c>
      <c r="D1183" s="260">
        <v>699.3</v>
      </c>
    </row>
    <row r="1184" spans="1:4" ht="30" outlineLevel="3" x14ac:dyDescent="0.2">
      <c r="A1184" s="225"/>
      <c r="B1184" s="225" t="s">
        <v>1257</v>
      </c>
      <c r="C1184" s="261" t="s">
        <v>1256</v>
      </c>
      <c r="D1184" s="260">
        <v>699.3</v>
      </c>
    </row>
    <row r="1185" spans="1:4" ht="30" outlineLevel="4" x14ac:dyDescent="0.2">
      <c r="A1185" s="225" t="s">
        <v>1376</v>
      </c>
      <c r="B1185" s="225"/>
      <c r="C1185" s="261" t="s">
        <v>2267</v>
      </c>
      <c r="D1185" s="260">
        <v>2696.2</v>
      </c>
    </row>
    <row r="1186" spans="1:4" ht="30" outlineLevel="4" x14ac:dyDescent="0.2">
      <c r="A1186" s="225"/>
      <c r="B1186" s="225" t="s">
        <v>1257</v>
      </c>
      <c r="C1186" s="261" t="s">
        <v>1256</v>
      </c>
      <c r="D1186" s="260">
        <v>2696.2</v>
      </c>
    </row>
    <row r="1187" spans="1:4" ht="15" outlineLevel="3" x14ac:dyDescent="0.2">
      <c r="A1187" s="225" t="s">
        <v>1759</v>
      </c>
      <c r="B1187" s="225"/>
      <c r="C1187" s="261" t="s">
        <v>2392</v>
      </c>
      <c r="D1187" s="260">
        <v>300000</v>
      </c>
    </row>
    <row r="1188" spans="1:4" ht="15" outlineLevel="4" x14ac:dyDescent="0.2">
      <c r="A1188" s="225"/>
      <c r="B1188" s="225" t="s">
        <v>1265</v>
      </c>
      <c r="C1188" s="261" t="s">
        <v>1264</v>
      </c>
      <c r="D1188" s="260">
        <v>300000</v>
      </c>
    </row>
    <row r="1189" spans="1:4" ht="60" outlineLevel="4" x14ac:dyDescent="0.2">
      <c r="A1189" s="225" t="s">
        <v>2715</v>
      </c>
      <c r="B1189" s="225"/>
      <c r="C1189" s="261" t="s">
        <v>2716</v>
      </c>
      <c r="D1189" s="260">
        <v>492.5</v>
      </c>
    </row>
    <row r="1190" spans="1:4" ht="30" outlineLevel="3" x14ac:dyDescent="0.2">
      <c r="A1190" s="225"/>
      <c r="B1190" s="225" t="s">
        <v>1257</v>
      </c>
      <c r="C1190" s="261" t="s">
        <v>1256</v>
      </c>
      <c r="D1190" s="260">
        <v>492.5</v>
      </c>
    </row>
    <row r="1191" spans="1:4" ht="15" outlineLevel="4" x14ac:dyDescent="0.2">
      <c r="A1191" s="225" t="s">
        <v>1428</v>
      </c>
      <c r="B1191" s="225"/>
      <c r="C1191" s="261" t="s">
        <v>2280</v>
      </c>
      <c r="D1191" s="260">
        <v>24975.200000000001</v>
      </c>
    </row>
    <row r="1192" spans="1:4" ht="75" outlineLevel="4" x14ac:dyDescent="0.2">
      <c r="A1192" s="225"/>
      <c r="B1192" s="225" t="s">
        <v>1268</v>
      </c>
      <c r="C1192" s="261" t="s">
        <v>1267</v>
      </c>
      <c r="D1192" s="260">
        <v>20850.599999999999</v>
      </c>
    </row>
    <row r="1193" spans="1:4" ht="30" outlineLevel="4" x14ac:dyDescent="0.2">
      <c r="A1193" s="225"/>
      <c r="B1193" s="225" t="s">
        <v>1257</v>
      </c>
      <c r="C1193" s="261" t="s">
        <v>1256</v>
      </c>
      <c r="D1193" s="260">
        <v>4124.6000000000004</v>
      </c>
    </row>
    <row r="1194" spans="1:4" ht="15" outlineLevel="4" x14ac:dyDescent="0.2">
      <c r="A1194" s="225" t="s">
        <v>1298</v>
      </c>
      <c r="B1194" s="225"/>
      <c r="C1194" s="261" t="s">
        <v>2255</v>
      </c>
      <c r="D1194" s="260">
        <v>4652.1000000000004</v>
      </c>
    </row>
    <row r="1195" spans="1:4" ht="75" outlineLevel="3" x14ac:dyDescent="0.2">
      <c r="A1195" s="225"/>
      <c r="B1195" s="225" t="s">
        <v>1268</v>
      </c>
      <c r="C1195" s="261" t="s">
        <v>1267</v>
      </c>
      <c r="D1195" s="260">
        <v>4172.1000000000004</v>
      </c>
    </row>
    <row r="1196" spans="1:4" ht="30" outlineLevel="4" x14ac:dyDescent="0.2">
      <c r="A1196" s="225"/>
      <c r="B1196" s="225" t="s">
        <v>1257</v>
      </c>
      <c r="C1196" s="261" t="s">
        <v>1256</v>
      </c>
      <c r="D1196" s="260">
        <v>480</v>
      </c>
    </row>
    <row r="1197" spans="1:4" ht="30" outlineLevel="4" x14ac:dyDescent="0.2">
      <c r="A1197" s="225" t="s">
        <v>2220</v>
      </c>
      <c r="B1197" s="225"/>
      <c r="C1197" s="261" t="s">
        <v>2538</v>
      </c>
      <c r="D1197" s="260">
        <v>197017.3</v>
      </c>
    </row>
    <row r="1198" spans="1:4" ht="75" outlineLevel="4" x14ac:dyDescent="0.2">
      <c r="A1198" s="225"/>
      <c r="B1198" s="225" t="s">
        <v>1268</v>
      </c>
      <c r="C1198" s="261" t="s">
        <v>1267</v>
      </c>
      <c r="D1198" s="260">
        <v>12212.3</v>
      </c>
    </row>
    <row r="1199" spans="1:4" ht="30" x14ac:dyDescent="0.2">
      <c r="A1199" s="225"/>
      <c r="B1199" s="225" t="s">
        <v>1257</v>
      </c>
      <c r="C1199" s="261" t="s">
        <v>1256</v>
      </c>
      <c r="D1199" s="260">
        <v>62058.9</v>
      </c>
    </row>
    <row r="1200" spans="1:4" ht="15" x14ac:dyDescent="0.2">
      <c r="A1200" s="225"/>
      <c r="B1200" s="225" t="s">
        <v>1300</v>
      </c>
      <c r="C1200" s="261" t="s">
        <v>1299</v>
      </c>
      <c r="D1200" s="260">
        <v>122566.1</v>
      </c>
    </row>
    <row r="1201" spans="1:4" ht="15" x14ac:dyDescent="0.2">
      <c r="A1201" s="225"/>
      <c r="B1201" s="225" t="s">
        <v>1265</v>
      </c>
      <c r="C1201" s="261" t="s">
        <v>1264</v>
      </c>
      <c r="D1201" s="260">
        <v>180</v>
      </c>
    </row>
    <row r="1202" spans="1:4" ht="60" x14ac:dyDescent="0.2">
      <c r="A1202" s="225" t="s">
        <v>1295</v>
      </c>
      <c r="B1202" s="225"/>
      <c r="C1202" s="261" t="s">
        <v>2254</v>
      </c>
      <c r="D1202" s="260">
        <v>143618.1</v>
      </c>
    </row>
    <row r="1203" spans="1:4" ht="30" x14ac:dyDescent="0.2">
      <c r="A1203" s="225"/>
      <c r="B1203" s="225" t="s">
        <v>1257</v>
      </c>
      <c r="C1203" s="261" t="s">
        <v>1256</v>
      </c>
      <c r="D1203" s="260">
        <v>80688.100000000006</v>
      </c>
    </row>
    <row r="1204" spans="1:4" ht="30" x14ac:dyDescent="0.2">
      <c r="A1204" s="225"/>
      <c r="B1204" s="225" t="s">
        <v>1250</v>
      </c>
      <c r="C1204" s="261" t="s">
        <v>1249</v>
      </c>
      <c r="D1204" s="260">
        <v>25500</v>
      </c>
    </row>
    <row r="1205" spans="1:4" ht="15" x14ac:dyDescent="0.2">
      <c r="A1205" s="225"/>
      <c r="B1205" s="225" t="s">
        <v>1265</v>
      </c>
      <c r="C1205" s="261" t="s">
        <v>1264</v>
      </c>
      <c r="D1205" s="260">
        <v>37430</v>
      </c>
    </row>
    <row r="1206" spans="1:4" ht="15" x14ac:dyDescent="0.2">
      <c r="A1206" s="225"/>
      <c r="B1206" s="225"/>
      <c r="C1206" s="253" t="s">
        <v>247</v>
      </c>
      <c r="D1206" s="260">
        <v>121607649.09999999</v>
      </c>
    </row>
  </sheetData>
  <autoFilter ref="A6:J1206"/>
  <mergeCells count="1">
    <mergeCell ref="A4:D4"/>
  </mergeCells>
  <pageMargins left="0.70866141732283472" right="0.51181102362204722" top="0.51181102362204722" bottom="0.51181102362204722" header="0.11811023622047245" footer="0.11811023622047245"/>
  <pageSetup paperSize="9" scale="85" fitToHeight="0" orientation="portrait" r:id="rId1"/>
  <headerFooter>
    <oddHeader>&amp;C&amp;"Times New Roman,обычный"&amp;12&amp;P</oddHeader>
    <oddFooter>&amp;L&amp;"Times New Roman,обычный"&amp;8 7698-17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1128"/>
  <sheetViews>
    <sheetView view="pageBreakPreview" topLeftCell="A16" zoomScale="60" zoomScaleNormal="100" workbookViewId="0">
      <selection activeCell="E32" sqref="E32"/>
    </sheetView>
  </sheetViews>
  <sheetFormatPr defaultColWidth="9.140625" defaultRowHeight="12.75" outlineLevelRow="4" x14ac:dyDescent="0.2"/>
  <cols>
    <col min="1" max="1" width="15" style="185" customWidth="1"/>
    <col min="2" max="2" width="15.5703125" style="185" customWidth="1"/>
    <col min="3" max="3" width="54.5703125" style="185" customWidth="1"/>
    <col min="4" max="5" width="15.42578125" style="185" customWidth="1"/>
    <col min="6" max="6" width="13.140625" style="185" customWidth="1"/>
    <col min="7" max="9" width="9.140625" style="185" customWidth="1"/>
    <col min="10" max="16384" width="9.140625" style="185"/>
  </cols>
  <sheetData>
    <row r="1" spans="1:5" ht="15" x14ac:dyDescent="0.25">
      <c r="A1" s="190"/>
      <c r="B1" s="190"/>
      <c r="C1" s="222"/>
      <c r="D1" s="247" t="s">
        <v>2659</v>
      </c>
      <c r="E1" s="190"/>
    </row>
    <row r="2" spans="1:5" ht="15" x14ac:dyDescent="0.25">
      <c r="A2" s="190"/>
      <c r="B2" s="190"/>
      <c r="C2" s="222"/>
      <c r="D2" s="247" t="s">
        <v>32</v>
      </c>
      <c r="E2" s="190"/>
    </row>
    <row r="3" spans="1:5" ht="15" x14ac:dyDescent="0.25">
      <c r="A3" s="190"/>
      <c r="B3" s="190"/>
      <c r="C3" s="222"/>
      <c r="D3" s="247" t="s">
        <v>2882</v>
      </c>
      <c r="E3" s="190"/>
    </row>
    <row r="4" spans="1:5" ht="45" customHeight="1" x14ac:dyDescent="0.2">
      <c r="A4" s="371" t="s">
        <v>2654</v>
      </c>
      <c r="B4" s="372"/>
      <c r="C4" s="372"/>
      <c r="D4" s="372"/>
      <c r="E4" s="372"/>
    </row>
    <row r="5" spans="1:5" ht="15" x14ac:dyDescent="0.25">
      <c r="A5" s="190"/>
      <c r="B5" s="190"/>
      <c r="C5" s="222"/>
      <c r="D5" s="190"/>
      <c r="E5" s="190"/>
    </row>
    <row r="6" spans="1:5" s="265" customFormat="1" ht="15" x14ac:dyDescent="0.2">
      <c r="A6" s="254" t="s">
        <v>2647</v>
      </c>
      <c r="B6" s="254" t="s">
        <v>2646</v>
      </c>
      <c r="C6" s="255" t="s">
        <v>2248</v>
      </c>
      <c r="D6" s="254" t="s">
        <v>102</v>
      </c>
      <c r="E6" s="254" t="s">
        <v>2653</v>
      </c>
    </row>
    <row r="7" spans="1:5" ht="15" x14ac:dyDescent="0.2">
      <c r="A7" s="264">
        <v>1</v>
      </c>
      <c r="B7" s="264">
        <v>2</v>
      </c>
      <c r="C7" s="258">
        <v>3</v>
      </c>
      <c r="D7" s="264">
        <v>4</v>
      </c>
      <c r="E7" s="264">
        <v>5</v>
      </c>
    </row>
    <row r="8" spans="1:5" ht="30" x14ac:dyDescent="0.2">
      <c r="A8" s="225" t="s">
        <v>1990</v>
      </c>
      <c r="B8" s="225"/>
      <c r="C8" s="224" t="s">
        <v>1989</v>
      </c>
      <c r="D8" s="223">
        <v>24923566.600000001</v>
      </c>
      <c r="E8" s="223">
        <v>24299667.899999999</v>
      </c>
    </row>
    <row r="9" spans="1:5" ht="30" outlineLevel="1" x14ac:dyDescent="0.2">
      <c r="A9" s="225" t="s">
        <v>2024</v>
      </c>
      <c r="B9" s="225"/>
      <c r="C9" s="224" t="s">
        <v>2023</v>
      </c>
      <c r="D9" s="223">
        <v>2288125</v>
      </c>
      <c r="E9" s="223">
        <v>2289396.2999999998</v>
      </c>
    </row>
    <row r="10" spans="1:5" ht="30" outlineLevel="2" x14ac:dyDescent="0.2">
      <c r="A10" s="225" t="s">
        <v>2022</v>
      </c>
      <c r="B10" s="225"/>
      <c r="C10" s="224" t="s">
        <v>2021</v>
      </c>
      <c r="D10" s="223">
        <v>48998.8</v>
      </c>
      <c r="E10" s="223">
        <v>49135.1</v>
      </c>
    </row>
    <row r="11" spans="1:5" ht="30" outlineLevel="3" x14ac:dyDescent="0.2">
      <c r="A11" s="225" t="s">
        <v>2020</v>
      </c>
      <c r="B11" s="225"/>
      <c r="C11" s="224" t="s">
        <v>2253</v>
      </c>
      <c r="D11" s="223">
        <v>45189.1</v>
      </c>
      <c r="E11" s="223">
        <v>45189.1</v>
      </c>
    </row>
    <row r="12" spans="1:5" ht="30" outlineLevel="4" x14ac:dyDescent="0.2">
      <c r="A12" s="225"/>
      <c r="B12" s="225" t="s">
        <v>1250</v>
      </c>
      <c r="C12" s="224" t="s">
        <v>1249</v>
      </c>
      <c r="D12" s="223">
        <v>45189.1</v>
      </c>
      <c r="E12" s="223">
        <v>45189.1</v>
      </c>
    </row>
    <row r="13" spans="1:5" ht="45" outlineLevel="3" x14ac:dyDescent="0.2">
      <c r="A13" s="225" t="s">
        <v>2040</v>
      </c>
      <c r="B13" s="225"/>
      <c r="C13" s="224" t="s">
        <v>2470</v>
      </c>
      <c r="D13" s="223">
        <v>3809.7</v>
      </c>
      <c r="E13" s="223">
        <v>3946</v>
      </c>
    </row>
    <row r="14" spans="1:5" ht="30" outlineLevel="4" x14ac:dyDescent="0.2">
      <c r="A14" s="225"/>
      <c r="B14" s="225" t="s">
        <v>1257</v>
      </c>
      <c r="C14" s="224" t="s">
        <v>1256</v>
      </c>
      <c r="D14" s="223">
        <v>3809.7</v>
      </c>
      <c r="E14" s="223">
        <v>3946</v>
      </c>
    </row>
    <row r="15" spans="1:5" ht="30" outlineLevel="2" x14ac:dyDescent="0.2">
      <c r="A15" s="225" t="s">
        <v>2019</v>
      </c>
      <c r="B15" s="225"/>
      <c r="C15" s="224" t="s">
        <v>2018</v>
      </c>
      <c r="D15" s="223">
        <v>2239126.2000000002</v>
      </c>
      <c r="E15" s="223">
        <v>2240261.2000000002</v>
      </c>
    </row>
    <row r="16" spans="1:5" ht="30" outlineLevel="3" x14ac:dyDescent="0.2">
      <c r="A16" s="225" t="s">
        <v>2017</v>
      </c>
      <c r="B16" s="225"/>
      <c r="C16" s="224" t="s">
        <v>2471</v>
      </c>
      <c r="D16" s="223">
        <v>1756458.4</v>
      </c>
      <c r="E16" s="223">
        <v>1757729.7</v>
      </c>
    </row>
    <row r="17" spans="1:5" ht="30" outlineLevel="4" x14ac:dyDescent="0.2">
      <c r="A17" s="225"/>
      <c r="B17" s="225" t="s">
        <v>1257</v>
      </c>
      <c r="C17" s="224" t="s">
        <v>1256</v>
      </c>
      <c r="D17" s="223">
        <v>1035317.1</v>
      </c>
      <c r="E17" s="223">
        <v>1036588.4</v>
      </c>
    </row>
    <row r="18" spans="1:5" ht="15" outlineLevel="4" x14ac:dyDescent="0.2">
      <c r="A18" s="225"/>
      <c r="B18" s="225" t="s">
        <v>1255</v>
      </c>
      <c r="C18" s="224" t="s">
        <v>1254</v>
      </c>
      <c r="D18" s="223">
        <v>721141.3</v>
      </c>
      <c r="E18" s="223">
        <v>721141.3</v>
      </c>
    </row>
    <row r="19" spans="1:5" ht="15" outlineLevel="3" x14ac:dyDescent="0.2">
      <c r="A19" s="225" t="s">
        <v>2039</v>
      </c>
      <c r="B19" s="225"/>
      <c r="C19" s="224" t="s">
        <v>2476</v>
      </c>
      <c r="D19" s="223">
        <v>186094.7</v>
      </c>
      <c r="E19" s="223">
        <v>186094.7</v>
      </c>
    </row>
    <row r="20" spans="1:5" ht="30" outlineLevel="4" x14ac:dyDescent="0.2">
      <c r="A20" s="225"/>
      <c r="B20" s="225" t="s">
        <v>1257</v>
      </c>
      <c r="C20" s="224" t="s">
        <v>1256</v>
      </c>
      <c r="D20" s="223">
        <v>186094.7</v>
      </c>
      <c r="E20" s="223">
        <v>186094.7</v>
      </c>
    </row>
    <row r="21" spans="1:5" ht="30" outlineLevel="3" x14ac:dyDescent="0.2">
      <c r="A21" s="225" t="s">
        <v>2038</v>
      </c>
      <c r="B21" s="225"/>
      <c r="C21" s="224" t="s">
        <v>2475</v>
      </c>
      <c r="D21" s="223">
        <v>201166</v>
      </c>
      <c r="E21" s="223">
        <v>201166</v>
      </c>
    </row>
    <row r="22" spans="1:5" ht="15" outlineLevel="4" x14ac:dyDescent="0.2">
      <c r="A22" s="225"/>
      <c r="B22" s="225" t="s">
        <v>1255</v>
      </c>
      <c r="C22" s="224" t="s">
        <v>1254</v>
      </c>
      <c r="D22" s="223">
        <v>201166</v>
      </c>
      <c r="E22" s="223">
        <v>201166</v>
      </c>
    </row>
    <row r="23" spans="1:5" ht="45" outlineLevel="3" x14ac:dyDescent="0.2">
      <c r="A23" s="225" t="s">
        <v>2016</v>
      </c>
      <c r="B23" s="225"/>
      <c r="C23" s="224" t="s">
        <v>2470</v>
      </c>
      <c r="D23" s="223">
        <v>95407.1</v>
      </c>
      <c r="E23" s="223">
        <v>95270.8</v>
      </c>
    </row>
    <row r="24" spans="1:5" ht="30" outlineLevel="4" x14ac:dyDescent="0.2">
      <c r="A24" s="225"/>
      <c r="B24" s="225" t="s">
        <v>1257</v>
      </c>
      <c r="C24" s="224" t="s">
        <v>1256</v>
      </c>
      <c r="D24" s="223">
        <v>95407.1</v>
      </c>
      <c r="E24" s="223">
        <v>95270.8</v>
      </c>
    </row>
    <row r="25" spans="1:5" ht="75" outlineLevel="1" x14ac:dyDescent="0.2">
      <c r="A25" s="225" t="s">
        <v>1995</v>
      </c>
      <c r="B25" s="225"/>
      <c r="C25" s="224" t="s">
        <v>1994</v>
      </c>
      <c r="D25" s="223">
        <v>19078571.5</v>
      </c>
      <c r="E25" s="223">
        <v>19056859.100000001</v>
      </c>
    </row>
    <row r="26" spans="1:5" ht="30" outlineLevel="2" x14ac:dyDescent="0.2">
      <c r="A26" s="225" t="s">
        <v>2015</v>
      </c>
      <c r="B26" s="225"/>
      <c r="C26" s="224" t="s">
        <v>2014</v>
      </c>
      <c r="D26" s="223">
        <v>6510951.5999999996</v>
      </c>
      <c r="E26" s="223">
        <v>6489239.2000000002</v>
      </c>
    </row>
    <row r="27" spans="1:5" ht="30" outlineLevel="3" x14ac:dyDescent="0.2">
      <c r="A27" s="225" t="s">
        <v>2013</v>
      </c>
      <c r="B27" s="225"/>
      <c r="C27" s="224" t="s">
        <v>2253</v>
      </c>
      <c r="D27" s="223">
        <v>6295385.7000000002</v>
      </c>
      <c r="E27" s="223">
        <v>6363729.9000000004</v>
      </c>
    </row>
    <row r="28" spans="1:5" ht="75" outlineLevel="4" x14ac:dyDescent="0.2">
      <c r="A28" s="225"/>
      <c r="B28" s="225" t="s">
        <v>1268</v>
      </c>
      <c r="C28" s="224" t="s">
        <v>1267</v>
      </c>
      <c r="D28" s="223">
        <v>442193</v>
      </c>
      <c r="E28" s="223">
        <v>442193</v>
      </c>
    </row>
    <row r="29" spans="1:5" ht="30" outlineLevel="4" x14ac:dyDescent="0.2">
      <c r="A29" s="225"/>
      <c r="B29" s="225" t="s">
        <v>1257</v>
      </c>
      <c r="C29" s="224" t="s">
        <v>1256</v>
      </c>
      <c r="D29" s="223">
        <v>154017.79999999999</v>
      </c>
      <c r="E29" s="223">
        <v>154017.79999999999</v>
      </c>
    </row>
    <row r="30" spans="1:5" ht="30" outlineLevel="4" x14ac:dyDescent="0.2">
      <c r="A30" s="225"/>
      <c r="B30" s="225" t="s">
        <v>1250</v>
      </c>
      <c r="C30" s="224" t="s">
        <v>1249</v>
      </c>
      <c r="D30" s="223">
        <v>5679801</v>
      </c>
      <c r="E30" s="223">
        <v>5748145.2000000002</v>
      </c>
    </row>
    <row r="31" spans="1:5" ht="15" outlineLevel="4" x14ac:dyDescent="0.2">
      <c r="A31" s="225"/>
      <c r="B31" s="225" t="s">
        <v>1265</v>
      </c>
      <c r="C31" s="224" t="s">
        <v>1264</v>
      </c>
      <c r="D31" s="223">
        <v>19373.900000000001</v>
      </c>
      <c r="E31" s="223">
        <v>19373.900000000001</v>
      </c>
    </row>
    <row r="32" spans="1:5" ht="45" outlineLevel="3" x14ac:dyDescent="0.2">
      <c r="A32" s="225" t="s">
        <v>2044</v>
      </c>
      <c r="B32" s="225"/>
      <c r="C32" s="224" t="s">
        <v>2477</v>
      </c>
      <c r="D32" s="223">
        <v>12049.8</v>
      </c>
      <c r="E32" s="223">
        <v>12049.8</v>
      </c>
    </row>
    <row r="33" spans="1:5" ht="30" outlineLevel="4" x14ac:dyDescent="0.2">
      <c r="A33" s="225"/>
      <c r="B33" s="225" t="s">
        <v>1257</v>
      </c>
      <c r="C33" s="224" t="s">
        <v>1256</v>
      </c>
      <c r="D33" s="223">
        <v>12049.8</v>
      </c>
      <c r="E33" s="223">
        <v>12049.8</v>
      </c>
    </row>
    <row r="34" spans="1:5" ht="45" outlineLevel="3" x14ac:dyDescent="0.2">
      <c r="A34" s="225" t="s">
        <v>2012</v>
      </c>
      <c r="B34" s="225"/>
      <c r="C34" s="224" t="s">
        <v>2469</v>
      </c>
      <c r="D34" s="223">
        <v>7392.6</v>
      </c>
      <c r="E34" s="223">
        <v>7392.6</v>
      </c>
    </row>
    <row r="35" spans="1:5" ht="30" outlineLevel="4" x14ac:dyDescent="0.2">
      <c r="A35" s="225"/>
      <c r="B35" s="225" t="s">
        <v>1257</v>
      </c>
      <c r="C35" s="224" t="s">
        <v>1256</v>
      </c>
      <c r="D35" s="223">
        <v>7392.6</v>
      </c>
      <c r="E35" s="223">
        <v>7392.6</v>
      </c>
    </row>
    <row r="36" spans="1:5" ht="30" outlineLevel="3" x14ac:dyDescent="0.2">
      <c r="A36" s="225" t="s">
        <v>2037</v>
      </c>
      <c r="B36" s="225"/>
      <c r="C36" s="224" t="s">
        <v>2474</v>
      </c>
      <c r="D36" s="223">
        <v>2325.6</v>
      </c>
      <c r="E36" s="223">
        <v>2325.6</v>
      </c>
    </row>
    <row r="37" spans="1:5" ht="30" outlineLevel="4" x14ac:dyDescent="0.2">
      <c r="A37" s="225"/>
      <c r="B37" s="225" t="s">
        <v>1257</v>
      </c>
      <c r="C37" s="224" t="s">
        <v>1256</v>
      </c>
      <c r="D37" s="223">
        <v>2325.6</v>
      </c>
      <c r="E37" s="223">
        <v>2325.6</v>
      </c>
    </row>
    <row r="38" spans="1:5" ht="60" outlineLevel="3" x14ac:dyDescent="0.2">
      <c r="A38" s="225" t="s">
        <v>2011</v>
      </c>
      <c r="B38" s="225"/>
      <c r="C38" s="224" t="s">
        <v>2468</v>
      </c>
      <c r="D38" s="223">
        <v>61.1</v>
      </c>
      <c r="E38" s="223">
        <v>61.1</v>
      </c>
    </row>
    <row r="39" spans="1:5" ht="15" outlineLevel="4" x14ac:dyDescent="0.2">
      <c r="A39" s="225"/>
      <c r="B39" s="225" t="s">
        <v>1265</v>
      </c>
      <c r="C39" s="224" t="s">
        <v>1264</v>
      </c>
      <c r="D39" s="223">
        <v>61.1</v>
      </c>
      <c r="E39" s="223">
        <v>61.1</v>
      </c>
    </row>
    <row r="40" spans="1:5" ht="75" outlineLevel="3" x14ac:dyDescent="0.2">
      <c r="A40" s="225" t="s">
        <v>2010</v>
      </c>
      <c r="B40" s="225"/>
      <c r="C40" s="224" t="s">
        <v>2467</v>
      </c>
      <c r="D40" s="223">
        <v>8025.5</v>
      </c>
      <c r="E40" s="223">
        <v>8025.5</v>
      </c>
    </row>
    <row r="41" spans="1:5" ht="15" outlineLevel="4" x14ac:dyDescent="0.2">
      <c r="A41" s="225"/>
      <c r="B41" s="225" t="s">
        <v>1255</v>
      </c>
      <c r="C41" s="224" t="s">
        <v>1254</v>
      </c>
      <c r="D41" s="223">
        <v>8025.5</v>
      </c>
      <c r="E41" s="223">
        <v>8025.5</v>
      </c>
    </row>
    <row r="42" spans="1:5" ht="30" outlineLevel="3" x14ac:dyDescent="0.2">
      <c r="A42" s="225" t="s">
        <v>2027</v>
      </c>
      <c r="B42" s="225"/>
      <c r="C42" s="224" t="s">
        <v>2472</v>
      </c>
      <c r="D42" s="223">
        <v>92349.6</v>
      </c>
      <c r="E42" s="223">
        <v>92349.6</v>
      </c>
    </row>
    <row r="43" spans="1:5" ht="30" outlineLevel="4" x14ac:dyDescent="0.2">
      <c r="A43" s="225"/>
      <c r="B43" s="225" t="s">
        <v>1257</v>
      </c>
      <c r="C43" s="224" t="s">
        <v>1256</v>
      </c>
      <c r="D43" s="223">
        <v>92349.6</v>
      </c>
      <c r="E43" s="223">
        <v>92349.6</v>
      </c>
    </row>
    <row r="44" spans="1:5" ht="45" outlineLevel="3" x14ac:dyDescent="0.2">
      <c r="A44" s="225" t="s">
        <v>2043</v>
      </c>
      <c r="B44" s="225"/>
      <c r="C44" s="224" t="s">
        <v>2470</v>
      </c>
      <c r="D44" s="223">
        <v>3305.1</v>
      </c>
      <c r="E44" s="223">
        <v>3305.1</v>
      </c>
    </row>
    <row r="45" spans="1:5" ht="30" outlineLevel="4" x14ac:dyDescent="0.2">
      <c r="A45" s="225"/>
      <c r="B45" s="225" t="s">
        <v>1250</v>
      </c>
      <c r="C45" s="224" t="s">
        <v>1249</v>
      </c>
      <c r="D45" s="223">
        <v>3305.1</v>
      </c>
      <c r="E45" s="223">
        <v>3305.1</v>
      </c>
    </row>
    <row r="46" spans="1:5" ht="75" outlineLevel="3" x14ac:dyDescent="0.2">
      <c r="A46" s="225" t="s">
        <v>2030</v>
      </c>
      <c r="B46" s="225"/>
      <c r="C46" s="224" t="s">
        <v>2473</v>
      </c>
      <c r="D46" s="223">
        <v>90056.6</v>
      </c>
      <c r="E46" s="223">
        <v>0</v>
      </c>
    </row>
    <row r="47" spans="1:5" ht="30" outlineLevel="4" x14ac:dyDescent="0.2">
      <c r="A47" s="225"/>
      <c r="B47" s="225" t="s">
        <v>1250</v>
      </c>
      <c r="C47" s="224" t="s">
        <v>1249</v>
      </c>
      <c r="D47" s="223">
        <v>90056.6</v>
      </c>
      <c r="E47" s="223">
        <v>0</v>
      </c>
    </row>
    <row r="48" spans="1:5" ht="45" outlineLevel="2" x14ac:dyDescent="0.2">
      <c r="A48" s="225" t="s">
        <v>1993</v>
      </c>
      <c r="B48" s="225"/>
      <c r="C48" s="224" t="s">
        <v>2838</v>
      </c>
      <c r="D48" s="223">
        <v>12567619.9</v>
      </c>
      <c r="E48" s="223">
        <v>12567619.9</v>
      </c>
    </row>
    <row r="49" spans="1:5" ht="30" outlineLevel="3" x14ac:dyDescent="0.2">
      <c r="A49" s="225" t="s">
        <v>1992</v>
      </c>
      <c r="B49" s="225"/>
      <c r="C49" s="224" t="s">
        <v>2461</v>
      </c>
      <c r="D49" s="223">
        <v>12567619.9</v>
      </c>
      <c r="E49" s="223">
        <v>12567619.9</v>
      </c>
    </row>
    <row r="50" spans="1:5" ht="15" outlineLevel="4" x14ac:dyDescent="0.2">
      <c r="A50" s="225"/>
      <c r="B50" s="225" t="s">
        <v>1255</v>
      </c>
      <c r="C50" s="224" t="s">
        <v>1254</v>
      </c>
      <c r="D50" s="223">
        <v>12567619.9</v>
      </c>
      <c r="E50" s="223">
        <v>12567619.9</v>
      </c>
    </row>
    <row r="51" spans="1:5" ht="30" outlineLevel="1" x14ac:dyDescent="0.2">
      <c r="A51" s="225" t="s">
        <v>1988</v>
      </c>
      <c r="B51" s="225"/>
      <c r="C51" s="224" t="s">
        <v>1987</v>
      </c>
      <c r="D51" s="223">
        <v>3556870.1</v>
      </c>
      <c r="E51" s="223">
        <v>2953412.5</v>
      </c>
    </row>
    <row r="52" spans="1:5" ht="30" outlineLevel="2" x14ac:dyDescent="0.2">
      <c r="A52" s="225" t="s">
        <v>2009</v>
      </c>
      <c r="B52" s="225"/>
      <c r="C52" s="224" t="s">
        <v>1282</v>
      </c>
      <c r="D52" s="223">
        <v>94695.1</v>
      </c>
      <c r="E52" s="223">
        <v>94740.7</v>
      </c>
    </row>
    <row r="53" spans="1:5" ht="45" outlineLevel="3" x14ac:dyDescent="0.2">
      <c r="A53" s="225" t="s">
        <v>2008</v>
      </c>
      <c r="B53" s="225"/>
      <c r="C53" s="224" t="s">
        <v>2250</v>
      </c>
      <c r="D53" s="223">
        <v>92684.7</v>
      </c>
      <c r="E53" s="223">
        <v>92684.7</v>
      </c>
    </row>
    <row r="54" spans="1:5" ht="75" outlineLevel="4" x14ac:dyDescent="0.2">
      <c r="A54" s="225"/>
      <c r="B54" s="225" t="s">
        <v>1268</v>
      </c>
      <c r="C54" s="224" t="s">
        <v>1267</v>
      </c>
      <c r="D54" s="223">
        <v>77052.7</v>
      </c>
      <c r="E54" s="223">
        <v>77052.7</v>
      </c>
    </row>
    <row r="55" spans="1:5" ht="30" outlineLevel="4" x14ac:dyDescent="0.2">
      <c r="A55" s="225"/>
      <c r="B55" s="225" t="s">
        <v>1257</v>
      </c>
      <c r="C55" s="224" t="s">
        <v>1256</v>
      </c>
      <c r="D55" s="223">
        <v>15629</v>
      </c>
      <c r="E55" s="223">
        <v>15629</v>
      </c>
    </row>
    <row r="56" spans="1:5" ht="15" outlineLevel="4" x14ac:dyDescent="0.2">
      <c r="A56" s="225"/>
      <c r="B56" s="225" t="s">
        <v>1265</v>
      </c>
      <c r="C56" s="224" t="s">
        <v>1264</v>
      </c>
      <c r="D56" s="223">
        <v>3</v>
      </c>
      <c r="E56" s="223">
        <v>3</v>
      </c>
    </row>
    <row r="57" spans="1:5" ht="30" outlineLevel="3" x14ac:dyDescent="0.2">
      <c r="A57" s="225" t="s">
        <v>2007</v>
      </c>
      <c r="B57" s="225"/>
      <c r="C57" s="224" t="s">
        <v>2466</v>
      </c>
      <c r="D57" s="223">
        <v>2010.4</v>
      </c>
      <c r="E57" s="223">
        <v>2056</v>
      </c>
    </row>
    <row r="58" spans="1:5" ht="75" outlineLevel="4" x14ac:dyDescent="0.2">
      <c r="A58" s="225"/>
      <c r="B58" s="225" t="s">
        <v>1268</v>
      </c>
      <c r="C58" s="224" t="s">
        <v>1267</v>
      </c>
      <c r="D58" s="223">
        <v>1647.8</v>
      </c>
      <c r="E58" s="223">
        <v>1685.2</v>
      </c>
    </row>
    <row r="59" spans="1:5" ht="30" outlineLevel="4" x14ac:dyDescent="0.2">
      <c r="A59" s="225"/>
      <c r="B59" s="225" t="s">
        <v>1257</v>
      </c>
      <c r="C59" s="224" t="s">
        <v>1256</v>
      </c>
      <c r="D59" s="223">
        <v>362.6</v>
      </c>
      <c r="E59" s="223">
        <v>370.8</v>
      </c>
    </row>
    <row r="60" spans="1:5" ht="30" outlineLevel="2" x14ac:dyDescent="0.2">
      <c r="A60" s="225" t="s">
        <v>2006</v>
      </c>
      <c r="B60" s="225"/>
      <c r="C60" s="224" t="s">
        <v>2005</v>
      </c>
      <c r="D60" s="223">
        <v>88130</v>
      </c>
      <c r="E60" s="223">
        <v>88130</v>
      </c>
    </row>
    <row r="61" spans="1:5" ht="30" outlineLevel="3" x14ac:dyDescent="0.2">
      <c r="A61" s="225" t="s">
        <v>2004</v>
      </c>
      <c r="B61" s="225"/>
      <c r="C61" s="224" t="s">
        <v>2253</v>
      </c>
      <c r="D61" s="223">
        <v>88130</v>
      </c>
      <c r="E61" s="223">
        <v>88130</v>
      </c>
    </row>
    <row r="62" spans="1:5" ht="75" outlineLevel="4" x14ac:dyDescent="0.2">
      <c r="A62" s="225"/>
      <c r="B62" s="225" t="s">
        <v>1268</v>
      </c>
      <c r="C62" s="224" t="s">
        <v>1267</v>
      </c>
      <c r="D62" s="223">
        <v>63934.2</v>
      </c>
      <c r="E62" s="223">
        <v>63934.2</v>
      </c>
    </row>
    <row r="63" spans="1:5" ht="30" outlineLevel="4" x14ac:dyDescent="0.2">
      <c r="A63" s="225"/>
      <c r="B63" s="225" t="s">
        <v>1257</v>
      </c>
      <c r="C63" s="224" t="s">
        <v>1256</v>
      </c>
      <c r="D63" s="223">
        <v>23647</v>
      </c>
      <c r="E63" s="223">
        <v>23647</v>
      </c>
    </row>
    <row r="64" spans="1:5" ht="15" outlineLevel="4" x14ac:dyDescent="0.2">
      <c r="A64" s="225"/>
      <c r="B64" s="225" t="s">
        <v>1265</v>
      </c>
      <c r="C64" s="224" t="s">
        <v>1264</v>
      </c>
      <c r="D64" s="223">
        <v>548.79999999999995</v>
      </c>
      <c r="E64" s="223">
        <v>548.79999999999995</v>
      </c>
    </row>
    <row r="65" spans="1:5" ht="30" outlineLevel="2" x14ac:dyDescent="0.2">
      <c r="A65" s="225" t="s">
        <v>1986</v>
      </c>
      <c r="B65" s="225"/>
      <c r="C65" s="224" t="s">
        <v>1985</v>
      </c>
      <c r="D65" s="223">
        <v>3275670</v>
      </c>
      <c r="E65" s="223">
        <v>2663666</v>
      </c>
    </row>
    <row r="66" spans="1:5" ht="60" outlineLevel="3" x14ac:dyDescent="0.2">
      <c r="A66" s="225" t="s">
        <v>1984</v>
      </c>
      <c r="B66" s="225"/>
      <c r="C66" s="224" t="s">
        <v>2275</v>
      </c>
      <c r="D66" s="223">
        <v>34020</v>
      </c>
      <c r="E66" s="223">
        <v>34020</v>
      </c>
    </row>
    <row r="67" spans="1:5" ht="30" outlineLevel="4" x14ac:dyDescent="0.2">
      <c r="A67" s="225"/>
      <c r="B67" s="225" t="s">
        <v>1257</v>
      </c>
      <c r="C67" s="224" t="s">
        <v>1256</v>
      </c>
      <c r="D67" s="223">
        <v>34020</v>
      </c>
      <c r="E67" s="223">
        <v>34020</v>
      </c>
    </row>
    <row r="68" spans="1:5" ht="30" outlineLevel="3" x14ac:dyDescent="0.2">
      <c r="A68" s="225" t="s">
        <v>2036</v>
      </c>
      <c r="B68" s="225"/>
      <c r="C68" s="224" t="s">
        <v>2297</v>
      </c>
      <c r="D68" s="223">
        <v>553097.69999999995</v>
      </c>
      <c r="E68" s="223">
        <v>346613.9</v>
      </c>
    </row>
    <row r="69" spans="1:5" ht="30" outlineLevel="4" x14ac:dyDescent="0.2">
      <c r="A69" s="225"/>
      <c r="B69" s="225" t="s">
        <v>1250</v>
      </c>
      <c r="C69" s="224" t="s">
        <v>1249</v>
      </c>
      <c r="D69" s="223">
        <v>553097.69999999995</v>
      </c>
      <c r="E69" s="223">
        <v>346613.9</v>
      </c>
    </row>
    <row r="70" spans="1:5" ht="60" outlineLevel="3" x14ac:dyDescent="0.2">
      <c r="A70" s="225" t="s">
        <v>2138</v>
      </c>
      <c r="B70" s="225"/>
      <c r="C70" s="224" t="s">
        <v>2289</v>
      </c>
      <c r="D70" s="223">
        <v>2688552.3</v>
      </c>
      <c r="E70" s="223">
        <v>2283032.1</v>
      </c>
    </row>
    <row r="71" spans="1:5" ht="30" outlineLevel="4" x14ac:dyDescent="0.2">
      <c r="A71" s="225"/>
      <c r="B71" s="225" t="s">
        <v>1333</v>
      </c>
      <c r="C71" s="224" t="s">
        <v>1332</v>
      </c>
      <c r="D71" s="223">
        <v>2688552.3</v>
      </c>
      <c r="E71" s="223">
        <v>2283032.1</v>
      </c>
    </row>
    <row r="72" spans="1:5" ht="30" outlineLevel="2" x14ac:dyDescent="0.2">
      <c r="A72" s="225" t="s">
        <v>2002</v>
      </c>
      <c r="B72" s="225"/>
      <c r="C72" s="224" t="s">
        <v>2001</v>
      </c>
      <c r="D72" s="223">
        <v>98375</v>
      </c>
      <c r="E72" s="223">
        <v>106875.8</v>
      </c>
    </row>
    <row r="73" spans="1:5" ht="30" outlineLevel="3" x14ac:dyDescent="0.2">
      <c r="A73" s="225" t="s">
        <v>2000</v>
      </c>
      <c r="B73" s="225"/>
      <c r="C73" s="224" t="s">
        <v>2464</v>
      </c>
      <c r="D73" s="223">
        <v>11630.2</v>
      </c>
      <c r="E73" s="223">
        <v>11630.2</v>
      </c>
    </row>
    <row r="74" spans="1:5" ht="30" outlineLevel="4" x14ac:dyDescent="0.2">
      <c r="A74" s="225"/>
      <c r="B74" s="225" t="s">
        <v>1257</v>
      </c>
      <c r="C74" s="224" t="s">
        <v>1256</v>
      </c>
      <c r="D74" s="223">
        <v>630.20000000000005</v>
      </c>
      <c r="E74" s="223">
        <v>630.20000000000005</v>
      </c>
    </row>
    <row r="75" spans="1:5" ht="15" outlineLevel="4" x14ac:dyDescent="0.2">
      <c r="A75" s="225"/>
      <c r="B75" s="225" t="s">
        <v>1265</v>
      </c>
      <c r="C75" s="224" t="s">
        <v>1264</v>
      </c>
      <c r="D75" s="223">
        <v>11000</v>
      </c>
      <c r="E75" s="223">
        <v>11000</v>
      </c>
    </row>
    <row r="76" spans="1:5" ht="45" outlineLevel="3" x14ac:dyDescent="0.2">
      <c r="A76" s="225" t="s">
        <v>1999</v>
      </c>
      <c r="B76" s="225"/>
      <c r="C76" s="224" t="s">
        <v>2463</v>
      </c>
      <c r="D76" s="223">
        <v>36534.800000000003</v>
      </c>
      <c r="E76" s="223">
        <v>45035.6</v>
      </c>
    </row>
    <row r="77" spans="1:5" ht="15" outlineLevel="4" x14ac:dyDescent="0.2">
      <c r="A77" s="225"/>
      <c r="B77" s="225" t="s">
        <v>1255</v>
      </c>
      <c r="C77" s="224" t="s">
        <v>1254</v>
      </c>
      <c r="D77" s="223">
        <v>36534.800000000003</v>
      </c>
      <c r="E77" s="223">
        <v>45035.6</v>
      </c>
    </row>
    <row r="78" spans="1:5" ht="60" outlineLevel="3" x14ac:dyDescent="0.2">
      <c r="A78" s="225" t="s">
        <v>1998</v>
      </c>
      <c r="B78" s="225"/>
      <c r="C78" s="224" t="s">
        <v>2763</v>
      </c>
      <c r="D78" s="223">
        <v>210</v>
      </c>
      <c r="E78" s="223">
        <v>210</v>
      </c>
    </row>
    <row r="79" spans="1:5" ht="15" outlineLevel="4" x14ac:dyDescent="0.2">
      <c r="A79" s="225"/>
      <c r="B79" s="225" t="s">
        <v>1255</v>
      </c>
      <c r="C79" s="224" t="s">
        <v>1254</v>
      </c>
      <c r="D79" s="223">
        <v>210</v>
      </c>
      <c r="E79" s="223">
        <v>210</v>
      </c>
    </row>
    <row r="80" spans="1:5" ht="30" outlineLevel="3" x14ac:dyDescent="0.2">
      <c r="A80" s="225" t="s">
        <v>1997</v>
      </c>
      <c r="B80" s="225"/>
      <c r="C80" s="224" t="s">
        <v>2462</v>
      </c>
      <c r="D80" s="223">
        <v>50000</v>
      </c>
      <c r="E80" s="223">
        <v>50000</v>
      </c>
    </row>
    <row r="81" spans="1:5" ht="15" outlineLevel="4" x14ac:dyDescent="0.2">
      <c r="A81" s="225"/>
      <c r="B81" s="225" t="s">
        <v>1255</v>
      </c>
      <c r="C81" s="224" t="s">
        <v>1254</v>
      </c>
      <c r="D81" s="223">
        <v>50000</v>
      </c>
      <c r="E81" s="223">
        <v>50000</v>
      </c>
    </row>
    <row r="82" spans="1:5" ht="30" x14ac:dyDescent="0.2">
      <c r="A82" s="225" t="s">
        <v>1560</v>
      </c>
      <c r="B82" s="225"/>
      <c r="C82" s="224" t="s">
        <v>1559</v>
      </c>
      <c r="D82" s="223">
        <v>34230354</v>
      </c>
      <c r="E82" s="223">
        <v>34089993.899999999</v>
      </c>
    </row>
    <row r="83" spans="1:5" ht="15" outlineLevel="1" x14ac:dyDescent="0.2">
      <c r="A83" s="225" t="s">
        <v>1848</v>
      </c>
      <c r="B83" s="225"/>
      <c r="C83" s="224" t="s">
        <v>1847</v>
      </c>
      <c r="D83" s="223">
        <v>27987273.300000001</v>
      </c>
      <c r="E83" s="223">
        <v>28156280.5</v>
      </c>
    </row>
    <row r="84" spans="1:5" ht="60" outlineLevel="2" x14ac:dyDescent="0.2">
      <c r="A84" s="225" t="s">
        <v>1846</v>
      </c>
      <c r="B84" s="225"/>
      <c r="C84" s="224" t="s">
        <v>1845</v>
      </c>
      <c r="D84" s="223">
        <v>27679606.100000001</v>
      </c>
      <c r="E84" s="223">
        <v>27851971.600000001</v>
      </c>
    </row>
    <row r="85" spans="1:5" ht="30" outlineLevel="3" x14ac:dyDescent="0.2">
      <c r="A85" s="225" t="s">
        <v>1889</v>
      </c>
      <c r="B85" s="225"/>
      <c r="C85" s="224" t="s">
        <v>2253</v>
      </c>
      <c r="D85" s="223">
        <v>797409.5</v>
      </c>
      <c r="E85" s="223">
        <v>793003.8</v>
      </c>
    </row>
    <row r="86" spans="1:5" ht="75" outlineLevel="4" x14ac:dyDescent="0.2">
      <c r="A86" s="225"/>
      <c r="B86" s="225" t="s">
        <v>1268</v>
      </c>
      <c r="C86" s="224" t="s">
        <v>1267</v>
      </c>
      <c r="D86" s="223">
        <v>44734.5</v>
      </c>
      <c r="E86" s="223">
        <v>44734.5</v>
      </c>
    </row>
    <row r="87" spans="1:5" ht="30" outlineLevel="4" x14ac:dyDescent="0.2">
      <c r="A87" s="225"/>
      <c r="B87" s="225" t="s">
        <v>1257</v>
      </c>
      <c r="C87" s="224" t="s">
        <v>1256</v>
      </c>
      <c r="D87" s="223">
        <v>20442.7</v>
      </c>
      <c r="E87" s="223">
        <v>20442.7</v>
      </c>
    </row>
    <row r="88" spans="1:5" ht="30" outlineLevel="4" x14ac:dyDescent="0.2">
      <c r="A88" s="225"/>
      <c r="B88" s="225" t="s">
        <v>1250</v>
      </c>
      <c r="C88" s="224" t="s">
        <v>1249</v>
      </c>
      <c r="D88" s="223">
        <v>731497.5</v>
      </c>
      <c r="E88" s="223">
        <v>727091.8</v>
      </c>
    </row>
    <row r="89" spans="1:5" ht="15" outlineLevel="4" x14ac:dyDescent="0.2">
      <c r="A89" s="225"/>
      <c r="B89" s="225" t="s">
        <v>1265</v>
      </c>
      <c r="C89" s="224" t="s">
        <v>1264</v>
      </c>
      <c r="D89" s="223">
        <v>734.8</v>
      </c>
      <c r="E89" s="223">
        <v>734.8</v>
      </c>
    </row>
    <row r="90" spans="1:5" ht="75" outlineLevel="3" x14ac:dyDescent="0.2">
      <c r="A90" s="225" t="s">
        <v>1919</v>
      </c>
      <c r="B90" s="225"/>
      <c r="C90" s="224" t="s">
        <v>2563</v>
      </c>
      <c r="D90" s="223">
        <v>373601.2</v>
      </c>
      <c r="E90" s="223">
        <v>373601.2</v>
      </c>
    </row>
    <row r="91" spans="1:5" ht="30" outlineLevel="4" x14ac:dyDescent="0.2">
      <c r="A91" s="225"/>
      <c r="B91" s="225" t="s">
        <v>1250</v>
      </c>
      <c r="C91" s="224" t="s">
        <v>1249</v>
      </c>
      <c r="D91" s="223">
        <v>200716.5</v>
      </c>
      <c r="E91" s="223">
        <v>200716.5</v>
      </c>
    </row>
    <row r="92" spans="1:5" ht="15" outlineLevel="4" x14ac:dyDescent="0.2">
      <c r="A92" s="225"/>
      <c r="B92" s="225" t="s">
        <v>1265</v>
      </c>
      <c r="C92" s="224" t="s">
        <v>1264</v>
      </c>
      <c r="D92" s="223">
        <v>172884.7</v>
      </c>
      <c r="E92" s="223">
        <v>172884.7</v>
      </c>
    </row>
    <row r="93" spans="1:5" ht="30" outlineLevel="3" x14ac:dyDescent="0.2">
      <c r="A93" s="225" t="s">
        <v>1843</v>
      </c>
      <c r="B93" s="225"/>
      <c r="C93" s="224" t="s">
        <v>2415</v>
      </c>
      <c r="D93" s="223">
        <v>26169963.300000001</v>
      </c>
      <c r="E93" s="223">
        <v>26346951.199999999</v>
      </c>
    </row>
    <row r="94" spans="1:5" ht="15" outlineLevel="4" x14ac:dyDescent="0.2">
      <c r="A94" s="225"/>
      <c r="B94" s="225" t="s">
        <v>1300</v>
      </c>
      <c r="C94" s="224" t="s">
        <v>1299</v>
      </c>
      <c r="D94" s="223">
        <v>26169963.300000001</v>
      </c>
      <c r="E94" s="223">
        <v>26346951.199999999</v>
      </c>
    </row>
    <row r="95" spans="1:5" ht="90" outlineLevel="3" x14ac:dyDescent="0.2">
      <c r="A95" s="225" t="s">
        <v>1916</v>
      </c>
      <c r="B95" s="225"/>
      <c r="C95" s="224" t="s">
        <v>2444</v>
      </c>
      <c r="D95" s="223">
        <v>79947.600000000006</v>
      </c>
      <c r="E95" s="223">
        <v>79947.600000000006</v>
      </c>
    </row>
    <row r="96" spans="1:5" ht="30" outlineLevel="4" x14ac:dyDescent="0.2">
      <c r="A96" s="225"/>
      <c r="B96" s="225" t="s">
        <v>1250</v>
      </c>
      <c r="C96" s="224" t="s">
        <v>1249</v>
      </c>
      <c r="D96" s="223">
        <v>79947.600000000006</v>
      </c>
      <c r="E96" s="223">
        <v>79947.600000000006</v>
      </c>
    </row>
    <row r="97" spans="1:5" ht="195" outlineLevel="3" x14ac:dyDescent="0.2">
      <c r="A97" s="225" t="s">
        <v>1915</v>
      </c>
      <c r="B97" s="225"/>
      <c r="C97" s="224" t="s">
        <v>2443</v>
      </c>
      <c r="D97" s="223">
        <v>258684.5</v>
      </c>
      <c r="E97" s="223">
        <v>258467.8</v>
      </c>
    </row>
    <row r="98" spans="1:5" ht="15" outlineLevel="4" x14ac:dyDescent="0.2">
      <c r="A98" s="225"/>
      <c r="B98" s="225" t="s">
        <v>1300</v>
      </c>
      <c r="C98" s="224" t="s">
        <v>1299</v>
      </c>
      <c r="D98" s="223">
        <v>258684.5</v>
      </c>
      <c r="E98" s="223">
        <v>258467.8</v>
      </c>
    </row>
    <row r="99" spans="1:5" ht="60" outlineLevel="2" x14ac:dyDescent="0.2">
      <c r="A99" s="225" t="s">
        <v>1888</v>
      </c>
      <c r="B99" s="225"/>
      <c r="C99" s="224" t="s">
        <v>1887</v>
      </c>
      <c r="D99" s="223">
        <v>254665.5</v>
      </c>
      <c r="E99" s="223">
        <v>251307.2</v>
      </c>
    </row>
    <row r="100" spans="1:5" ht="60" outlineLevel="3" x14ac:dyDescent="0.2">
      <c r="A100" s="225" t="s">
        <v>1886</v>
      </c>
      <c r="B100" s="225"/>
      <c r="C100" s="224" t="s">
        <v>2425</v>
      </c>
      <c r="D100" s="223">
        <v>254665.5</v>
      </c>
      <c r="E100" s="223">
        <v>251307.2</v>
      </c>
    </row>
    <row r="101" spans="1:5" ht="30" outlineLevel="4" x14ac:dyDescent="0.2">
      <c r="A101" s="225"/>
      <c r="B101" s="225" t="s">
        <v>1257</v>
      </c>
      <c r="C101" s="224" t="s">
        <v>1256</v>
      </c>
      <c r="D101" s="223">
        <v>247593.7</v>
      </c>
      <c r="E101" s="223">
        <v>244235.4</v>
      </c>
    </row>
    <row r="102" spans="1:5" ht="15" outlineLevel="4" x14ac:dyDescent="0.2">
      <c r="A102" s="225"/>
      <c r="B102" s="225" t="s">
        <v>1255</v>
      </c>
      <c r="C102" s="224" t="s">
        <v>1254</v>
      </c>
      <c r="D102" s="223">
        <v>1000</v>
      </c>
      <c r="E102" s="223">
        <v>1000</v>
      </c>
    </row>
    <row r="103" spans="1:5" ht="30" outlineLevel="4" x14ac:dyDescent="0.2">
      <c r="A103" s="225"/>
      <c r="B103" s="225" t="s">
        <v>1250</v>
      </c>
      <c r="C103" s="224" t="s">
        <v>1249</v>
      </c>
      <c r="D103" s="223">
        <v>6071.8</v>
      </c>
      <c r="E103" s="223">
        <v>6071.8</v>
      </c>
    </row>
    <row r="104" spans="1:5" ht="30" outlineLevel="2" x14ac:dyDescent="0.2">
      <c r="A104" s="225" t="s">
        <v>1862</v>
      </c>
      <c r="B104" s="225"/>
      <c r="C104" s="224" t="s">
        <v>1861</v>
      </c>
      <c r="D104" s="223">
        <v>53001.7</v>
      </c>
      <c r="E104" s="223">
        <v>53001.7</v>
      </c>
    </row>
    <row r="105" spans="1:5" ht="30" outlineLevel="3" x14ac:dyDescent="0.2">
      <c r="A105" s="225" t="s">
        <v>1913</v>
      </c>
      <c r="B105" s="225"/>
      <c r="C105" s="224" t="s">
        <v>2439</v>
      </c>
      <c r="D105" s="223">
        <v>40000</v>
      </c>
      <c r="E105" s="223">
        <v>40000</v>
      </c>
    </row>
    <row r="106" spans="1:5" ht="15" outlineLevel="4" x14ac:dyDescent="0.2">
      <c r="A106" s="225"/>
      <c r="B106" s="225" t="s">
        <v>1300</v>
      </c>
      <c r="C106" s="224" t="s">
        <v>1299</v>
      </c>
      <c r="D106" s="223">
        <v>40000</v>
      </c>
      <c r="E106" s="223">
        <v>40000</v>
      </c>
    </row>
    <row r="107" spans="1:5" ht="15" outlineLevel="3" x14ac:dyDescent="0.2">
      <c r="A107" s="225" t="s">
        <v>1912</v>
      </c>
      <c r="B107" s="225"/>
      <c r="C107" s="224" t="s">
        <v>2438</v>
      </c>
      <c r="D107" s="223">
        <v>6249.6</v>
      </c>
      <c r="E107" s="223">
        <v>6249.6</v>
      </c>
    </row>
    <row r="108" spans="1:5" ht="15" outlineLevel="4" x14ac:dyDescent="0.2">
      <c r="A108" s="225"/>
      <c r="B108" s="225" t="s">
        <v>1300</v>
      </c>
      <c r="C108" s="224" t="s">
        <v>1299</v>
      </c>
      <c r="D108" s="223">
        <v>6249.6</v>
      </c>
      <c r="E108" s="223">
        <v>6249.6</v>
      </c>
    </row>
    <row r="109" spans="1:5" ht="45" outlineLevel="3" x14ac:dyDescent="0.2">
      <c r="A109" s="225" t="s">
        <v>1860</v>
      </c>
      <c r="B109" s="225"/>
      <c r="C109" s="224" t="s">
        <v>2420</v>
      </c>
      <c r="D109" s="223">
        <v>1752.1</v>
      </c>
      <c r="E109" s="223">
        <v>1752.1</v>
      </c>
    </row>
    <row r="110" spans="1:5" ht="30" outlineLevel="4" x14ac:dyDescent="0.2">
      <c r="A110" s="225"/>
      <c r="B110" s="225" t="s">
        <v>1250</v>
      </c>
      <c r="C110" s="224" t="s">
        <v>1249</v>
      </c>
      <c r="D110" s="223">
        <v>1752.1</v>
      </c>
      <c r="E110" s="223">
        <v>1752.1</v>
      </c>
    </row>
    <row r="111" spans="1:5" ht="45" outlineLevel="3" x14ac:dyDescent="0.2">
      <c r="A111" s="225" t="s">
        <v>1859</v>
      </c>
      <c r="B111" s="225"/>
      <c r="C111" s="224" t="s">
        <v>2419</v>
      </c>
      <c r="D111" s="223">
        <v>5000</v>
      </c>
      <c r="E111" s="223">
        <v>5000</v>
      </c>
    </row>
    <row r="112" spans="1:5" ht="15" outlineLevel="4" x14ac:dyDescent="0.2">
      <c r="A112" s="225"/>
      <c r="B112" s="225" t="s">
        <v>1255</v>
      </c>
      <c r="C112" s="224" t="s">
        <v>1254</v>
      </c>
      <c r="D112" s="223">
        <v>1790</v>
      </c>
      <c r="E112" s="223">
        <v>1790</v>
      </c>
    </row>
    <row r="113" spans="1:5" ht="15" outlineLevel="4" x14ac:dyDescent="0.2">
      <c r="A113" s="225"/>
      <c r="B113" s="225" t="s">
        <v>1300</v>
      </c>
      <c r="C113" s="224" t="s">
        <v>1299</v>
      </c>
      <c r="D113" s="223">
        <v>3210</v>
      </c>
      <c r="E113" s="223">
        <v>3210</v>
      </c>
    </row>
    <row r="114" spans="1:5" ht="15" outlineLevel="1" x14ac:dyDescent="0.2">
      <c r="A114" s="225" t="s">
        <v>1558</v>
      </c>
      <c r="B114" s="225"/>
      <c r="C114" s="224" t="s">
        <v>1557</v>
      </c>
      <c r="D114" s="223">
        <v>3990519.2</v>
      </c>
      <c r="E114" s="223">
        <v>4017933.9</v>
      </c>
    </row>
    <row r="115" spans="1:5" ht="75" outlineLevel="2" x14ac:dyDescent="0.2">
      <c r="A115" s="225" t="s">
        <v>1565</v>
      </c>
      <c r="B115" s="225"/>
      <c r="C115" s="224" t="s">
        <v>1564</v>
      </c>
      <c r="D115" s="223">
        <v>3316992.7</v>
      </c>
      <c r="E115" s="223">
        <v>3316992.7</v>
      </c>
    </row>
    <row r="116" spans="1:5" ht="30" outlineLevel="3" x14ac:dyDescent="0.2">
      <c r="A116" s="225" t="s">
        <v>1563</v>
      </c>
      <c r="B116" s="225"/>
      <c r="C116" s="224" t="s">
        <v>2253</v>
      </c>
      <c r="D116" s="223">
        <v>3303481.7</v>
      </c>
      <c r="E116" s="223">
        <v>3303481.7</v>
      </c>
    </row>
    <row r="117" spans="1:5" ht="30" outlineLevel="4" x14ac:dyDescent="0.2">
      <c r="A117" s="225"/>
      <c r="B117" s="225" t="s">
        <v>1250</v>
      </c>
      <c r="C117" s="224" t="s">
        <v>1249</v>
      </c>
      <c r="D117" s="223">
        <v>3303481.7</v>
      </c>
      <c r="E117" s="223">
        <v>3303481.7</v>
      </c>
    </row>
    <row r="118" spans="1:5" ht="120" outlineLevel="3" x14ac:dyDescent="0.2">
      <c r="A118" s="225" t="s">
        <v>1905</v>
      </c>
      <c r="B118" s="225"/>
      <c r="C118" s="224" t="s">
        <v>2434</v>
      </c>
      <c r="D118" s="223">
        <v>1687</v>
      </c>
      <c r="E118" s="223">
        <v>1687</v>
      </c>
    </row>
    <row r="119" spans="1:5" ht="30" outlineLevel="4" x14ac:dyDescent="0.2">
      <c r="A119" s="225"/>
      <c r="B119" s="225" t="s">
        <v>1250</v>
      </c>
      <c r="C119" s="224" t="s">
        <v>1249</v>
      </c>
      <c r="D119" s="223">
        <v>1687</v>
      </c>
      <c r="E119" s="223">
        <v>1687</v>
      </c>
    </row>
    <row r="120" spans="1:5" ht="15" outlineLevel="3" x14ac:dyDescent="0.2">
      <c r="A120" s="225" t="s">
        <v>1904</v>
      </c>
      <c r="B120" s="225"/>
      <c r="C120" s="224" t="s">
        <v>2433</v>
      </c>
      <c r="D120" s="223">
        <v>11824</v>
      </c>
      <c r="E120" s="223">
        <v>11824</v>
      </c>
    </row>
    <row r="121" spans="1:5" ht="30" outlineLevel="4" x14ac:dyDescent="0.2">
      <c r="A121" s="225"/>
      <c r="B121" s="225" t="s">
        <v>1257</v>
      </c>
      <c r="C121" s="224" t="s">
        <v>1256</v>
      </c>
      <c r="D121" s="223">
        <v>1094</v>
      </c>
      <c r="E121" s="223">
        <v>1094</v>
      </c>
    </row>
    <row r="122" spans="1:5" ht="30" outlineLevel="4" x14ac:dyDescent="0.2">
      <c r="A122" s="225"/>
      <c r="B122" s="225" t="s">
        <v>1250</v>
      </c>
      <c r="C122" s="224" t="s">
        <v>1249</v>
      </c>
      <c r="D122" s="223">
        <v>10730</v>
      </c>
      <c r="E122" s="223">
        <v>10730</v>
      </c>
    </row>
    <row r="123" spans="1:5" ht="30" outlineLevel="2" x14ac:dyDescent="0.2">
      <c r="A123" s="225" t="s">
        <v>1556</v>
      </c>
      <c r="B123" s="225"/>
      <c r="C123" s="224" t="s">
        <v>1555</v>
      </c>
      <c r="D123" s="223">
        <v>341164.2</v>
      </c>
      <c r="E123" s="223">
        <v>341164.2</v>
      </c>
    </row>
    <row r="124" spans="1:5" ht="45" outlineLevel="3" x14ac:dyDescent="0.2">
      <c r="A124" s="225" t="s">
        <v>1561</v>
      </c>
      <c r="B124" s="225"/>
      <c r="C124" s="224" t="s">
        <v>2317</v>
      </c>
      <c r="D124" s="223">
        <v>328566.8</v>
      </c>
      <c r="E124" s="223">
        <v>328566.8</v>
      </c>
    </row>
    <row r="125" spans="1:5" ht="15" outlineLevel="4" x14ac:dyDescent="0.2">
      <c r="A125" s="225"/>
      <c r="B125" s="225" t="s">
        <v>1255</v>
      </c>
      <c r="C125" s="224" t="s">
        <v>1254</v>
      </c>
      <c r="D125" s="223">
        <v>304460.59999999998</v>
      </c>
      <c r="E125" s="223">
        <v>304460.59999999998</v>
      </c>
    </row>
    <row r="126" spans="1:5" ht="30" outlineLevel="4" x14ac:dyDescent="0.2">
      <c r="A126" s="225"/>
      <c r="B126" s="225" t="s">
        <v>1250</v>
      </c>
      <c r="C126" s="224" t="s">
        <v>1249</v>
      </c>
      <c r="D126" s="223">
        <v>24106.2</v>
      </c>
      <c r="E126" s="223">
        <v>24106.2</v>
      </c>
    </row>
    <row r="127" spans="1:5" ht="60" outlineLevel="3" x14ac:dyDescent="0.2">
      <c r="A127" s="225" t="s">
        <v>1554</v>
      </c>
      <c r="B127" s="225"/>
      <c r="C127" s="224" t="s">
        <v>2316</v>
      </c>
      <c r="D127" s="223">
        <v>12597.4</v>
      </c>
      <c r="E127" s="223">
        <v>12597.4</v>
      </c>
    </row>
    <row r="128" spans="1:5" ht="15" outlineLevel="4" x14ac:dyDescent="0.2">
      <c r="A128" s="225"/>
      <c r="B128" s="225" t="s">
        <v>1255</v>
      </c>
      <c r="C128" s="224" t="s">
        <v>1254</v>
      </c>
      <c r="D128" s="223">
        <v>12597.4</v>
      </c>
      <c r="E128" s="223">
        <v>12597.4</v>
      </c>
    </row>
    <row r="129" spans="1:5" ht="15" outlineLevel="2" x14ac:dyDescent="0.2">
      <c r="A129" s="225" t="s">
        <v>1885</v>
      </c>
      <c r="B129" s="225"/>
      <c r="C129" s="224" t="s">
        <v>1884</v>
      </c>
      <c r="D129" s="223">
        <v>80481.100000000006</v>
      </c>
      <c r="E129" s="223">
        <v>80481.100000000006</v>
      </c>
    </row>
    <row r="130" spans="1:5" ht="30" outlineLevel="3" x14ac:dyDescent="0.2">
      <c r="A130" s="225" t="s">
        <v>1883</v>
      </c>
      <c r="B130" s="225"/>
      <c r="C130" s="224" t="s">
        <v>2424</v>
      </c>
      <c r="D130" s="223">
        <v>78555.3</v>
      </c>
      <c r="E130" s="223">
        <v>78555.3</v>
      </c>
    </row>
    <row r="131" spans="1:5" ht="30" outlineLevel="4" x14ac:dyDescent="0.2">
      <c r="A131" s="225"/>
      <c r="B131" s="225" t="s">
        <v>1257</v>
      </c>
      <c r="C131" s="224" t="s">
        <v>1256</v>
      </c>
      <c r="D131" s="223">
        <v>3055.3</v>
      </c>
      <c r="E131" s="223">
        <v>3055.3</v>
      </c>
    </row>
    <row r="132" spans="1:5" ht="30" outlineLevel="4" x14ac:dyDescent="0.2">
      <c r="A132" s="225"/>
      <c r="B132" s="225" t="s">
        <v>1250</v>
      </c>
      <c r="C132" s="224" t="s">
        <v>1249</v>
      </c>
      <c r="D132" s="223">
        <v>3500</v>
      </c>
      <c r="E132" s="223">
        <v>3500</v>
      </c>
    </row>
    <row r="133" spans="1:5" ht="15" outlineLevel="4" x14ac:dyDescent="0.2">
      <c r="A133" s="225"/>
      <c r="B133" s="225" t="s">
        <v>1265</v>
      </c>
      <c r="C133" s="224" t="s">
        <v>1264</v>
      </c>
      <c r="D133" s="223">
        <v>72000</v>
      </c>
      <c r="E133" s="223">
        <v>72000</v>
      </c>
    </row>
    <row r="134" spans="1:5" ht="15" outlineLevel="3" x14ac:dyDescent="0.2">
      <c r="A134" s="225" t="s">
        <v>1921</v>
      </c>
      <c r="B134" s="225"/>
      <c r="C134" s="224" t="s">
        <v>2445</v>
      </c>
      <c r="D134" s="223">
        <v>1925.8</v>
      </c>
      <c r="E134" s="223">
        <v>1925.8</v>
      </c>
    </row>
    <row r="135" spans="1:5" ht="30" outlineLevel="4" x14ac:dyDescent="0.2">
      <c r="A135" s="225"/>
      <c r="B135" s="225" t="s">
        <v>1257</v>
      </c>
      <c r="C135" s="224" t="s">
        <v>1256</v>
      </c>
      <c r="D135" s="223">
        <v>875.8</v>
      </c>
      <c r="E135" s="223">
        <v>875.8</v>
      </c>
    </row>
    <row r="136" spans="1:5" ht="15" outlineLevel="4" x14ac:dyDescent="0.2">
      <c r="A136" s="225"/>
      <c r="B136" s="225" t="s">
        <v>1255</v>
      </c>
      <c r="C136" s="224" t="s">
        <v>1254</v>
      </c>
      <c r="D136" s="223">
        <v>1050</v>
      </c>
      <c r="E136" s="223">
        <v>1050</v>
      </c>
    </row>
    <row r="137" spans="1:5" ht="30" outlineLevel="2" x14ac:dyDescent="0.2">
      <c r="A137" s="225" t="s">
        <v>1882</v>
      </c>
      <c r="B137" s="225"/>
      <c r="C137" s="224" t="s">
        <v>1881</v>
      </c>
      <c r="D137" s="223">
        <v>18314.2</v>
      </c>
      <c r="E137" s="223">
        <v>18128.900000000001</v>
      </c>
    </row>
    <row r="138" spans="1:5" ht="30" outlineLevel="3" x14ac:dyDescent="0.2">
      <c r="A138" s="225" t="s">
        <v>1962</v>
      </c>
      <c r="B138" s="225"/>
      <c r="C138" s="224" t="s">
        <v>2253</v>
      </c>
      <c r="D138" s="223">
        <v>3547</v>
      </c>
      <c r="E138" s="223">
        <v>3547</v>
      </c>
    </row>
    <row r="139" spans="1:5" ht="30" outlineLevel="4" x14ac:dyDescent="0.2">
      <c r="A139" s="225"/>
      <c r="B139" s="225" t="s">
        <v>1250</v>
      </c>
      <c r="C139" s="224" t="s">
        <v>1249</v>
      </c>
      <c r="D139" s="223">
        <v>3547</v>
      </c>
      <c r="E139" s="223">
        <v>3547</v>
      </c>
    </row>
    <row r="140" spans="1:5" ht="30" outlineLevel="3" x14ac:dyDescent="0.2">
      <c r="A140" s="225" t="s">
        <v>1880</v>
      </c>
      <c r="B140" s="225"/>
      <c r="C140" s="224" t="s">
        <v>2423</v>
      </c>
      <c r="D140" s="223">
        <v>14767.2</v>
      </c>
      <c r="E140" s="223">
        <v>14581.9</v>
      </c>
    </row>
    <row r="141" spans="1:5" ht="30" outlineLevel="4" x14ac:dyDescent="0.2">
      <c r="A141" s="225"/>
      <c r="B141" s="225" t="s">
        <v>1257</v>
      </c>
      <c r="C141" s="224" t="s">
        <v>1256</v>
      </c>
      <c r="D141" s="223">
        <v>14500</v>
      </c>
      <c r="E141" s="223">
        <v>14500</v>
      </c>
    </row>
    <row r="142" spans="1:5" ht="30" outlineLevel="4" x14ac:dyDescent="0.2">
      <c r="A142" s="225"/>
      <c r="B142" s="225" t="s">
        <v>1250</v>
      </c>
      <c r="C142" s="224" t="s">
        <v>1249</v>
      </c>
      <c r="D142" s="223">
        <v>267.2</v>
      </c>
      <c r="E142" s="223">
        <v>81.900000000000006</v>
      </c>
    </row>
    <row r="143" spans="1:5" ht="30" outlineLevel="2" x14ac:dyDescent="0.2">
      <c r="A143" s="225" t="s">
        <v>1858</v>
      </c>
      <c r="B143" s="225"/>
      <c r="C143" s="224" t="s">
        <v>1857</v>
      </c>
      <c r="D143" s="223">
        <v>233567</v>
      </c>
      <c r="E143" s="223">
        <v>261167</v>
      </c>
    </row>
    <row r="144" spans="1:5" ht="45" outlineLevel="3" x14ac:dyDescent="0.2">
      <c r="A144" s="225" t="s">
        <v>1856</v>
      </c>
      <c r="B144" s="225"/>
      <c r="C144" s="224" t="s">
        <v>2418</v>
      </c>
      <c r="D144" s="223">
        <v>8640</v>
      </c>
      <c r="E144" s="223">
        <v>8640</v>
      </c>
    </row>
    <row r="145" spans="1:5" ht="15" outlineLevel="4" x14ac:dyDescent="0.2">
      <c r="A145" s="225"/>
      <c r="B145" s="225" t="s">
        <v>1255</v>
      </c>
      <c r="C145" s="224" t="s">
        <v>1254</v>
      </c>
      <c r="D145" s="223">
        <v>8640</v>
      </c>
      <c r="E145" s="223">
        <v>8640</v>
      </c>
    </row>
    <row r="146" spans="1:5" ht="45" outlineLevel="3" x14ac:dyDescent="0.2">
      <c r="A146" s="225" t="s">
        <v>1855</v>
      </c>
      <c r="B146" s="225"/>
      <c r="C146" s="224" t="s">
        <v>2417</v>
      </c>
      <c r="D146" s="223">
        <v>60960</v>
      </c>
      <c r="E146" s="223">
        <v>60960</v>
      </c>
    </row>
    <row r="147" spans="1:5" ht="15" outlineLevel="4" x14ac:dyDescent="0.2">
      <c r="A147" s="225"/>
      <c r="B147" s="225" t="s">
        <v>1255</v>
      </c>
      <c r="C147" s="224" t="s">
        <v>1254</v>
      </c>
      <c r="D147" s="223">
        <v>60960</v>
      </c>
      <c r="E147" s="223">
        <v>60960</v>
      </c>
    </row>
    <row r="148" spans="1:5" ht="45" outlineLevel="3" x14ac:dyDescent="0.2">
      <c r="A148" s="225" t="s">
        <v>1899</v>
      </c>
      <c r="B148" s="225"/>
      <c r="C148" s="224" t="s">
        <v>2429</v>
      </c>
      <c r="D148" s="223">
        <v>1932</v>
      </c>
      <c r="E148" s="223">
        <v>1932</v>
      </c>
    </row>
    <row r="149" spans="1:5" ht="15" outlineLevel="4" x14ac:dyDescent="0.2">
      <c r="A149" s="225"/>
      <c r="B149" s="225" t="s">
        <v>1255</v>
      </c>
      <c r="C149" s="224" t="s">
        <v>1254</v>
      </c>
      <c r="D149" s="223">
        <v>1932</v>
      </c>
      <c r="E149" s="223">
        <v>1932</v>
      </c>
    </row>
    <row r="150" spans="1:5" ht="45" outlineLevel="3" x14ac:dyDescent="0.2">
      <c r="A150" s="225" t="s">
        <v>1898</v>
      </c>
      <c r="B150" s="225"/>
      <c r="C150" s="224" t="s">
        <v>2428</v>
      </c>
      <c r="D150" s="223">
        <v>4830</v>
      </c>
      <c r="E150" s="223">
        <v>4830</v>
      </c>
    </row>
    <row r="151" spans="1:5" ht="15" outlineLevel="4" x14ac:dyDescent="0.2">
      <c r="A151" s="225"/>
      <c r="B151" s="225" t="s">
        <v>1255</v>
      </c>
      <c r="C151" s="224" t="s">
        <v>1254</v>
      </c>
      <c r="D151" s="223">
        <v>4830</v>
      </c>
      <c r="E151" s="223">
        <v>4830</v>
      </c>
    </row>
    <row r="152" spans="1:5" ht="45" outlineLevel="3" x14ac:dyDescent="0.2">
      <c r="A152" s="225" t="s">
        <v>1896</v>
      </c>
      <c r="B152" s="225"/>
      <c r="C152" s="224" t="s">
        <v>2427</v>
      </c>
      <c r="D152" s="223">
        <v>157205</v>
      </c>
      <c r="E152" s="223">
        <v>184805</v>
      </c>
    </row>
    <row r="153" spans="1:5" ht="15" outlineLevel="4" x14ac:dyDescent="0.2">
      <c r="A153" s="225"/>
      <c r="B153" s="225" t="s">
        <v>1255</v>
      </c>
      <c r="C153" s="224" t="s">
        <v>1254</v>
      </c>
      <c r="D153" s="223">
        <v>157205</v>
      </c>
      <c r="E153" s="223">
        <v>184805</v>
      </c>
    </row>
    <row r="154" spans="1:5" ht="15" outlineLevel="1" x14ac:dyDescent="0.2">
      <c r="A154" s="225" t="s">
        <v>1895</v>
      </c>
      <c r="B154" s="225"/>
      <c r="C154" s="224" t="s">
        <v>1894</v>
      </c>
      <c r="D154" s="223">
        <v>39515</v>
      </c>
      <c r="E154" s="223">
        <v>39515</v>
      </c>
    </row>
    <row r="155" spans="1:5" ht="15" outlineLevel="2" x14ac:dyDescent="0.2">
      <c r="A155" s="225" t="s">
        <v>1893</v>
      </c>
      <c r="B155" s="225"/>
      <c r="C155" s="224" t="s">
        <v>1892</v>
      </c>
      <c r="D155" s="223">
        <v>39515</v>
      </c>
      <c r="E155" s="223">
        <v>39515</v>
      </c>
    </row>
    <row r="156" spans="1:5" ht="30" outlineLevel="3" x14ac:dyDescent="0.2">
      <c r="A156" s="225" t="s">
        <v>1891</v>
      </c>
      <c r="B156" s="225"/>
      <c r="C156" s="224" t="s">
        <v>2253</v>
      </c>
      <c r="D156" s="223">
        <v>24970</v>
      </c>
      <c r="E156" s="223">
        <v>24970</v>
      </c>
    </row>
    <row r="157" spans="1:5" ht="30" outlineLevel="4" x14ac:dyDescent="0.2">
      <c r="A157" s="225"/>
      <c r="B157" s="225" t="s">
        <v>1250</v>
      </c>
      <c r="C157" s="224" t="s">
        <v>1249</v>
      </c>
      <c r="D157" s="223">
        <v>24970</v>
      </c>
      <c r="E157" s="223">
        <v>24970</v>
      </c>
    </row>
    <row r="158" spans="1:5" ht="15" outlineLevel="3" x14ac:dyDescent="0.2">
      <c r="A158" s="225" t="s">
        <v>1890</v>
      </c>
      <c r="B158" s="225"/>
      <c r="C158" s="224" t="s">
        <v>2426</v>
      </c>
      <c r="D158" s="223">
        <v>14545</v>
      </c>
      <c r="E158" s="223">
        <v>14545</v>
      </c>
    </row>
    <row r="159" spans="1:5" ht="30" outlineLevel="4" x14ac:dyDescent="0.2">
      <c r="A159" s="225"/>
      <c r="B159" s="225" t="s">
        <v>1257</v>
      </c>
      <c r="C159" s="224" t="s">
        <v>1256</v>
      </c>
      <c r="D159" s="223">
        <v>1105</v>
      </c>
      <c r="E159" s="223">
        <v>1105</v>
      </c>
    </row>
    <row r="160" spans="1:5" ht="30" outlineLevel="4" x14ac:dyDescent="0.2">
      <c r="A160" s="225"/>
      <c r="B160" s="225" t="s">
        <v>1250</v>
      </c>
      <c r="C160" s="224" t="s">
        <v>1249</v>
      </c>
      <c r="D160" s="223">
        <v>13440</v>
      </c>
      <c r="E160" s="223">
        <v>13440</v>
      </c>
    </row>
    <row r="161" spans="1:5" ht="30" outlineLevel="1" x14ac:dyDescent="0.2">
      <c r="A161" s="225" t="s">
        <v>1854</v>
      </c>
      <c r="B161" s="225"/>
      <c r="C161" s="224" t="s">
        <v>1853</v>
      </c>
      <c r="D161" s="223">
        <v>2213046.5</v>
      </c>
      <c r="E161" s="223">
        <v>1876264.5</v>
      </c>
    </row>
    <row r="162" spans="1:5" ht="30" outlineLevel="2" x14ac:dyDescent="0.2">
      <c r="A162" s="225" t="s">
        <v>1879</v>
      </c>
      <c r="B162" s="225"/>
      <c r="C162" s="224" t="s">
        <v>1878</v>
      </c>
      <c r="D162" s="223">
        <v>89920.6</v>
      </c>
      <c r="E162" s="223">
        <v>89690.6</v>
      </c>
    </row>
    <row r="163" spans="1:5" ht="45" outlineLevel="3" x14ac:dyDescent="0.2">
      <c r="A163" s="225" t="s">
        <v>1877</v>
      </c>
      <c r="B163" s="225"/>
      <c r="C163" s="224" t="s">
        <v>2250</v>
      </c>
      <c r="D163" s="223">
        <v>66450</v>
      </c>
      <c r="E163" s="223">
        <v>66450</v>
      </c>
    </row>
    <row r="164" spans="1:5" ht="75" outlineLevel="4" x14ac:dyDescent="0.2">
      <c r="A164" s="225"/>
      <c r="B164" s="225" t="s">
        <v>1268</v>
      </c>
      <c r="C164" s="224" t="s">
        <v>1267</v>
      </c>
      <c r="D164" s="223">
        <v>56314.400000000001</v>
      </c>
      <c r="E164" s="223">
        <v>56314.400000000001</v>
      </c>
    </row>
    <row r="165" spans="1:5" ht="30" outlineLevel="4" x14ac:dyDescent="0.2">
      <c r="A165" s="225"/>
      <c r="B165" s="225" t="s">
        <v>1257</v>
      </c>
      <c r="C165" s="224" t="s">
        <v>1256</v>
      </c>
      <c r="D165" s="223">
        <v>10134.299999999999</v>
      </c>
      <c r="E165" s="223">
        <v>10134.299999999999</v>
      </c>
    </row>
    <row r="166" spans="1:5" ht="15" outlineLevel="4" x14ac:dyDescent="0.2">
      <c r="A166" s="225"/>
      <c r="B166" s="225" t="s">
        <v>1265</v>
      </c>
      <c r="C166" s="224" t="s">
        <v>1264</v>
      </c>
      <c r="D166" s="223">
        <v>1.3</v>
      </c>
      <c r="E166" s="223">
        <v>1.3</v>
      </c>
    </row>
    <row r="167" spans="1:5" ht="60" outlineLevel="3" x14ac:dyDescent="0.2">
      <c r="A167" s="225" t="s">
        <v>1876</v>
      </c>
      <c r="B167" s="225"/>
      <c r="C167" s="224" t="s">
        <v>2422</v>
      </c>
      <c r="D167" s="223">
        <v>3922.5</v>
      </c>
      <c r="E167" s="223">
        <v>3477.5</v>
      </c>
    </row>
    <row r="168" spans="1:5" ht="30" outlineLevel="4" x14ac:dyDescent="0.2">
      <c r="A168" s="225"/>
      <c r="B168" s="225" t="s">
        <v>1257</v>
      </c>
      <c r="C168" s="224" t="s">
        <v>1256</v>
      </c>
      <c r="D168" s="223">
        <v>3922.5</v>
      </c>
      <c r="E168" s="223">
        <v>3477.5</v>
      </c>
    </row>
    <row r="169" spans="1:5" ht="60" outlineLevel="3" x14ac:dyDescent="0.2">
      <c r="A169" s="225" t="s">
        <v>1875</v>
      </c>
      <c r="B169" s="225"/>
      <c r="C169" s="224" t="s">
        <v>2421</v>
      </c>
      <c r="D169" s="223">
        <v>19533.099999999999</v>
      </c>
      <c r="E169" s="223">
        <v>19748.099999999999</v>
      </c>
    </row>
    <row r="170" spans="1:5" ht="75" outlineLevel="4" x14ac:dyDescent="0.2">
      <c r="A170" s="225"/>
      <c r="B170" s="225" t="s">
        <v>1268</v>
      </c>
      <c r="C170" s="224" t="s">
        <v>1267</v>
      </c>
      <c r="D170" s="223">
        <v>15563.5</v>
      </c>
      <c r="E170" s="223">
        <v>15563.5</v>
      </c>
    </row>
    <row r="171" spans="1:5" ht="30" outlineLevel="4" x14ac:dyDescent="0.2">
      <c r="A171" s="225"/>
      <c r="B171" s="225" t="s">
        <v>1257</v>
      </c>
      <c r="C171" s="224" t="s">
        <v>1256</v>
      </c>
      <c r="D171" s="223">
        <v>3968.7</v>
      </c>
      <c r="E171" s="223">
        <v>4183.7</v>
      </c>
    </row>
    <row r="172" spans="1:5" ht="15" outlineLevel="4" x14ac:dyDescent="0.2">
      <c r="A172" s="225"/>
      <c r="B172" s="225" t="s">
        <v>1265</v>
      </c>
      <c r="C172" s="224" t="s">
        <v>1264</v>
      </c>
      <c r="D172" s="223">
        <v>0.9</v>
      </c>
      <c r="E172" s="223">
        <v>0.9</v>
      </c>
    </row>
    <row r="173" spans="1:5" ht="45" outlineLevel="3" x14ac:dyDescent="0.2">
      <c r="A173" s="225" t="s">
        <v>1874</v>
      </c>
      <c r="B173" s="225"/>
      <c r="C173" s="224" t="s">
        <v>2254</v>
      </c>
      <c r="D173" s="223">
        <v>15</v>
      </c>
      <c r="E173" s="223">
        <v>15</v>
      </c>
    </row>
    <row r="174" spans="1:5" ht="30" outlineLevel="4" x14ac:dyDescent="0.2">
      <c r="A174" s="225"/>
      <c r="B174" s="225" t="s">
        <v>1257</v>
      </c>
      <c r="C174" s="224" t="s">
        <v>1256</v>
      </c>
      <c r="D174" s="223">
        <v>15</v>
      </c>
      <c r="E174" s="223">
        <v>15</v>
      </c>
    </row>
    <row r="175" spans="1:5" ht="45" outlineLevel="2" x14ac:dyDescent="0.2">
      <c r="A175" s="225" t="s">
        <v>1873</v>
      </c>
      <c r="B175" s="225"/>
      <c r="C175" s="224" t="s">
        <v>1872</v>
      </c>
      <c r="D175" s="223">
        <v>2084125.9</v>
      </c>
      <c r="E175" s="223">
        <v>1747573.9</v>
      </c>
    </row>
    <row r="176" spans="1:5" ht="60" outlineLevel="3" x14ac:dyDescent="0.2">
      <c r="A176" s="225" t="s">
        <v>1983</v>
      </c>
      <c r="B176" s="225"/>
      <c r="C176" s="224" t="s">
        <v>2275</v>
      </c>
      <c r="D176" s="223">
        <v>94050</v>
      </c>
      <c r="E176" s="223">
        <v>88900</v>
      </c>
    </row>
    <row r="177" spans="1:5" ht="30" outlineLevel="4" x14ac:dyDescent="0.2">
      <c r="A177" s="225"/>
      <c r="B177" s="225" t="s">
        <v>1257</v>
      </c>
      <c r="C177" s="224" t="s">
        <v>1256</v>
      </c>
      <c r="D177" s="223">
        <v>94050</v>
      </c>
      <c r="E177" s="223">
        <v>88900</v>
      </c>
    </row>
    <row r="178" spans="1:5" ht="30" outlineLevel="3" x14ac:dyDescent="0.2">
      <c r="A178" s="225" t="s">
        <v>1871</v>
      </c>
      <c r="B178" s="225"/>
      <c r="C178" s="224" t="s">
        <v>2288</v>
      </c>
      <c r="D178" s="223">
        <v>126984.2</v>
      </c>
      <c r="E178" s="223">
        <v>179787.9</v>
      </c>
    </row>
    <row r="179" spans="1:5" ht="30" outlineLevel="4" x14ac:dyDescent="0.2">
      <c r="A179" s="225"/>
      <c r="B179" s="225" t="s">
        <v>1250</v>
      </c>
      <c r="C179" s="224" t="s">
        <v>1249</v>
      </c>
      <c r="D179" s="223">
        <v>126984.2</v>
      </c>
      <c r="E179" s="223">
        <v>179787.9</v>
      </c>
    </row>
    <row r="180" spans="1:5" ht="90" outlineLevel="3" x14ac:dyDescent="0.2">
      <c r="A180" s="225" t="s">
        <v>1911</v>
      </c>
      <c r="B180" s="225"/>
      <c r="C180" s="224" t="s">
        <v>2437</v>
      </c>
      <c r="D180" s="223">
        <v>1231192.2</v>
      </c>
      <c r="E180" s="223">
        <v>1000000</v>
      </c>
    </row>
    <row r="181" spans="1:5" ht="15" outlineLevel="4" x14ac:dyDescent="0.2">
      <c r="A181" s="225"/>
      <c r="B181" s="225" t="s">
        <v>1300</v>
      </c>
      <c r="C181" s="224" t="s">
        <v>1299</v>
      </c>
      <c r="D181" s="223">
        <v>1231192.2</v>
      </c>
      <c r="E181" s="223">
        <v>1000000</v>
      </c>
    </row>
    <row r="182" spans="1:5" ht="60" outlineLevel="3" x14ac:dyDescent="0.2">
      <c r="A182" s="225" t="s">
        <v>2144</v>
      </c>
      <c r="B182" s="225"/>
      <c r="C182" s="224" t="s">
        <v>2289</v>
      </c>
      <c r="D182" s="223">
        <v>631899.5</v>
      </c>
      <c r="E182" s="223">
        <v>478886</v>
      </c>
    </row>
    <row r="183" spans="1:5" ht="30" outlineLevel="4" x14ac:dyDescent="0.2">
      <c r="A183" s="225"/>
      <c r="B183" s="225" t="s">
        <v>1333</v>
      </c>
      <c r="C183" s="224" t="s">
        <v>1332</v>
      </c>
      <c r="D183" s="223">
        <v>631899.5</v>
      </c>
      <c r="E183" s="223">
        <v>478886</v>
      </c>
    </row>
    <row r="184" spans="1:5" ht="15" outlineLevel="2" x14ac:dyDescent="0.2">
      <c r="A184" s="225" t="s">
        <v>1852</v>
      </c>
      <c r="B184" s="225"/>
      <c r="C184" s="224" t="s">
        <v>1851</v>
      </c>
      <c r="D184" s="223">
        <v>39000</v>
      </c>
      <c r="E184" s="223">
        <v>39000</v>
      </c>
    </row>
    <row r="185" spans="1:5" ht="15" outlineLevel="3" x14ac:dyDescent="0.2">
      <c r="A185" s="225" t="s">
        <v>1909</v>
      </c>
      <c r="B185" s="225"/>
      <c r="C185" s="224" t="s">
        <v>2436</v>
      </c>
      <c r="D185" s="223">
        <v>4000</v>
      </c>
      <c r="E185" s="223">
        <v>4000</v>
      </c>
    </row>
    <row r="186" spans="1:5" ht="15" outlineLevel="4" x14ac:dyDescent="0.2">
      <c r="A186" s="225"/>
      <c r="B186" s="225" t="s">
        <v>1300</v>
      </c>
      <c r="C186" s="224" t="s">
        <v>1299</v>
      </c>
      <c r="D186" s="223">
        <v>4000</v>
      </c>
      <c r="E186" s="223">
        <v>4000</v>
      </c>
    </row>
    <row r="187" spans="1:5" ht="60" outlineLevel="3" x14ac:dyDescent="0.2">
      <c r="A187" s="225" t="s">
        <v>1850</v>
      </c>
      <c r="B187" s="225"/>
      <c r="C187" s="224" t="s">
        <v>2706</v>
      </c>
      <c r="D187" s="223">
        <v>35000</v>
      </c>
      <c r="E187" s="223">
        <v>35000</v>
      </c>
    </row>
    <row r="188" spans="1:5" ht="15" outlineLevel="4" x14ac:dyDescent="0.2">
      <c r="A188" s="225"/>
      <c r="B188" s="225" t="s">
        <v>1300</v>
      </c>
      <c r="C188" s="224" t="s">
        <v>1299</v>
      </c>
      <c r="D188" s="223">
        <v>35000</v>
      </c>
      <c r="E188" s="223">
        <v>35000</v>
      </c>
    </row>
    <row r="189" spans="1:5" ht="30" x14ac:dyDescent="0.2">
      <c r="A189" s="225" t="s">
        <v>1315</v>
      </c>
      <c r="B189" s="225"/>
      <c r="C189" s="224" t="s">
        <v>1314</v>
      </c>
      <c r="D189" s="223">
        <v>19804354.199999999</v>
      </c>
      <c r="E189" s="223">
        <v>19808794.899999999</v>
      </c>
    </row>
    <row r="190" spans="1:5" ht="45" outlineLevel="1" x14ac:dyDescent="0.2">
      <c r="A190" s="225" t="s">
        <v>1391</v>
      </c>
      <c r="B190" s="225"/>
      <c r="C190" s="224" t="s">
        <v>1390</v>
      </c>
      <c r="D190" s="223">
        <v>8902196.1999999993</v>
      </c>
      <c r="E190" s="223">
        <v>8978963.4000000004</v>
      </c>
    </row>
    <row r="191" spans="1:5" ht="30" outlineLevel="2" x14ac:dyDescent="0.2">
      <c r="A191" s="225" t="s">
        <v>1616</v>
      </c>
      <c r="B191" s="225"/>
      <c r="C191" s="224" t="s">
        <v>1615</v>
      </c>
      <c r="D191" s="223">
        <v>3109049.3</v>
      </c>
      <c r="E191" s="223">
        <v>3180566.4</v>
      </c>
    </row>
    <row r="192" spans="1:5" ht="75" outlineLevel="3" x14ac:dyDescent="0.2">
      <c r="A192" s="225" t="s">
        <v>1674</v>
      </c>
      <c r="B192" s="225"/>
      <c r="C192" s="224" t="s">
        <v>2372</v>
      </c>
      <c r="D192" s="223">
        <v>610.70000000000005</v>
      </c>
      <c r="E192" s="223">
        <v>610.70000000000005</v>
      </c>
    </row>
    <row r="193" spans="1:5" ht="30" outlineLevel="4" x14ac:dyDescent="0.2">
      <c r="A193" s="225"/>
      <c r="B193" s="225" t="s">
        <v>1257</v>
      </c>
      <c r="C193" s="224" t="s">
        <v>1256</v>
      </c>
      <c r="D193" s="223">
        <v>0.5</v>
      </c>
      <c r="E193" s="223">
        <v>0.5</v>
      </c>
    </row>
    <row r="194" spans="1:5" ht="15" outlineLevel="4" x14ac:dyDescent="0.2">
      <c r="A194" s="225"/>
      <c r="B194" s="225" t="s">
        <v>1255</v>
      </c>
      <c r="C194" s="224" t="s">
        <v>1254</v>
      </c>
      <c r="D194" s="223">
        <v>610.20000000000005</v>
      </c>
      <c r="E194" s="223">
        <v>610.20000000000005</v>
      </c>
    </row>
    <row r="195" spans="1:5" ht="15" outlineLevel="3" x14ac:dyDescent="0.2">
      <c r="A195" s="225" t="s">
        <v>1673</v>
      </c>
      <c r="B195" s="225"/>
      <c r="C195" s="224" t="s">
        <v>2371</v>
      </c>
      <c r="D195" s="223">
        <v>307332.8</v>
      </c>
      <c r="E195" s="223">
        <v>307332.8</v>
      </c>
    </row>
    <row r="196" spans="1:5" ht="15" outlineLevel="4" x14ac:dyDescent="0.2">
      <c r="A196" s="225"/>
      <c r="B196" s="225" t="s">
        <v>1300</v>
      </c>
      <c r="C196" s="224" t="s">
        <v>1299</v>
      </c>
      <c r="D196" s="223">
        <v>307332.8</v>
      </c>
      <c r="E196" s="223">
        <v>307332.8</v>
      </c>
    </row>
    <row r="197" spans="1:5" ht="75" outlineLevel="3" x14ac:dyDescent="0.2">
      <c r="A197" s="225" t="s">
        <v>1614</v>
      </c>
      <c r="B197" s="225"/>
      <c r="C197" s="224" t="s">
        <v>2332</v>
      </c>
      <c r="D197" s="223">
        <v>30626.2</v>
      </c>
      <c r="E197" s="223">
        <v>30981.5</v>
      </c>
    </row>
    <row r="198" spans="1:5" ht="15" outlineLevel="4" x14ac:dyDescent="0.2">
      <c r="A198" s="225"/>
      <c r="B198" s="225" t="s">
        <v>1255</v>
      </c>
      <c r="C198" s="224" t="s">
        <v>1254</v>
      </c>
      <c r="D198" s="223">
        <v>30626.2</v>
      </c>
      <c r="E198" s="223">
        <v>30981.5</v>
      </c>
    </row>
    <row r="199" spans="1:5" ht="90" outlineLevel="3" x14ac:dyDescent="0.2">
      <c r="A199" s="225" t="s">
        <v>1613</v>
      </c>
      <c r="B199" s="225"/>
      <c r="C199" s="224" t="s">
        <v>2331</v>
      </c>
      <c r="D199" s="223">
        <v>1532773.6</v>
      </c>
      <c r="E199" s="223">
        <v>1594084</v>
      </c>
    </row>
    <row r="200" spans="1:5" ht="15" outlineLevel="4" x14ac:dyDescent="0.2">
      <c r="A200" s="225"/>
      <c r="B200" s="225" t="s">
        <v>1255</v>
      </c>
      <c r="C200" s="224" t="s">
        <v>1254</v>
      </c>
      <c r="D200" s="223">
        <v>1532773.6</v>
      </c>
      <c r="E200" s="223">
        <v>1594084</v>
      </c>
    </row>
    <row r="201" spans="1:5" ht="30" outlineLevel="3" x14ac:dyDescent="0.2">
      <c r="A201" s="225" t="s">
        <v>1671</v>
      </c>
      <c r="B201" s="225"/>
      <c r="C201" s="224" t="s">
        <v>2369</v>
      </c>
      <c r="D201" s="223">
        <v>213432.5</v>
      </c>
      <c r="E201" s="223">
        <v>213432.5</v>
      </c>
    </row>
    <row r="202" spans="1:5" ht="30" outlineLevel="4" x14ac:dyDescent="0.2">
      <c r="A202" s="225"/>
      <c r="B202" s="225" t="s">
        <v>1257</v>
      </c>
      <c r="C202" s="224" t="s">
        <v>1256</v>
      </c>
      <c r="D202" s="223">
        <v>106.7</v>
      </c>
      <c r="E202" s="223">
        <v>106.7</v>
      </c>
    </row>
    <row r="203" spans="1:5" ht="15" outlineLevel="4" x14ac:dyDescent="0.2">
      <c r="A203" s="225"/>
      <c r="B203" s="225" t="s">
        <v>1255</v>
      </c>
      <c r="C203" s="224" t="s">
        <v>1254</v>
      </c>
      <c r="D203" s="223">
        <v>213325.8</v>
      </c>
      <c r="E203" s="223">
        <v>213325.8</v>
      </c>
    </row>
    <row r="204" spans="1:5" ht="45" outlineLevel="3" x14ac:dyDescent="0.2">
      <c r="A204" s="225" t="s">
        <v>1670</v>
      </c>
      <c r="B204" s="225"/>
      <c r="C204" s="224" t="s">
        <v>2368</v>
      </c>
      <c r="D204" s="223">
        <v>268434.90000000002</v>
      </c>
      <c r="E204" s="223">
        <v>268434.90000000002</v>
      </c>
    </row>
    <row r="205" spans="1:5" ht="30" outlineLevel="4" x14ac:dyDescent="0.2">
      <c r="A205" s="225"/>
      <c r="B205" s="225" t="s">
        <v>1257</v>
      </c>
      <c r="C205" s="224" t="s">
        <v>1256</v>
      </c>
      <c r="D205" s="223">
        <v>2710.4</v>
      </c>
      <c r="E205" s="223">
        <v>2710.4</v>
      </c>
    </row>
    <row r="206" spans="1:5" ht="15" outlineLevel="4" x14ac:dyDescent="0.2">
      <c r="A206" s="225"/>
      <c r="B206" s="225" t="s">
        <v>1255</v>
      </c>
      <c r="C206" s="224" t="s">
        <v>1254</v>
      </c>
      <c r="D206" s="223">
        <v>265724.5</v>
      </c>
      <c r="E206" s="223">
        <v>265724.5</v>
      </c>
    </row>
    <row r="207" spans="1:5" ht="30" outlineLevel="3" x14ac:dyDescent="0.2">
      <c r="A207" s="225" t="s">
        <v>1669</v>
      </c>
      <c r="B207" s="225"/>
      <c r="C207" s="224" t="s">
        <v>2367</v>
      </c>
      <c r="D207" s="223">
        <v>524170.2</v>
      </c>
      <c r="E207" s="223">
        <v>524170.2</v>
      </c>
    </row>
    <row r="208" spans="1:5" ht="30" outlineLevel="4" x14ac:dyDescent="0.2">
      <c r="A208" s="225"/>
      <c r="B208" s="225" t="s">
        <v>1257</v>
      </c>
      <c r="C208" s="224" t="s">
        <v>1256</v>
      </c>
      <c r="D208" s="223">
        <v>262</v>
      </c>
      <c r="E208" s="223">
        <v>262</v>
      </c>
    </row>
    <row r="209" spans="1:5" ht="15" outlineLevel="4" x14ac:dyDescent="0.2">
      <c r="A209" s="225"/>
      <c r="B209" s="225" t="s">
        <v>1255</v>
      </c>
      <c r="C209" s="224" t="s">
        <v>1254</v>
      </c>
      <c r="D209" s="223">
        <v>523908.2</v>
      </c>
      <c r="E209" s="223">
        <v>523908.2</v>
      </c>
    </row>
    <row r="210" spans="1:5" ht="45" outlineLevel="3" x14ac:dyDescent="0.2">
      <c r="A210" s="225" t="s">
        <v>1668</v>
      </c>
      <c r="B210" s="225"/>
      <c r="C210" s="224" t="s">
        <v>2366</v>
      </c>
      <c r="D210" s="223">
        <v>34639.599999999999</v>
      </c>
      <c r="E210" s="223">
        <v>34639.599999999999</v>
      </c>
    </row>
    <row r="211" spans="1:5" ht="30" outlineLevel="4" x14ac:dyDescent="0.2">
      <c r="A211" s="225"/>
      <c r="B211" s="225" t="s">
        <v>1257</v>
      </c>
      <c r="C211" s="224" t="s">
        <v>1256</v>
      </c>
      <c r="D211" s="223">
        <v>0.2</v>
      </c>
      <c r="E211" s="223">
        <v>0.2</v>
      </c>
    </row>
    <row r="212" spans="1:5" ht="15" outlineLevel="4" x14ac:dyDescent="0.2">
      <c r="A212" s="225"/>
      <c r="B212" s="225" t="s">
        <v>1255</v>
      </c>
      <c r="C212" s="224" t="s">
        <v>1254</v>
      </c>
      <c r="D212" s="223">
        <v>34639.4</v>
      </c>
      <c r="E212" s="223">
        <v>34639.4</v>
      </c>
    </row>
    <row r="213" spans="1:5" ht="30" outlineLevel="3" x14ac:dyDescent="0.2">
      <c r="A213" s="225" t="s">
        <v>1667</v>
      </c>
      <c r="B213" s="225"/>
      <c r="C213" s="224" t="s">
        <v>2365</v>
      </c>
      <c r="D213" s="223">
        <v>197028.8</v>
      </c>
      <c r="E213" s="223">
        <v>206880.2</v>
      </c>
    </row>
    <row r="214" spans="1:5" ht="30" outlineLevel="4" x14ac:dyDescent="0.2">
      <c r="A214" s="225"/>
      <c r="B214" s="225" t="s">
        <v>1257</v>
      </c>
      <c r="C214" s="224" t="s">
        <v>1256</v>
      </c>
      <c r="D214" s="223">
        <v>3426.8</v>
      </c>
      <c r="E214" s="223">
        <v>3598.1</v>
      </c>
    </row>
    <row r="215" spans="1:5" ht="15" outlineLevel="4" x14ac:dyDescent="0.2">
      <c r="A215" s="225"/>
      <c r="B215" s="225" t="s">
        <v>1255</v>
      </c>
      <c r="C215" s="224" t="s">
        <v>1254</v>
      </c>
      <c r="D215" s="223">
        <v>193602</v>
      </c>
      <c r="E215" s="223">
        <v>203282.1</v>
      </c>
    </row>
    <row r="216" spans="1:5" ht="45" outlineLevel="2" x14ac:dyDescent="0.2">
      <c r="A216" s="225" t="s">
        <v>1389</v>
      </c>
      <c r="B216" s="225"/>
      <c r="C216" s="224" t="s">
        <v>1388</v>
      </c>
      <c r="D216" s="223">
        <v>332653.7</v>
      </c>
      <c r="E216" s="223">
        <v>332653.7</v>
      </c>
    </row>
    <row r="217" spans="1:5" ht="30" outlineLevel="3" x14ac:dyDescent="0.2">
      <c r="A217" s="225" t="s">
        <v>1870</v>
      </c>
      <c r="B217" s="225"/>
      <c r="C217" s="224" t="s">
        <v>2253</v>
      </c>
      <c r="D217" s="223">
        <v>740</v>
      </c>
      <c r="E217" s="223">
        <v>740</v>
      </c>
    </row>
    <row r="218" spans="1:5" ht="30" outlineLevel="4" x14ac:dyDescent="0.2">
      <c r="A218" s="225"/>
      <c r="B218" s="225" t="s">
        <v>1250</v>
      </c>
      <c r="C218" s="224" t="s">
        <v>1249</v>
      </c>
      <c r="D218" s="223">
        <v>740</v>
      </c>
      <c r="E218" s="223">
        <v>740</v>
      </c>
    </row>
    <row r="219" spans="1:5" ht="30" outlineLevel="3" x14ac:dyDescent="0.2">
      <c r="A219" s="225" t="s">
        <v>1420</v>
      </c>
      <c r="B219" s="225"/>
      <c r="C219" s="224" t="s">
        <v>2277</v>
      </c>
      <c r="D219" s="223">
        <v>6963.1</v>
      </c>
      <c r="E219" s="223">
        <v>6963.1</v>
      </c>
    </row>
    <row r="220" spans="1:5" ht="30" outlineLevel="4" x14ac:dyDescent="0.2">
      <c r="A220" s="225"/>
      <c r="B220" s="225" t="s">
        <v>1257</v>
      </c>
      <c r="C220" s="224" t="s">
        <v>1256</v>
      </c>
      <c r="D220" s="223">
        <v>2048.1</v>
      </c>
      <c r="E220" s="223">
        <v>2048.1</v>
      </c>
    </row>
    <row r="221" spans="1:5" ht="15" outlineLevel="4" x14ac:dyDescent="0.2">
      <c r="A221" s="225"/>
      <c r="B221" s="225" t="s">
        <v>1255</v>
      </c>
      <c r="C221" s="224" t="s">
        <v>1254</v>
      </c>
      <c r="D221" s="223">
        <v>240</v>
      </c>
      <c r="E221" s="223">
        <v>240</v>
      </c>
    </row>
    <row r="222" spans="1:5" ht="30" outlineLevel="4" x14ac:dyDescent="0.2">
      <c r="A222" s="225"/>
      <c r="B222" s="225" t="s">
        <v>1250</v>
      </c>
      <c r="C222" s="224" t="s">
        <v>1249</v>
      </c>
      <c r="D222" s="223">
        <v>4675</v>
      </c>
      <c r="E222" s="223">
        <v>4675</v>
      </c>
    </row>
    <row r="223" spans="1:5" ht="30" outlineLevel="3" x14ac:dyDescent="0.2">
      <c r="A223" s="225" t="s">
        <v>1681</v>
      </c>
      <c r="B223" s="225"/>
      <c r="C223" s="224" t="s">
        <v>2376</v>
      </c>
      <c r="D223" s="223">
        <v>215851.8</v>
      </c>
      <c r="E223" s="223">
        <v>215851.8</v>
      </c>
    </row>
    <row r="224" spans="1:5" ht="30" outlineLevel="4" x14ac:dyDescent="0.2">
      <c r="A224" s="225"/>
      <c r="B224" s="225" t="s">
        <v>1257</v>
      </c>
      <c r="C224" s="224" t="s">
        <v>1256</v>
      </c>
      <c r="D224" s="223">
        <v>215851.8</v>
      </c>
      <c r="E224" s="223">
        <v>215851.8</v>
      </c>
    </row>
    <row r="225" spans="1:5" ht="30" outlineLevel="3" x14ac:dyDescent="0.2">
      <c r="A225" s="225" t="s">
        <v>1385</v>
      </c>
      <c r="B225" s="225"/>
      <c r="C225" s="224" t="s">
        <v>2272</v>
      </c>
      <c r="D225" s="223">
        <v>107217.7</v>
      </c>
      <c r="E225" s="223">
        <v>107217.7</v>
      </c>
    </row>
    <row r="226" spans="1:5" ht="15" outlineLevel="4" x14ac:dyDescent="0.2">
      <c r="A226" s="225"/>
      <c r="B226" s="225" t="s">
        <v>1300</v>
      </c>
      <c r="C226" s="224" t="s">
        <v>1299</v>
      </c>
      <c r="D226" s="223">
        <v>107217.7</v>
      </c>
      <c r="E226" s="223">
        <v>107217.7</v>
      </c>
    </row>
    <row r="227" spans="1:5" ht="60" outlineLevel="3" x14ac:dyDescent="0.2">
      <c r="A227" s="225" t="s">
        <v>1665</v>
      </c>
      <c r="B227" s="225"/>
      <c r="C227" s="224" t="s">
        <v>2770</v>
      </c>
      <c r="D227" s="223">
        <v>1881.1</v>
      </c>
      <c r="E227" s="223">
        <v>1881.1</v>
      </c>
    </row>
    <row r="228" spans="1:5" ht="15" outlineLevel="4" x14ac:dyDescent="0.2">
      <c r="A228" s="225"/>
      <c r="B228" s="225" t="s">
        <v>1255</v>
      </c>
      <c r="C228" s="224" t="s">
        <v>1254</v>
      </c>
      <c r="D228" s="223">
        <v>1881.1</v>
      </c>
      <c r="E228" s="223">
        <v>1881.1</v>
      </c>
    </row>
    <row r="229" spans="1:5" ht="30" outlineLevel="2" x14ac:dyDescent="0.2">
      <c r="A229" s="225" t="s">
        <v>1547</v>
      </c>
      <c r="B229" s="225"/>
      <c r="C229" s="224" t="s">
        <v>1546</v>
      </c>
      <c r="D229" s="223">
        <v>4886429</v>
      </c>
      <c r="E229" s="223">
        <v>4891679.0999999996</v>
      </c>
    </row>
    <row r="230" spans="1:5" ht="30" outlineLevel="3" x14ac:dyDescent="0.2">
      <c r="A230" s="225" t="s">
        <v>1680</v>
      </c>
      <c r="B230" s="225"/>
      <c r="C230" s="224" t="s">
        <v>2253</v>
      </c>
      <c r="D230" s="223">
        <v>1042650.3</v>
      </c>
      <c r="E230" s="223">
        <v>1042650.3</v>
      </c>
    </row>
    <row r="231" spans="1:5" ht="75" outlineLevel="4" x14ac:dyDescent="0.2">
      <c r="A231" s="225"/>
      <c r="B231" s="225" t="s">
        <v>1268</v>
      </c>
      <c r="C231" s="224" t="s">
        <v>1267</v>
      </c>
      <c r="D231" s="223">
        <v>668408.19999999995</v>
      </c>
      <c r="E231" s="223">
        <v>668408.19999999995</v>
      </c>
    </row>
    <row r="232" spans="1:5" ht="30" outlineLevel="4" x14ac:dyDescent="0.2">
      <c r="A232" s="225"/>
      <c r="B232" s="225" t="s">
        <v>1257</v>
      </c>
      <c r="C232" s="224" t="s">
        <v>1256</v>
      </c>
      <c r="D232" s="223">
        <v>298368.90000000002</v>
      </c>
      <c r="E232" s="223">
        <v>298368.90000000002</v>
      </c>
    </row>
    <row r="233" spans="1:5" ht="15" outlineLevel="4" x14ac:dyDescent="0.2">
      <c r="A233" s="225"/>
      <c r="B233" s="225" t="s">
        <v>1255</v>
      </c>
      <c r="C233" s="224" t="s">
        <v>1254</v>
      </c>
      <c r="D233" s="223">
        <v>56343.199999999997</v>
      </c>
      <c r="E233" s="223">
        <v>56343.199999999997</v>
      </c>
    </row>
    <row r="234" spans="1:5" ht="30" outlineLevel="4" x14ac:dyDescent="0.2">
      <c r="A234" s="225"/>
      <c r="B234" s="225" t="s">
        <v>1250</v>
      </c>
      <c r="C234" s="224" t="s">
        <v>1249</v>
      </c>
      <c r="D234" s="223">
        <v>462.5</v>
      </c>
      <c r="E234" s="223">
        <v>462.5</v>
      </c>
    </row>
    <row r="235" spans="1:5" ht="15" outlineLevel="4" x14ac:dyDescent="0.2">
      <c r="A235" s="225"/>
      <c r="B235" s="225" t="s">
        <v>1265</v>
      </c>
      <c r="C235" s="224" t="s">
        <v>1264</v>
      </c>
      <c r="D235" s="223">
        <v>19067.5</v>
      </c>
      <c r="E235" s="223">
        <v>19067.5</v>
      </c>
    </row>
    <row r="236" spans="1:5" ht="30" outlineLevel="3" x14ac:dyDescent="0.2">
      <c r="A236" s="225" t="s">
        <v>1553</v>
      </c>
      <c r="B236" s="225"/>
      <c r="C236" s="224" t="s">
        <v>2315</v>
      </c>
      <c r="D236" s="223">
        <v>462524</v>
      </c>
      <c r="E236" s="223">
        <v>462524</v>
      </c>
    </row>
    <row r="237" spans="1:5" ht="15" outlineLevel="4" x14ac:dyDescent="0.2">
      <c r="A237" s="225"/>
      <c r="B237" s="225" t="s">
        <v>1255</v>
      </c>
      <c r="C237" s="224" t="s">
        <v>1254</v>
      </c>
      <c r="D237" s="223">
        <v>462524</v>
      </c>
      <c r="E237" s="223">
        <v>462524</v>
      </c>
    </row>
    <row r="238" spans="1:5" ht="45" outlineLevel="3" x14ac:dyDescent="0.2">
      <c r="A238" s="225" t="s">
        <v>2127</v>
      </c>
      <c r="B238" s="225"/>
      <c r="C238" s="224" t="s">
        <v>2499</v>
      </c>
      <c r="D238" s="223">
        <v>42986.400000000001</v>
      </c>
      <c r="E238" s="223">
        <v>41592.6</v>
      </c>
    </row>
    <row r="239" spans="1:5" ht="15" outlineLevel="4" x14ac:dyDescent="0.2">
      <c r="A239" s="225"/>
      <c r="B239" s="225" t="s">
        <v>1300</v>
      </c>
      <c r="C239" s="224" t="s">
        <v>1299</v>
      </c>
      <c r="D239" s="223">
        <v>42986.400000000001</v>
      </c>
      <c r="E239" s="223">
        <v>41592.6</v>
      </c>
    </row>
    <row r="240" spans="1:5" ht="105" outlineLevel="3" x14ac:dyDescent="0.2">
      <c r="A240" s="225" t="s">
        <v>2129</v>
      </c>
      <c r="B240" s="225"/>
      <c r="C240" s="224" t="s">
        <v>2501</v>
      </c>
      <c r="D240" s="223">
        <v>759861.8</v>
      </c>
      <c r="E240" s="223">
        <v>757447.8</v>
      </c>
    </row>
    <row r="241" spans="1:5" ht="15" outlineLevel="4" x14ac:dyDescent="0.2">
      <c r="A241" s="225"/>
      <c r="B241" s="225" t="s">
        <v>1300</v>
      </c>
      <c r="C241" s="224" t="s">
        <v>1299</v>
      </c>
      <c r="D241" s="223">
        <v>759861.8</v>
      </c>
      <c r="E241" s="223">
        <v>757447.8</v>
      </c>
    </row>
    <row r="242" spans="1:5" ht="75" outlineLevel="3" x14ac:dyDescent="0.2">
      <c r="A242" s="225" t="s">
        <v>2126</v>
      </c>
      <c r="B242" s="225"/>
      <c r="C242" s="224" t="s">
        <v>2498</v>
      </c>
      <c r="D242" s="223">
        <v>12690.6</v>
      </c>
      <c r="E242" s="223">
        <v>12593.8</v>
      </c>
    </row>
    <row r="243" spans="1:5" ht="15" outlineLevel="4" x14ac:dyDescent="0.2">
      <c r="A243" s="225"/>
      <c r="B243" s="225" t="s">
        <v>1300</v>
      </c>
      <c r="C243" s="224" t="s">
        <v>1299</v>
      </c>
      <c r="D243" s="223">
        <v>12690.6</v>
      </c>
      <c r="E243" s="223">
        <v>12593.8</v>
      </c>
    </row>
    <row r="244" spans="1:5" ht="45" outlineLevel="3" x14ac:dyDescent="0.2">
      <c r="A244" s="225" t="s">
        <v>1545</v>
      </c>
      <c r="B244" s="225"/>
      <c r="C244" s="224" t="s">
        <v>2312</v>
      </c>
      <c r="D244" s="223">
        <v>7864.4</v>
      </c>
      <c r="E244" s="223">
        <v>7864.4</v>
      </c>
    </row>
    <row r="245" spans="1:5" ht="30" outlineLevel="4" x14ac:dyDescent="0.2">
      <c r="A245" s="225"/>
      <c r="B245" s="225" t="s">
        <v>1257</v>
      </c>
      <c r="C245" s="224" t="s">
        <v>1256</v>
      </c>
      <c r="D245" s="223">
        <v>1109.4000000000001</v>
      </c>
      <c r="E245" s="223">
        <v>1109.4000000000001</v>
      </c>
    </row>
    <row r="246" spans="1:5" ht="15" outlineLevel="4" x14ac:dyDescent="0.2">
      <c r="A246" s="225"/>
      <c r="B246" s="225" t="s">
        <v>1255</v>
      </c>
      <c r="C246" s="224" t="s">
        <v>1254</v>
      </c>
      <c r="D246" s="223">
        <v>300</v>
      </c>
      <c r="E246" s="223">
        <v>300</v>
      </c>
    </row>
    <row r="247" spans="1:5" ht="30" outlineLevel="4" x14ac:dyDescent="0.2">
      <c r="A247" s="225"/>
      <c r="B247" s="225" t="s">
        <v>1250</v>
      </c>
      <c r="C247" s="224" t="s">
        <v>1249</v>
      </c>
      <c r="D247" s="223">
        <v>6455</v>
      </c>
      <c r="E247" s="223">
        <v>6455</v>
      </c>
    </row>
    <row r="248" spans="1:5" ht="45" outlineLevel="3" x14ac:dyDescent="0.2">
      <c r="A248" s="225" t="s">
        <v>1612</v>
      </c>
      <c r="B248" s="225"/>
      <c r="C248" s="224" t="s">
        <v>2330</v>
      </c>
      <c r="D248" s="223">
        <v>39441.9</v>
      </c>
      <c r="E248" s="223">
        <v>39613.1</v>
      </c>
    </row>
    <row r="249" spans="1:5" ht="15" outlineLevel="4" x14ac:dyDescent="0.2">
      <c r="A249" s="225"/>
      <c r="B249" s="225" t="s">
        <v>1255</v>
      </c>
      <c r="C249" s="224" t="s">
        <v>1254</v>
      </c>
      <c r="D249" s="223">
        <v>39441.9</v>
      </c>
      <c r="E249" s="223">
        <v>39613.1</v>
      </c>
    </row>
    <row r="250" spans="1:5" ht="90" outlineLevel="3" x14ac:dyDescent="0.2">
      <c r="A250" s="225" t="s">
        <v>1611</v>
      </c>
      <c r="B250" s="225"/>
      <c r="C250" s="224" t="s">
        <v>2329</v>
      </c>
      <c r="D250" s="223">
        <v>611.79999999999995</v>
      </c>
      <c r="E250" s="223">
        <v>654.70000000000005</v>
      </c>
    </row>
    <row r="251" spans="1:5" ht="61.9" customHeight="1" outlineLevel="4" x14ac:dyDescent="0.2">
      <c r="A251" s="225"/>
      <c r="B251" s="225" t="s">
        <v>1268</v>
      </c>
      <c r="C251" s="224" t="s">
        <v>1267</v>
      </c>
      <c r="D251" s="223">
        <v>608.79999999999995</v>
      </c>
      <c r="E251" s="223">
        <v>651.70000000000005</v>
      </c>
    </row>
    <row r="252" spans="1:5" ht="30" outlineLevel="4" x14ac:dyDescent="0.2">
      <c r="A252" s="225"/>
      <c r="B252" s="225" t="s">
        <v>1257</v>
      </c>
      <c r="C252" s="224" t="s">
        <v>1256</v>
      </c>
      <c r="D252" s="223">
        <v>3</v>
      </c>
      <c r="E252" s="223">
        <v>3</v>
      </c>
    </row>
    <row r="253" spans="1:5" ht="45" outlineLevel="3" x14ac:dyDescent="0.2">
      <c r="A253" s="225" t="s">
        <v>1610</v>
      </c>
      <c r="B253" s="225"/>
      <c r="C253" s="224" t="s">
        <v>2328</v>
      </c>
      <c r="D253" s="223">
        <v>23000</v>
      </c>
      <c r="E253" s="223">
        <v>23000</v>
      </c>
    </row>
    <row r="254" spans="1:5" ht="15" outlineLevel="4" x14ac:dyDescent="0.2">
      <c r="A254" s="225"/>
      <c r="B254" s="225" t="s">
        <v>1255</v>
      </c>
      <c r="C254" s="224" t="s">
        <v>1254</v>
      </c>
      <c r="D254" s="223">
        <v>23000</v>
      </c>
      <c r="E254" s="223">
        <v>23000</v>
      </c>
    </row>
    <row r="255" spans="1:5" ht="30" outlineLevel="3" x14ac:dyDescent="0.2">
      <c r="A255" s="225" t="s">
        <v>1608</v>
      </c>
      <c r="B255" s="225"/>
      <c r="C255" s="224" t="s">
        <v>2327</v>
      </c>
      <c r="D255" s="223">
        <v>2251103.5</v>
      </c>
      <c r="E255" s="223">
        <v>2251103.5</v>
      </c>
    </row>
    <row r="256" spans="1:5" ht="30" outlineLevel="4" x14ac:dyDescent="0.2">
      <c r="A256" s="225"/>
      <c r="B256" s="225" t="s">
        <v>1257</v>
      </c>
      <c r="C256" s="224" t="s">
        <v>1256</v>
      </c>
      <c r="D256" s="223">
        <v>22589.8</v>
      </c>
      <c r="E256" s="223">
        <v>22589.8</v>
      </c>
    </row>
    <row r="257" spans="1:5" ht="15" outlineLevel="4" x14ac:dyDescent="0.2">
      <c r="A257" s="225"/>
      <c r="B257" s="225" t="s">
        <v>1255</v>
      </c>
      <c r="C257" s="224" t="s">
        <v>1254</v>
      </c>
      <c r="D257" s="223">
        <v>2228513.7000000002</v>
      </c>
      <c r="E257" s="223">
        <v>2228513.7000000002</v>
      </c>
    </row>
    <row r="258" spans="1:5" ht="30" outlineLevel="3" x14ac:dyDescent="0.2">
      <c r="A258" s="225" t="s">
        <v>1664</v>
      </c>
      <c r="B258" s="225"/>
      <c r="C258" s="224" t="s">
        <v>2363</v>
      </c>
      <c r="D258" s="223">
        <v>18060.2</v>
      </c>
      <c r="E258" s="223">
        <v>18060.2</v>
      </c>
    </row>
    <row r="259" spans="1:5" ht="30" outlineLevel="4" x14ac:dyDescent="0.2">
      <c r="A259" s="225"/>
      <c r="B259" s="225" t="s">
        <v>1257</v>
      </c>
      <c r="C259" s="224" t="s">
        <v>1256</v>
      </c>
      <c r="D259" s="223">
        <v>123.8</v>
      </c>
      <c r="E259" s="223">
        <v>123.8</v>
      </c>
    </row>
    <row r="260" spans="1:5" ht="15" outlineLevel="4" x14ac:dyDescent="0.2">
      <c r="A260" s="225"/>
      <c r="B260" s="225" t="s">
        <v>1255</v>
      </c>
      <c r="C260" s="224" t="s">
        <v>1254</v>
      </c>
      <c r="D260" s="223">
        <v>17936.400000000001</v>
      </c>
      <c r="E260" s="223">
        <v>17936.400000000001</v>
      </c>
    </row>
    <row r="261" spans="1:5" ht="60" outlineLevel="3" x14ac:dyDescent="0.2">
      <c r="A261" s="225" t="s">
        <v>2128</v>
      </c>
      <c r="B261" s="225"/>
      <c r="C261" s="224" t="s">
        <v>2500</v>
      </c>
      <c r="D261" s="223">
        <v>223514.1</v>
      </c>
      <c r="E261" s="223">
        <v>232454.7</v>
      </c>
    </row>
    <row r="262" spans="1:5" ht="15" outlineLevel="4" x14ac:dyDescent="0.2">
      <c r="A262" s="225"/>
      <c r="B262" s="225" t="s">
        <v>1300</v>
      </c>
      <c r="C262" s="224" t="s">
        <v>1299</v>
      </c>
      <c r="D262" s="223">
        <v>223514.1</v>
      </c>
      <c r="E262" s="223">
        <v>232454.7</v>
      </c>
    </row>
    <row r="263" spans="1:5" ht="45" outlineLevel="3" x14ac:dyDescent="0.2">
      <c r="A263" s="225" t="s">
        <v>1607</v>
      </c>
      <c r="B263" s="225"/>
      <c r="C263" s="224" t="s">
        <v>2326</v>
      </c>
      <c r="D263" s="223">
        <v>2120</v>
      </c>
      <c r="E263" s="223">
        <v>2120</v>
      </c>
    </row>
    <row r="264" spans="1:5" ht="30" outlineLevel="4" x14ac:dyDescent="0.2">
      <c r="A264" s="225"/>
      <c r="B264" s="225" t="s">
        <v>1250</v>
      </c>
      <c r="C264" s="224" t="s">
        <v>1249</v>
      </c>
      <c r="D264" s="223">
        <v>2120</v>
      </c>
      <c r="E264" s="223">
        <v>2120</v>
      </c>
    </row>
    <row r="265" spans="1:5" ht="60" outlineLevel="2" x14ac:dyDescent="0.2">
      <c r="A265" s="225" t="s">
        <v>1606</v>
      </c>
      <c r="B265" s="225"/>
      <c r="C265" s="224" t="s">
        <v>1605</v>
      </c>
      <c r="D265" s="223">
        <v>520450.8</v>
      </c>
      <c r="E265" s="223">
        <v>520450.8</v>
      </c>
    </row>
    <row r="266" spans="1:5" ht="30" outlineLevel="3" x14ac:dyDescent="0.2">
      <c r="A266" s="225" t="s">
        <v>1869</v>
      </c>
      <c r="B266" s="225"/>
      <c r="C266" s="224" t="s">
        <v>2253</v>
      </c>
      <c r="D266" s="223">
        <v>3563.8</v>
      </c>
      <c r="E266" s="223">
        <v>3563.8</v>
      </c>
    </row>
    <row r="267" spans="1:5" ht="30" outlineLevel="4" x14ac:dyDescent="0.2">
      <c r="A267" s="225"/>
      <c r="B267" s="225" t="s">
        <v>1250</v>
      </c>
      <c r="C267" s="224" t="s">
        <v>1249</v>
      </c>
      <c r="D267" s="223">
        <v>3563.8</v>
      </c>
      <c r="E267" s="223">
        <v>3563.8</v>
      </c>
    </row>
    <row r="268" spans="1:5" ht="30" outlineLevel="3" x14ac:dyDescent="0.2">
      <c r="A268" s="225" t="s">
        <v>1604</v>
      </c>
      <c r="B268" s="225"/>
      <c r="C268" s="224" t="s">
        <v>2325</v>
      </c>
      <c r="D268" s="223">
        <v>2626.8</v>
      </c>
      <c r="E268" s="223">
        <v>2626.8</v>
      </c>
    </row>
    <row r="269" spans="1:5" ht="30" outlineLevel="4" x14ac:dyDescent="0.2">
      <c r="A269" s="225"/>
      <c r="B269" s="225" t="s">
        <v>1250</v>
      </c>
      <c r="C269" s="224" t="s">
        <v>1249</v>
      </c>
      <c r="D269" s="223">
        <v>2626.8</v>
      </c>
      <c r="E269" s="223">
        <v>2626.8</v>
      </c>
    </row>
    <row r="270" spans="1:5" ht="30" outlineLevel="3" x14ac:dyDescent="0.2">
      <c r="A270" s="225" t="s">
        <v>1686</v>
      </c>
      <c r="B270" s="225"/>
      <c r="C270" s="224" t="s">
        <v>2377</v>
      </c>
      <c r="D270" s="223">
        <v>514260.2</v>
      </c>
      <c r="E270" s="223">
        <v>514260.2</v>
      </c>
    </row>
    <row r="271" spans="1:5" ht="30" outlineLevel="4" x14ac:dyDescent="0.2">
      <c r="A271" s="225"/>
      <c r="B271" s="225" t="s">
        <v>1257</v>
      </c>
      <c r="C271" s="224" t="s">
        <v>1256</v>
      </c>
      <c r="D271" s="223">
        <v>20570.2</v>
      </c>
      <c r="E271" s="223">
        <v>20570.2</v>
      </c>
    </row>
    <row r="272" spans="1:5" ht="15" outlineLevel="4" x14ac:dyDescent="0.2">
      <c r="A272" s="225"/>
      <c r="B272" s="225" t="s">
        <v>1255</v>
      </c>
      <c r="C272" s="224" t="s">
        <v>1254</v>
      </c>
      <c r="D272" s="223">
        <v>46176.5</v>
      </c>
      <c r="E272" s="223">
        <v>46176.5</v>
      </c>
    </row>
    <row r="273" spans="1:5" ht="15" outlineLevel="4" x14ac:dyDescent="0.2">
      <c r="A273" s="225"/>
      <c r="B273" s="225" t="s">
        <v>1300</v>
      </c>
      <c r="C273" s="224" t="s">
        <v>1299</v>
      </c>
      <c r="D273" s="223">
        <v>436451</v>
      </c>
      <c r="E273" s="223">
        <v>436451</v>
      </c>
    </row>
    <row r="274" spans="1:5" ht="30" outlineLevel="4" x14ac:dyDescent="0.2">
      <c r="A274" s="225"/>
      <c r="B274" s="225" t="s">
        <v>1250</v>
      </c>
      <c r="C274" s="224" t="s">
        <v>1249</v>
      </c>
      <c r="D274" s="223">
        <v>11062.5</v>
      </c>
      <c r="E274" s="223">
        <v>11062.5</v>
      </c>
    </row>
    <row r="275" spans="1:5" ht="75" outlineLevel="2" x14ac:dyDescent="0.2">
      <c r="A275" s="225" t="s">
        <v>1603</v>
      </c>
      <c r="B275" s="225"/>
      <c r="C275" s="224" t="s">
        <v>1602</v>
      </c>
      <c r="D275" s="223">
        <v>53613.4</v>
      </c>
      <c r="E275" s="223">
        <v>53613.4</v>
      </c>
    </row>
    <row r="276" spans="1:5" ht="30" outlineLevel="3" x14ac:dyDescent="0.2">
      <c r="A276" s="225" t="s">
        <v>1684</v>
      </c>
      <c r="B276" s="225"/>
      <c r="C276" s="224" t="s">
        <v>2253</v>
      </c>
      <c r="D276" s="223">
        <v>46327.6</v>
      </c>
      <c r="E276" s="223">
        <v>46327.6</v>
      </c>
    </row>
    <row r="277" spans="1:5" ht="30" outlineLevel="4" x14ac:dyDescent="0.2">
      <c r="A277" s="225"/>
      <c r="B277" s="225" t="s">
        <v>1250</v>
      </c>
      <c r="C277" s="224" t="s">
        <v>1249</v>
      </c>
      <c r="D277" s="223">
        <v>46327.6</v>
      </c>
      <c r="E277" s="223">
        <v>46327.6</v>
      </c>
    </row>
    <row r="278" spans="1:5" ht="60" outlineLevel="3" x14ac:dyDescent="0.2">
      <c r="A278" s="225" t="s">
        <v>1601</v>
      </c>
      <c r="B278" s="225"/>
      <c r="C278" s="224" t="s">
        <v>2324</v>
      </c>
      <c r="D278" s="223">
        <v>2680</v>
      </c>
      <c r="E278" s="223">
        <v>2680</v>
      </c>
    </row>
    <row r="279" spans="1:5" ht="30" outlineLevel="4" x14ac:dyDescent="0.2">
      <c r="A279" s="225"/>
      <c r="B279" s="225" t="s">
        <v>1257</v>
      </c>
      <c r="C279" s="224" t="s">
        <v>1256</v>
      </c>
      <c r="D279" s="223">
        <v>740</v>
      </c>
      <c r="E279" s="223">
        <v>740</v>
      </c>
    </row>
    <row r="280" spans="1:5" ht="30" outlineLevel="4" x14ac:dyDescent="0.2">
      <c r="A280" s="225"/>
      <c r="B280" s="225" t="s">
        <v>1250</v>
      </c>
      <c r="C280" s="224" t="s">
        <v>1249</v>
      </c>
      <c r="D280" s="223">
        <v>1940</v>
      </c>
      <c r="E280" s="223">
        <v>1940</v>
      </c>
    </row>
    <row r="281" spans="1:5" ht="15" outlineLevel="3" x14ac:dyDescent="0.2">
      <c r="A281" s="225" t="s">
        <v>1679</v>
      </c>
      <c r="B281" s="225"/>
      <c r="C281" s="224" t="s">
        <v>2375</v>
      </c>
      <c r="D281" s="223">
        <v>4605.8</v>
      </c>
      <c r="E281" s="223">
        <v>4605.8</v>
      </c>
    </row>
    <row r="282" spans="1:5" ht="30" outlineLevel="4" x14ac:dyDescent="0.2">
      <c r="A282" s="225"/>
      <c r="B282" s="225" t="s">
        <v>1250</v>
      </c>
      <c r="C282" s="224" t="s">
        <v>1249</v>
      </c>
      <c r="D282" s="223">
        <v>4605.8</v>
      </c>
      <c r="E282" s="223">
        <v>4605.8</v>
      </c>
    </row>
    <row r="283" spans="1:5" ht="45" outlineLevel="1" x14ac:dyDescent="0.2">
      <c r="A283" s="225" t="s">
        <v>1313</v>
      </c>
      <c r="B283" s="225"/>
      <c r="C283" s="224" t="s">
        <v>1312</v>
      </c>
      <c r="D283" s="223">
        <v>10156748.300000001</v>
      </c>
      <c r="E283" s="223">
        <v>10084421.800000001</v>
      </c>
    </row>
    <row r="284" spans="1:5" ht="75" outlineLevel="2" x14ac:dyDescent="0.2">
      <c r="A284" s="225" t="s">
        <v>1663</v>
      </c>
      <c r="B284" s="225"/>
      <c r="C284" s="224" t="s">
        <v>1662</v>
      </c>
      <c r="D284" s="223">
        <v>477012.5</v>
      </c>
      <c r="E284" s="223">
        <v>477012.5</v>
      </c>
    </row>
    <row r="285" spans="1:5" ht="105" outlineLevel="3" x14ac:dyDescent="0.2">
      <c r="A285" s="225" t="s">
        <v>1661</v>
      </c>
      <c r="B285" s="225"/>
      <c r="C285" s="224" t="s">
        <v>2362</v>
      </c>
      <c r="D285" s="223">
        <v>336348.7</v>
      </c>
      <c r="E285" s="223">
        <v>336348.7</v>
      </c>
    </row>
    <row r="286" spans="1:5" ht="30" outlineLevel="4" x14ac:dyDescent="0.2">
      <c r="A286" s="225"/>
      <c r="B286" s="225" t="s">
        <v>1257</v>
      </c>
      <c r="C286" s="224" t="s">
        <v>1256</v>
      </c>
      <c r="D286" s="223">
        <v>98.1</v>
      </c>
      <c r="E286" s="223">
        <v>98.1</v>
      </c>
    </row>
    <row r="287" spans="1:5" ht="15" outlineLevel="4" x14ac:dyDescent="0.2">
      <c r="A287" s="225"/>
      <c r="B287" s="225" t="s">
        <v>1255</v>
      </c>
      <c r="C287" s="224" t="s">
        <v>1254</v>
      </c>
      <c r="D287" s="223">
        <v>7701.9</v>
      </c>
      <c r="E287" s="223">
        <v>7701.9</v>
      </c>
    </row>
    <row r="288" spans="1:5" ht="15" outlineLevel="4" x14ac:dyDescent="0.2">
      <c r="A288" s="225"/>
      <c r="B288" s="225" t="s">
        <v>1300</v>
      </c>
      <c r="C288" s="224" t="s">
        <v>1299</v>
      </c>
      <c r="D288" s="223">
        <v>323908.3</v>
      </c>
      <c r="E288" s="223">
        <v>323908.3</v>
      </c>
    </row>
    <row r="289" spans="1:5" ht="30" outlineLevel="4" x14ac:dyDescent="0.2">
      <c r="A289" s="225"/>
      <c r="B289" s="225" t="s">
        <v>1250</v>
      </c>
      <c r="C289" s="224" t="s">
        <v>1249</v>
      </c>
      <c r="D289" s="223">
        <v>4640.3999999999996</v>
      </c>
      <c r="E289" s="223">
        <v>4640.3999999999996</v>
      </c>
    </row>
    <row r="290" spans="1:5" ht="90" outlineLevel="3" x14ac:dyDescent="0.2">
      <c r="A290" s="225" t="s">
        <v>1660</v>
      </c>
      <c r="B290" s="225"/>
      <c r="C290" s="224" t="s">
        <v>2361</v>
      </c>
      <c r="D290" s="223">
        <v>140663.79999999999</v>
      </c>
      <c r="E290" s="223">
        <v>140663.79999999999</v>
      </c>
    </row>
    <row r="291" spans="1:5" ht="75" outlineLevel="4" x14ac:dyDescent="0.2">
      <c r="A291" s="225"/>
      <c r="B291" s="225" t="s">
        <v>1268</v>
      </c>
      <c r="C291" s="224" t="s">
        <v>1267</v>
      </c>
      <c r="D291" s="223">
        <v>640.70000000000005</v>
      </c>
      <c r="E291" s="223">
        <v>640.70000000000005</v>
      </c>
    </row>
    <row r="292" spans="1:5" ht="30" outlineLevel="4" x14ac:dyDescent="0.2">
      <c r="A292" s="225"/>
      <c r="B292" s="225" t="s">
        <v>1257</v>
      </c>
      <c r="C292" s="224" t="s">
        <v>1256</v>
      </c>
      <c r="D292" s="223">
        <v>21.8</v>
      </c>
      <c r="E292" s="223">
        <v>21.8</v>
      </c>
    </row>
    <row r="293" spans="1:5" ht="15" outlineLevel="4" x14ac:dyDescent="0.2">
      <c r="A293" s="225"/>
      <c r="B293" s="225" t="s">
        <v>1255</v>
      </c>
      <c r="C293" s="224" t="s">
        <v>1254</v>
      </c>
      <c r="D293" s="223">
        <v>30371</v>
      </c>
      <c r="E293" s="223">
        <v>30371</v>
      </c>
    </row>
    <row r="294" spans="1:5" ht="15" outlineLevel="4" x14ac:dyDescent="0.2">
      <c r="A294" s="225"/>
      <c r="B294" s="225" t="s">
        <v>1300</v>
      </c>
      <c r="C294" s="224" t="s">
        <v>1299</v>
      </c>
      <c r="D294" s="223">
        <v>30923.599999999999</v>
      </c>
      <c r="E294" s="223">
        <v>30923.599999999999</v>
      </c>
    </row>
    <row r="295" spans="1:5" ht="30" outlineLevel="4" x14ac:dyDescent="0.2">
      <c r="A295" s="225"/>
      <c r="B295" s="225" t="s">
        <v>1250</v>
      </c>
      <c r="C295" s="224" t="s">
        <v>1249</v>
      </c>
      <c r="D295" s="223">
        <v>78706.7</v>
      </c>
      <c r="E295" s="223">
        <v>78706.7</v>
      </c>
    </row>
    <row r="296" spans="1:5" ht="30" outlineLevel="2" x14ac:dyDescent="0.2">
      <c r="A296" s="225" t="s">
        <v>1659</v>
      </c>
      <c r="B296" s="225"/>
      <c r="C296" s="224" t="s">
        <v>1658</v>
      </c>
      <c r="D296" s="223">
        <v>3280510.7</v>
      </c>
      <c r="E296" s="223">
        <v>3280510.7</v>
      </c>
    </row>
    <row r="297" spans="1:5" ht="60" outlineLevel="3" x14ac:dyDescent="0.2">
      <c r="A297" s="225" t="s">
        <v>1657</v>
      </c>
      <c r="B297" s="225"/>
      <c r="C297" s="224" t="s">
        <v>2360</v>
      </c>
      <c r="D297" s="223">
        <v>1889286.8</v>
      </c>
      <c r="E297" s="223">
        <v>1889286.8</v>
      </c>
    </row>
    <row r="298" spans="1:5" ht="30" outlineLevel="4" x14ac:dyDescent="0.2">
      <c r="A298" s="225"/>
      <c r="B298" s="225" t="s">
        <v>1257</v>
      </c>
      <c r="C298" s="224" t="s">
        <v>1256</v>
      </c>
      <c r="D298" s="223">
        <v>22402.6</v>
      </c>
      <c r="E298" s="223">
        <v>22402.6</v>
      </c>
    </row>
    <row r="299" spans="1:5" ht="15" outlineLevel="4" x14ac:dyDescent="0.2">
      <c r="A299" s="225"/>
      <c r="B299" s="225" t="s">
        <v>1255</v>
      </c>
      <c r="C299" s="224" t="s">
        <v>1254</v>
      </c>
      <c r="D299" s="223">
        <v>1866884.2</v>
      </c>
      <c r="E299" s="223">
        <v>1866884.2</v>
      </c>
    </row>
    <row r="300" spans="1:5" ht="15" outlineLevel="3" x14ac:dyDescent="0.2">
      <c r="A300" s="225" t="s">
        <v>1656</v>
      </c>
      <c r="B300" s="225"/>
      <c r="C300" s="224" t="s">
        <v>2359</v>
      </c>
      <c r="D300" s="223">
        <v>1391223.9</v>
      </c>
      <c r="E300" s="223">
        <v>1391223.9</v>
      </c>
    </row>
    <row r="301" spans="1:5" ht="30" outlineLevel="4" x14ac:dyDescent="0.2">
      <c r="A301" s="225"/>
      <c r="B301" s="225" t="s">
        <v>1257</v>
      </c>
      <c r="C301" s="224" t="s">
        <v>1256</v>
      </c>
      <c r="D301" s="223">
        <v>24196.400000000001</v>
      </c>
      <c r="E301" s="223">
        <v>24196.400000000001</v>
      </c>
    </row>
    <row r="302" spans="1:5" ht="15" outlineLevel="4" x14ac:dyDescent="0.2">
      <c r="A302" s="225"/>
      <c r="B302" s="225" t="s">
        <v>1255</v>
      </c>
      <c r="C302" s="224" t="s">
        <v>1254</v>
      </c>
      <c r="D302" s="223">
        <v>1367027.5</v>
      </c>
      <c r="E302" s="223">
        <v>1367027.5</v>
      </c>
    </row>
    <row r="303" spans="1:5" ht="30" outlineLevel="2" x14ac:dyDescent="0.2">
      <c r="A303" s="225" t="s">
        <v>1655</v>
      </c>
      <c r="B303" s="225"/>
      <c r="C303" s="224" t="s">
        <v>1654</v>
      </c>
      <c r="D303" s="223">
        <v>31607.4</v>
      </c>
      <c r="E303" s="223">
        <v>31607.4</v>
      </c>
    </row>
    <row r="304" spans="1:5" ht="45" outlineLevel="3" x14ac:dyDescent="0.2">
      <c r="A304" s="225" t="s">
        <v>1653</v>
      </c>
      <c r="B304" s="225"/>
      <c r="C304" s="224" t="s">
        <v>2358</v>
      </c>
      <c r="D304" s="223">
        <v>31607.4</v>
      </c>
      <c r="E304" s="223">
        <v>31607.4</v>
      </c>
    </row>
    <row r="305" spans="1:5" ht="30" outlineLevel="4" x14ac:dyDescent="0.2">
      <c r="A305" s="225"/>
      <c r="B305" s="225" t="s">
        <v>1257</v>
      </c>
      <c r="C305" s="224" t="s">
        <v>1256</v>
      </c>
      <c r="D305" s="223">
        <v>549.70000000000005</v>
      </c>
      <c r="E305" s="223">
        <v>549.70000000000005</v>
      </c>
    </row>
    <row r="306" spans="1:5" ht="15" outlineLevel="4" x14ac:dyDescent="0.2">
      <c r="A306" s="225"/>
      <c r="B306" s="225" t="s">
        <v>1255</v>
      </c>
      <c r="C306" s="224" t="s">
        <v>1254</v>
      </c>
      <c r="D306" s="223">
        <v>31057.7</v>
      </c>
      <c r="E306" s="223">
        <v>31057.7</v>
      </c>
    </row>
    <row r="307" spans="1:5" ht="30" outlineLevel="2" x14ac:dyDescent="0.2">
      <c r="A307" s="225" t="s">
        <v>1652</v>
      </c>
      <c r="B307" s="225"/>
      <c r="C307" s="224" t="s">
        <v>1651</v>
      </c>
      <c r="D307" s="223">
        <v>579041.5</v>
      </c>
      <c r="E307" s="223">
        <v>579041.5</v>
      </c>
    </row>
    <row r="308" spans="1:5" ht="30" outlineLevel="3" x14ac:dyDescent="0.2">
      <c r="A308" s="225" t="s">
        <v>1650</v>
      </c>
      <c r="B308" s="225"/>
      <c r="C308" s="224" t="s">
        <v>2357</v>
      </c>
      <c r="D308" s="223">
        <v>19.8</v>
      </c>
      <c r="E308" s="223">
        <v>19.8</v>
      </c>
    </row>
    <row r="309" spans="1:5" ht="30" outlineLevel="4" x14ac:dyDescent="0.2">
      <c r="A309" s="225"/>
      <c r="B309" s="225" t="s">
        <v>1257</v>
      </c>
      <c r="C309" s="224" t="s">
        <v>1256</v>
      </c>
      <c r="D309" s="223">
        <v>0.3</v>
      </c>
      <c r="E309" s="223">
        <v>0.3</v>
      </c>
    </row>
    <row r="310" spans="1:5" ht="15" outlineLevel="4" x14ac:dyDescent="0.2">
      <c r="A310" s="225"/>
      <c r="B310" s="225" t="s">
        <v>1255</v>
      </c>
      <c r="C310" s="224" t="s">
        <v>1254</v>
      </c>
      <c r="D310" s="223">
        <v>19.5</v>
      </c>
      <c r="E310" s="223">
        <v>19.5</v>
      </c>
    </row>
    <row r="311" spans="1:5" ht="60" outlineLevel="3" x14ac:dyDescent="0.2">
      <c r="A311" s="225" t="s">
        <v>1649</v>
      </c>
      <c r="B311" s="225"/>
      <c r="C311" s="224" t="s">
        <v>2356</v>
      </c>
      <c r="D311" s="223">
        <v>579021.69999999995</v>
      </c>
      <c r="E311" s="223">
        <v>579021.69999999995</v>
      </c>
    </row>
    <row r="312" spans="1:5" ht="30" outlineLevel="4" x14ac:dyDescent="0.2">
      <c r="A312" s="225"/>
      <c r="B312" s="225" t="s">
        <v>1257</v>
      </c>
      <c r="C312" s="224" t="s">
        <v>1256</v>
      </c>
      <c r="D312" s="223">
        <v>7994.4</v>
      </c>
      <c r="E312" s="223">
        <v>7994.4</v>
      </c>
    </row>
    <row r="313" spans="1:5" ht="15" outlineLevel="4" x14ac:dyDescent="0.2">
      <c r="A313" s="225"/>
      <c r="B313" s="225" t="s">
        <v>1255</v>
      </c>
      <c r="C313" s="224" t="s">
        <v>1254</v>
      </c>
      <c r="D313" s="223">
        <v>571027.30000000005</v>
      </c>
      <c r="E313" s="223">
        <v>571027.30000000005</v>
      </c>
    </row>
    <row r="314" spans="1:5" ht="45" outlineLevel="2" x14ac:dyDescent="0.2">
      <c r="A314" s="225" t="s">
        <v>1648</v>
      </c>
      <c r="B314" s="225"/>
      <c r="C314" s="224" t="s">
        <v>1647</v>
      </c>
      <c r="D314" s="223">
        <v>248630.6</v>
      </c>
      <c r="E314" s="223">
        <v>248630.6</v>
      </c>
    </row>
    <row r="315" spans="1:5" ht="60" outlineLevel="3" x14ac:dyDescent="0.2">
      <c r="A315" s="225" t="s">
        <v>1646</v>
      </c>
      <c r="B315" s="225"/>
      <c r="C315" s="224" t="s">
        <v>2355</v>
      </c>
      <c r="D315" s="223">
        <v>40000</v>
      </c>
      <c r="E315" s="223">
        <v>40000</v>
      </c>
    </row>
    <row r="316" spans="1:5" ht="15" outlineLevel="4" x14ac:dyDescent="0.2">
      <c r="A316" s="225"/>
      <c r="B316" s="225" t="s">
        <v>1300</v>
      </c>
      <c r="C316" s="224" t="s">
        <v>1299</v>
      </c>
      <c r="D316" s="223">
        <v>40000</v>
      </c>
      <c r="E316" s="223">
        <v>40000</v>
      </c>
    </row>
    <row r="317" spans="1:5" ht="45" outlineLevel="3" x14ac:dyDescent="0.2">
      <c r="A317" s="225" t="s">
        <v>1645</v>
      </c>
      <c r="B317" s="225"/>
      <c r="C317" s="224" t="s">
        <v>2354</v>
      </c>
      <c r="D317" s="223">
        <v>6396.2</v>
      </c>
      <c r="E317" s="223">
        <v>6396.2</v>
      </c>
    </row>
    <row r="318" spans="1:5" ht="30" outlineLevel="4" x14ac:dyDescent="0.2">
      <c r="A318" s="225"/>
      <c r="B318" s="225" t="s">
        <v>1257</v>
      </c>
      <c r="C318" s="224" t="s">
        <v>1256</v>
      </c>
      <c r="D318" s="223">
        <v>36.299999999999997</v>
      </c>
      <c r="E318" s="223">
        <v>36.299999999999997</v>
      </c>
    </row>
    <row r="319" spans="1:5" ht="15" outlineLevel="4" x14ac:dyDescent="0.2">
      <c r="A319" s="225"/>
      <c r="B319" s="225" t="s">
        <v>1255</v>
      </c>
      <c r="C319" s="224" t="s">
        <v>1254</v>
      </c>
      <c r="D319" s="223">
        <v>6359.9</v>
      </c>
      <c r="E319" s="223">
        <v>6359.9</v>
      </c>
    </row>
    <row r="320" spans="1:5" ht="45" outlineLevel="3" x14ac:dyDescent="0.2">
      <c r="A320" s="225" t="s">
        <v>1644</v>
      </c>
      <c r="B320" s="225"/>
      <c r="C320" s="224" t="s">
        <v>2353</v>
      </c>
      <c r="D320" s="223">
        <v>84271.6</v>
      </c>
      <c r="E320" s="223">
        <v>84271.6</v>
      </c>
    </row>
    <row r="321" spans="1:5" ht="30" outlineLevel="4" x14ac:dyDescent="0.2">
      <c r="A321" s="225"/>
      <c r="B321" s="225" t="s">
        <v>1257</v>
      </c>
      <c r="C321" s="224" t="s">
        <v>1256</v>
      </c>
      <c r="D321" s="223">
        <v>1465.7</v>
      </c>
      <c r="E321" s="223">
        <v>1465.7</v>
      </c>
    </row>
    <row r="322" spans="1:5" ht="15" outlineLevel="4" x14ac:dyDescent="0.2">
      <c r="A322" s="225"/>
      <c r="B322" s="225" t="s">
        <v>1255</v>
      </c>
      <c r="C322" s="224" t="s">
        <v>1254</v>
      </c>
      <c r="D322" s="223">
        <v>82805.899999999994</v>
      </c>
      <c r="E322" s="223">
        <v>82805.899999999994</v>
      </c>
    </row>
    <row r="323" spans="1:5" ht="75" outlineLevel="3" x14ac:dyDescent="0.2">
      <c r="A323" s="225" t="s">
        <v>1643</v>
      </c>
      <c r="B323" s="225"/>
      <c r="C323" s="224" t="s">
        <v>2352</v>
      </c>
      <c r="D323" s="223">
        <v>117962.8</v>
      </c>
      <c r="E323" s="223">
        <v>117962.8</v>
      </c>
    </row>
    <row r="324" spans="1:5" ht="30" outlineLevel="4" x14ac:dyDescent="0.2">
      <c r="A324" s="225"/>
      <c r="B324" s="225" t="s">
        <v>1257</v>
      </c>
      <c r="C324" s="224" t="s">
        <v>1256</v>
      </c>
      <c r="D324" s="223">
        <v>1628.7</v>
      </c>
      <c r="E324" s="223">
        <v>1628.7</v>
      </c>
    </row>
    <row r="325" spans="1:5" ht="15" outlineLevel="4" x14ac:dyDescent="0.2">
      <c r="A325" s="225"/>
      <c r="B325" s="225" t="s">
        <v>1255</v>
      </c>
      <c r="C325" s="224" t="s">
        <v>1254</v>
      </c>
      <c r="D325" s="223">
        <v>116334.1</v>
      </c>
      <c r="E325" s="223">
        <v>116334.1</v>
      </c>
    </row>
    <row r="326" spans="1:5" ht="45" outlineLevel="2" x14ac:dyDescent="0.2">
      <c r="A326" s="225" t="s">
        <v>1311</v>
      </c>
      <c r="B326" s="225"/>
      <c r="C326" s="224" t="s">
        <v>1310</v>
      </c>
      <c r="D326" s="223">
        <v>3101028.6</v>
      </c>
      <c r="E326" s="223">
        <v>3106715.9</v>
      </c>
    </row>
    <row r="327" spans="1:5" ht="225" outlineLevel="3" x14ac:dyDescent="0.2">
      <c r="A327" s="225" t="s">
        <v>1849</v>
      </c>
      <c r="B327" s="225"/>
      <c r="C327" s="224" t="s">
        <v>2416</v>
      </c>
      <c r="D327" s="223">
        <v>2835</v>
      </c>
      <c r="E327" s="223">
        <v>2835</v>
      </c>
    </row>
    <row r="328" spans="1:5" ht="15" outlineLevel="4" x14ac:dyDescent="0.2">
      <c r="A328" s="225"/>
      <c r="B328" s="225" t="s">
        <v>1265</v>
      </c>
      <c r="C328" s="224" t="s">
        <v>1264</v>
      </c>
      <c r="D328" s="223">
        <v>2835</v>
      </c>
      <c r="E328" s="223">
        <v>2835</v>
      </c>
    </row>
    <row r="329" spans="1:5" ht="30" outlineLevel="3" x14ac:dyDescent="0.2">
      <c r="A329" s="225" t="s">
        <v>1642</v>
      </c>
      <c r="B329" s="225"/>
      <c r="C329" s="224" t="s">
        <v>2351</v>
      </c>
      <c r="D329" s="223">
        <v>767953.4</v>
      </c>
      <c r="E329" s="223">
        <v>767953.4</v>
      </c>
    </row>
    <row r="330" spans="1:5" ht="30" outlineLevel="4" x14ac:dyDescent="0.2">
      <c r="A330" s="225"/>
      <c r="B330" s="225" t="s">
        <v>1257</v>
      </c>
      <c r="C330" s="224" t="s">
        <v>1256</v>
      </c>
      <c r="D330" s="223">
        <v>8303</v>
      </c>
      <c r="E330" s="223">
        <v>8303</v>
      </c>
    </row>
    <row r="331" spans="1:5" ht="15" outlineLevel="4" x14ac:dyDescent="0.2">
      <c r="A331" s="225"/>
      <c r="B331" s="225" t="s">
        <v>1255</v>
      </c>
      <c r="C331" s="224" t="s">
        <v>1254</v>
      </c>
      <c r="D331" s="223">
        <v>759650.4</v>
      </c>
      <c r="E331" s="223">
        <v>759650.4</v>
      </c>
    </row>
    <row r="332" spans="1:5" ht="15" outlineLevel="3" x14ac:dyDescent="0.2">
      <c r="A332" s="225" t="s">
        <v>1641</v>
      </c>
      <c r="B332" s="225"/>
      <c r="C332" s="224" t="s">
        <v>2350</v>
      </c>
      <c r="D332" s="223">
        <v>56083.8</v>
      </c>
      <c r="E332" s="223">
        <v>56083.8</v>
      </c>
    </row>
    <row r="333" spans="1:5" ht="30" outlineLevel="4" x14ac:dyDescent="0.2">
      <c r="A333" s="225"/>
      <c r="B333" s="225" t="s">
        <v>1257</v>
      </c>
      <c r="C333" s="224" t="s">
        <v>1256</v>
      </c>
      <c r="D333" s="223">
        <v>72.8</v>
      </c>
      <c r="E333" s="223">
        <v>72.8</v>
      </c>
    </row>
    <row r="334" spans="1:5" ht="15" outlineLevel="4" x14ac:dyDescent="0.2">
      <c r="A334" s="225"/>
      <c r="B334" s="225" t="s">
        <v>1255</v>
      </c>
      <c r="C334" s="224" t="s">
        <v>1254</v>
      </c>
      <c r="D334" s="223">
        <v>56011</v>
      </c>
      <c r="E334" s="223">
        <v>56011</v>
      </c>
    </row>
    <row r="335" spans="1:5" ht="45" outlineLevel="3" x14ac:dyDescent="0.2">
      <c r="A335" s="225" t="s">
        <v>1552</v>
      </c>
      <c r="B335" s="225"/>
      <c r="C335" s="224" t="s">
        <v>2314</v>
      </c>
      <c r="D335" s="223">
        <v>30000</v>
      </c>
      <c r="E335" s="223">
        <v>30000</v>
      </c>
    </row>
    <row r="336" spans="1:5" ht="30" outlineLevel="4" x14ac:dyDescent="0.2">
      <c r="A336" s="225"/>
      <c r="B336" s="225" t="s">
        <v>1257</v>
      </c>
      <c r="C336" s="224" t="s">
        <v>1256</v>
      </c>
      <c r="D336" s="223">
        <v>383.9</v>
      </c>
      <c r="E336" s="223">
        <v>383.9</v>
      </c>
    </row>
    <row r="337" spans="1:5" ht="15" outlineLevel="4" x14ac:dyDescent="0.2">
      <c r="A337" s="225"/>
      <c r="B337" s="225" t="s">
        <v>1300</v>
      </c>
      <c r="C337" s="224" t="s">
        <v>1299</v>
      </c>
      <c r="D337" s="223">
        <v>14043.4</v>
      </c>
      <c r="E337" s="223">
        <v>14043.4</v>
      </c>
    </row>
    <row r="338" spans="1:5" ht="30" outlineLevel="4" x14ac:dyDescent="0.2">
      <c r="A338" s="225"/>
      <c r="B338" s="225" t="s">
        <v>1250</v>
      </c>
      <c r="C338" s="224" t="s">
        <v>1249</v>
      </c>
      <c r="D338" s="223">
        <v>15572.7</v>
      </c>
      <c r="E338" s="223">
        <v>15572.7</v>
      </c>
    </row>
    <row r="339" spans="1:5" ht="75" outlineLevel="3" x14ac:dyDescent="0.2">
      <c r="A339" s="225" t="s">
        <v>2158</v>
      </c>
      <c r="B339" s="225"/>
      <c r="C339" s="224" t="s">
        <v>2508</v>
      </c>
      <c r="D339" s="223">
        <v>2297.6999999999998</v>
      </c>
      <c r="E339" s="223">
        <v>2297.6999999999998</v>
      </c>
    </row>
    <row r="340" spans="1:5" ht="15" outlineLevel="4" x14ac:dyDescent="0.2">
      <c r="A340" s="225"/>
      <c r="B340" s="225" t="s">
        <v>1300</v>
      </c>
      <c r="C340" s="224" t="s">
        <v>1299</v>
      </c>
      <c r="D340" s="223">
        <v>2297.6999999999998</v>
      </c>
      <c r="E340" s="223">
        <v>2297.6999999999998</v>
      </c>
    </row>
    <row r="341" spans="1:5" ht="45" outlineLevel="3" x14ac:dyDescent="0.2">
      <c r="A341" s="225" t="s">
        <v>1307</v>
      </c>
      <c r="B341" s="225"/>
      <c r="C341" s="224" t="s">
        <v>2258</v>
      </c>
      <c r="D341" s="223">
        <v>176549.1</v>
      </c>
      <c r="E341" s="223">
        <v>176549.1</v>
      </c>
    </row>
    <row r="342" spans="1:5" ht="15" outlineLevel="4" x14ac:dyDescent="0.2">
      <c r="A342" s="225"/>
      <c r="B342" s="225" t="s">
        <v>1300</v>
      </c>
      <c r="C342" s="224" t="s">
        <v>1299</v>
      </c>
      <c r="D342" s="223">
        <v>176549.1</v>
      </c>
      <c r="E342" s="223">
        <v>176549.1</v>
      </c>
    </row>
    <row r="343" spans="1:5" ht="45" outlineLevel="3" x14ac:dyDescent="0.2">
      <c r="A343" s="225" t="s">
        <v>1640</v>
      </c>
      <c r="B343" s="225"/>
      <c r="C343" s="224" t="s">
        <v>2349</v>
      </c>
      <c r="D343" s="223">
        <v>2562.5</v>
      </c>
      <c r="E343" s="223">
        <v>2562.5</v>
      </c>
    </row>
    <row r="344" spans="1:5" ht="30" outlineLevel="4" x14ac:dyDescent="0.2">
      <c r="A344" s="225"/>
      <c r="B344" s="225" t="s">
        <v>1257</v>
      </c>
      <c r="C344" s="224" t="s">
        <v>1256</v>
      </c>
      <c r="D344" s="223">
        <v>7.7</v>
      </c>
      <c r="E344" s="223">
        <v>7.7</v>
      </c>
    </row>
    <row r="345" spans="1:5" ht="15" outlineLevel="4" x14ac:dyDescent="0.2">
      <c r="A345" s="225"/>
      <c r="B345" s="225" t="s">
        <v>1255</v>
      </c>
      <c r="C345" s="224" t="s">
        <v>1254</v>
      </c>
      <c r="D345" s="223">
        <v>2554.8000000000002</v>
      </c>
      <c r="E345" s="223">
        <v>2554.8000000000002</v>
      </c>
    </row>
    <row r="346" spans="1:5" ht="75" outlineLevel="3" x14ac:dyDescent="0.2">
      <c r="A346" s="225" t="s">
        <v>1638</v>
      </c>
      <c r="B346" s="225"/>
      <c r="C346" s="224" t="s">
        <v>2779</v>
      </c>
      <c r="D346" s="223">
        <v>140049.4</v>
      </c>
      <c r="E346" s="223">
        <v>140008.4</v>
      </c>
    </row>
    <row r="347" spans="1:5" ht="15" outlineLevel="4" x14ac:dyDescent="0.2">
      <c r="A347" s="225"/>
      <c r="B347" s="225" t="s">
        <v>1300</v>
      </c>
      <c r="C347" s="224" t="s">
        <v>1299</v>
      </c>
      <c r="D347" s="223">
        <v>140049.4</v>
      </c>
      <c r="E347" s="223">
        <v>140008.4</v>
      </c>
    </row>
    <row r="348" spans="1:5" ht="30" outlineLevel="3" x14ac:dyDescent="0.2">
      <c r="A348" s="225" t="s">
        <v>1637</v>
      </c>
      <c r="B348" s="225"/>
      <c r="C348" s="224" t="s">
        <v>2348</v>
      </c>
      <c r="D348" s="223">
        <v>28942</v>
      </c>
      <c r="E348" s="223">
        <v>30099.7</v>
      </c>
    </row>
    <row r="349" spans="1:5" ht="30" outlineLevel="4" x14ac:dyDescent="0.2">
      <c r="A349" s="225"/>
      <c r="B349" s="225" t="s">
        <v>1257</v>
      </c>
      <c r="C349" s="224" t="s">
        <v>1256</v>
      </c>
      <c r="D349" s="223">
        <v>326.39999999999998</v>
      </c>
      <c r="E349" s="223">
        <v>339.5</v>
      </c>
    </row>
    <row r="350" spans="1:5" ht="15" outlineLevel="4" x14ac:dyDescent="0.2">
      <c r="A350" s="225"/>
      <c r="B350" s="225" t="s">
        <v>1255</v>
      </c>
      <c r="C350" s="224" t="s">
        <v>1254</v>
      </c>
      <c r="D350" s="223">
        <v>28615.599999999999</v>
      </c>
      <c r="E350" s="223">
        <v>29760.2</v>
      </c>
    </row>
    <row r="351" spans="1:5" ht="45" outlineLevel="3" x14ac:dyDescent="0.2">
      <c r="A351" s="225" t="s">
        <v>1636</v>
      </c>
      <c r="B351" s="225"/>
      <c r="C351" s="224" t="s">
        <v>2347</v>
      </c>
      <c r="D351" s="223">
        <v>114041.9</v>
      </c>
      <c r="E351" s="223">
        <v>118608</v>
      </c>
    </row>
    <row r="352" spans="1:5" ht="30" outlineLevel="4" x14ac:dyDescent="0.2">
      <c r="A352" s="225"/>
      <c r="B352" s="225" t="s">
        <v>1257</v>
      </c>
      <c r="C352" s="224" t="s">
        <v>1256</v>
      </c>
      <c r="D352" s="223">
        <v>1301.2</v>
      </c>
      <c r="E352" s="223">
        <v>1353.3</v>
      </c>
    </row>
    <row r="353" spans="1:5" ht="15" outlineLevel="4" x14ac:dyDescent="0.2">
      <c r="A353" s="225"/>
      <c r="B353" s="225" t="s">
        <v>1255</v>
      </c>
      <c r="C353" s="224" t="s">
        <v>1254</v>
      </c>
      <c r="D353" s="223">
        <v>112740.7</v>
      </c>
      <c r="E353" s="223">
        <v>117254.7</v>
      </c>
    </row>
    <row r="354" spans="1:5" ht="45" outlineLevel="3" x14ac:dyDescent="0.2">
      <c r="A354" s="225" t="s">
        <v>1635</v>
      </c>
      <c r="B354" s="225"/>
      <c r="C354" s="224" t="s">
        <v>2346</v>
      </c>
      <c r="D354" s="223">
        <v>131.69999999999999</v>
      </c>
      <c r="E354" s="223">
        <v>136.19999999999999</v>
      </c>
    </row>
    <row r="355" spans="1:5" ht="15" outlineLevel="4" x14ac:dyDescent="0.2">
      <c r="A355" s="225"/>
      <c r="B355" s="225" t="s">
        <v>1255</v>
      </c>
      <c r="C355" s="224" t="s">
        <v>1254</v>
      </c>
      <c r="D355" s="223">
        <v>131.69999999999999</v>
      </c>
      <c r="E355" s="223">
        <v>136.19999999999999</v>
      </c>
    </row>
    <row r="356" spans="1:5" ht="30" outlineLevel="3" x14ac:dyDescent="0.2">
      <c r="A356" s="225" t="s">
        <v>1634</v>
      </c>
      <c r="B356" s="225"/>
      <c r="C356" s="224" t="s">
        <v>2345</v>
      </c>
      <c r="D356" s="223">
        <v>1361158.3</v>
      </c>
      <c r="E356" s="223">
        <v>1361158.3</v>
      </c>
    </row>
    <row r="357" spans="1:5" ht="30" outlineLevel="4" x14ac:dyDescent="0.2">
      <c r="A357" s="225"/>
      <c r="B357" s="225" t="s">
        <v>1257</v>
      </c>
      <c r="C357" s="224" t="s">
        <v>1256</v>
      </c>
      <c r="D357" s="223">
        <v>19919.400000000001</v>
      </c>
      <c r="E357" s="223">
        <v>19942.599999999999</v>
      </c>
    </row>
    <row r="358" spans="1:5" ht="15" outlineLevel="4" x14ac:dyDescent="0.2">
      <c r="A358" s="225"/>
      <c r="B358" s="225" t="s">
        <v>1255</v>
      </c>
      <c r="C358" s="224" t="s">
        <v>1254</v>
      </c>
      <c r="D358" s="223">
        <v>1341238.8999999999</v>
      </c>
      <c r="E358" s="223">
        <v>1341215.7</v>
      </c>
    </row>
    <row r="359" spans="1:5" ht="45" outlineLevel="3" x14ac:dyDescent="0.2">
      <c r="A359" s="225" t="s">
        <v>1633</v>
      </c>
      <c r="B359" s="225"/>
      <c r="C359" s="224" t="s">
        <v>2344</v>
      </c>
      <c r="D359" s="223">
        <v>885.1</v>
      </c>
      <c r="E359" s="223">
        <v>885.1</v>
      </c>
    </row>
    <row r="360" spans="1:5" ht="15" outlineLevel="4" x14ac:dyDescent="0.2">
      <c r="A360" s="225"/>
      <c r="B360" s="225" t="s">
        <v>1255</v>
      </c>
      <c r="C360" s="224" t="s">
        <v>1254</v>
      </c>
      <c r="D360" s="223">
        <v>885.1</v>
      </c>
      <c r="E360" s="223">
        <v>885.1</v>
      </c>
    </row>
    <row r="361" spans="1:5" ht="30" outlineLevel="3" x14ac:dyDescent="0.2">
      <c r="A361" s="225" t="s">
        <v>1632</v>
      </c>
      <c r="B361" s="225"/>
      <c r="C361" s="224" t="s">
        <v>2343</v>
      </c>
      <c r="D361" s="223">
        <v>37189.5</v>
      </c>
      <c r="E361" s="223">
        <v>37189.5</v>
      </c>
    </row>
    <row r="362" spans="1:5" ht="30" outlineLevel="4" x14ac:dyDescent="0.2">
      <c r="A362" s="225"/>
      <c r="B362" s="225" t="s">
        <v>1257</v>
      </c>
      <c r="C362" s="224" t="s">
        <v>1256</v>
      </c>
      <c r="D362" s="223">
        <v>580.1</v>
      </c>
      <c r="E362" s="223">
        <v>580.1</v>
      </c>
    </row>
    <row r="363" spans="1:5" ht="15" outlineLevel="4" x14ac:dyDescent="0.2">
      <c r="A363" s="225"/>
      <c r="B363" s="225" t="s">
        <v>1255</v>
      </c>
      <c r="C363" s="224" t="s">
        <v>1254</v>
      </c>
      <c r="D363" s="223">
        <v>36609.4</v>
      </c>
      <c r="E363" s="223">
        <v>36609.4</v>
      </c>
    </row>
    <row r="364" spans="1:5" ht="45" outlineLevel="3" x14ac:dyDescent="0.2">
      <c r="A364" s="225" t="s">
        <v>1631</v>
      </c>
      <c r="B364" s="225"/>
      <c r="C364" s="224" t="s">
        <v>2342</v>
      </c>
      <c r="D364" s="223">
        <v>10356.700000000001</v>
      </c>
      <c r="E364" s="223">
        <v>10356.700000000001</v>
      </c>
    </row>
    <row r="365" spans="1:5" ht="30" outlineLevel="4" x14ac:dyDescent="0.2">
      <c r="A365" s="225"/>
      <c r="B365" s="225" t="s">
        <v>1257</v>
      </c>
      <c r="C365" s="224" t="s">
        <v>1256</v>
      </c>
      <c r="D365" s="223">
        <v>60.7</v>
      </c>
      <c r="E365" s="223">
        <v>60.7</v>
      </c>
    </row>
    <row r="366" spans="1:5" ht="15" outlineLevel="4" x14ac:dyDescent="0.2">
      <c r="A366" s="225"/>
      <c r="B366" s="225" t="s">
        <v>1255</v>
      </c>
      <c r="C366" s="224" t="s">
        <v>1254</v>
      </c>
      <c r="D366" s="223">
        <v>10296</v>
      </c>
      <c r="E366" s="223">
        <v>10296</v>
      </c>
    </row>
    <row r="367" spans="1:5" ht="45" outlineLevel="3" x14ac:dyDescent="0.2">
      <c r="A367" s="225" t="s">
        <v>1630</v>
      </c>
      <c r="B367" s="225"/>
      <c r="C367" s="224" t="s">
        <v>2341</v>
      </c>
      <c r="D367" s="223">
        <v>106020.8</v>
      </c>
      <c r="E367" s="223">
        <v>106020.8</v>
      </c>
    </row>
    <row r="368" spans="1:5" ht="30" outlineLevel="4" x14ac:dyDescent="0.2">
      <c r="A368" s="225"/>
      <c r="B368" s="225" t="s">
        <v>1257</v>
      </c>
      <c r="C368" s="224" t="s">
        <v>1256</v>
      </c>
      <c r="D368" s="223">
        <v>606.1</v>
      </c>
      <c r="E368" s="223">
        <v>606.1</v>
      </c>
    </row>
    <row r="369" spans="1:5" ht="15" outlineLevel="4" x14ac:dyDescent="0.2">
      <c r="A369" s="225"/>
      <c r="B369" s="225" t="s">
        <v>1255</v>
      </c>
      <c r="C369" s="224" t="s">
        <v>1254</v>
      </c>
      <c r="D369" s="223">
        <v>105414.7</v>
      </c>
      <c r="E369" s="223">
        <v>105414.7</v>
      </c>
    </row>
    <row r="370" spans="1:5" ht="75" outlineLevel="3" x14ac:dyDescent="0.2">
      <c r="A370" s="225" t="s">
        <v>1629</v>
      </c>
      <c r="B370" s="225"/>
      <c r="C370" s="224" t="s">
        <v>2340</v>
      </c>
      <c r="D370" s="223">
        <v>6009.5</v>
      </c>
      <c r="E370" s="223">
        <v>6009.5</v>
      </c>
    </row>
    <row r="371" spans="1:5" ht="30" outlineLevel="4" x14ac:dyDescent="0.2">
      <c r="A371" s="225"/>
      <c r="B371" s="225" t="s">
        <v>1257</v>
      </c>
      <c r="C371" s="224" t="s">
        <v>1256</v>
      </c>
      <c r="D371" s="223">
        <v>104.5</v>
      </c>
      <c r="E371" s="223">
        <v>104.5</v>
      </c>
    </row>
    <row r="372" spans="1:5" ht="15" outlineLevel="4" x14ac:dyDescent="0.2">
      <c r="A372" s="225"/>
      <c r="B372" s="225" t="s">
        <v>1255</v>
      </c>
      <c r="C372" s="224" t="s">
        <v>1254</v>
      </c>
      <c r="D372" s="223">
        <v>5905</v>
      </c>
      <c r="E372" s="223">
        <v>5905</v>
      </c>
    </row>
    <row r="373" spans="1:5" ht="30" outlineLevel="3" x14ac:dyDescent="0.2">
      <c r="A373" s="225" t="s">
        <v>1628</v>
      </c>
      <c r="B373" s="225"/>
      <c r="C373" s="224" t="s">
        <v>2339</v>
      </c>
      <c r="D373" s="223">
        <v>3402.1</v>
      </c>
      <c r="E373" s="223">
        <v>3402.1</v>
      </c>
    </row>
    <row r="374" spans="1:5" ht="30" outlineLevel="4" x14ac:dyDescent="0.2">
      <c r="A374" s="225"/>
      <c r="B374" s="225" t="s">
        <v>1257</v>
      </c>
      <c r="C374" s="224" t="s">
        <v>1256</v>
      </c>
      <c r="D374" s="223">
        <v>59.2</v>
      </c>
      <c r="E374" s="223">
        <v>59.2</v>
      </c>
    </row>
    <row r="375" spans="1:5" ht="15" outlineLevel="4" x14ac:dyDescent="0.2">
      <c r="A375" s="225"/>
      <c r="B375" s="225" t="s">
        <v>1255</v>
      </c>
      <c r="C375" s="224" t="s">
        <v>1254</v>
      </c>
      <c r="D375" s="223">
        <v>3342.9</v>
      </c>
      <c r="E375" s="223">
        <v>3342.9</v>
      </c>
    </row>
    <row r="376" spans="1:5" ht="60" outlineLevel="3" x14ac:dyDescent="0.2">
      <c r="A376" s="225" t="s">
        <v>1627</v>
      </c>
      <c r="B376" s="225"/>
      <c r="C376" s="224" t="s">
        <v>2338</v>
      </c>
      <c r="D376" s="223">
        <v>10123.299999999999</v>
      </c>
      <c r="E376" s="223">
        <v>10123.299999999999</v>
      </c>
    </row>
    <row r="377" spans="1:5" ht="15" outlineLevel="4" x14ac:dyDescent="0.2">
      <c r="A377" s="225"/>
      <c r="B377" s="225" t="s">
        <v>1255</v>
      </c>
      <c r="C377" s="224" t="s">
        <v>1254</v>
      </c>
      <c r="D377" s="223">
        <v>10123.299999999999</v>
      </c>
      <c r="E377" s="223">
        <v>10123.299999999999</v>
      </c>
    </row>
    <row r="378" spans="1:5" ht="30" outlineLevel="3" x14ac:dyDescent="0.2">
      <c r="A378" s="225" t="s">
        <v>1626</v>
      </c>
      <c r="B378" s="225"/>
      <c r="C378" s="224" t="s">
        <v>2337</v>
      </c>
      <c r="D378" s="223">
        <v>199736.8</v>
      </c>
      <c r="E378" s="223">
        <v>199736.8</v>
      </c>
    </row>
    <row r="379" spans="1:5" ht="30" outlineLevel="4" x14ac:dyDescent="0.2">
      <c r="A379" s="225"/>
      <c r="B379" s="225" t="s">
        <v>1257</v>
      </c>
      <c r="C379" s="224" t="s">
        <v>1256</v>
      </c>
      <c r="D379" s="223">
        <v>3473.9</v>
      </c>
      <c r="E379" s="223">
        <v>3473.9</v>
      </c>
    </row>
    <row r="380" spans="1:5" ht="15" outlineLevel="4" x14ac:dyDescent="0.2">
      <c r="A380" s="225"/>
      <c r="B380" s="225" t="s">
        <v>1255</v>
      </c>
      <c r="C380" s="224" t="s">
        <v>1254</v>
      </c>
      <c r="D380" s="223">
        <v>196262.9</v>
      </c>
      <c r="E380" s="223">
        <v>196262.9</v>
      </c>
    </row>
    <row r="381" spans="1:5" ht="30" outlineLevel="3" x14ac:dyDescent="0.2">
      <c r="A381" s="225" t="s">
        <v>1625</v>
      </c>
      <c r="B381" s="225"/>
      <c r="C381" s="224" t="s">
        <v>2336</v>
      </c>
      <c r="D381" s="223">
        <v>23237</v>
      </c>
      <c r="E381" s="223">
        <v>23237</v>
      </c>
    </row>
    <row r="382" spans="1:5" ht="30" outlineLevel="4" x14ac:dyDescent="0.2">
      <c r="A382" s="225"/>
      <c r="B382" s="225" t="s">
        <v>1257</v>
      </c>
      <c r="C382" s="224" t="s">
        <v>1256</v>
      </c>
      <c r="D382" s="223">
        <v>404.1</v>
      </c>
      <c r="E382" s="223">
        <v>404.1</v>
      </c>
    </row>
    <row r="383" spans="1:5" ht="15" outlineLevel="4" x14ac:dyDescent="0.2">
      <c r="A383" s="225"/>
      <c r="B383" s="225" t="s">
        <v>1255</v>
      </c>
      <c r="C383" s="224" t="s">
        <v>1254</v>
      </c>
      <c r="D383" s="223">
        <v>22832.9</v>
      </c>
      <c r="E383" s="223">
        <v>22832.9</v>
      </c>
    </row>
    <row r="384" spans="1:5" ht="45" outlineLevel="3" x14ac:dyDescent="0.2">
      <c r="A384" s="225" t="s">
        <v>1624</v>
      </c>
      <c r="B384" s="225"/>
      <c r="C384" s="224" t="s">
        <v>2335</v>
      </c>
      <c r="D384" s="223">
        <v>21463</v>
      </c>
      <c r="E384" s="223">
        <v>21463</v>
      </c>
    </row>
    <row r="385" spans="1:5" ht="30" outlineLevel="4" x14ac:dyDescent="0.2">
      <c r="A385" s="225"/>
      <c r="B385" s="225" t="s">
        <v>1257</v>
      </c>
      <c r="C385" s="224" t="s">
        <v>1256</v>
      </c>
      <c r="D385" s="223">
        <v>317.2</v>
      </c>
      <c r="E385" s="223">
        <v>317.2</v>
      </c>
    </row>
    <row r="386" spans="1:5" ht="15" outlineLevel="4" x14ac:dyDescent="0.2">
      <c r="A386" s="225"/>
      <c r="B386" s="225" t="s">
        <v>1255</v>
      </c>
      <c r="C386" s="224" t="s">
        <v>1254</v>
      </c>
      <c r="D386" s="223">
        <v>21145.8</v>
      </c>
      <c r="E386" s="223">
        <v>21145.8</v>
      </c>
    </row>
    <row r="387" spans="1:5" ht="45" outlineLevel="2" x14ac:dyDescent="0.2">
      <c r="A387" s="225" t="s">
        <v>1600</v>
      </c>
      <c r="B387" s="225"/>
      <c r="C387" s="224" t="s">
        <v>1599</v>
      </c>
      <c r="D387" s="223">
        <v>2438917</v>
      </c>
      <c r="E387" s="223">
        <v>2360903.2000000002</v>
      </c>
    </row>
    <row r="388" spans="1:5" ht="30" outlineLevel="3" x14ac:dyDescent="0.2">
      <c r="A388" s="225" t="s">
        <v>1678</v>
      </c>
      <c r="B388" s="225"/>
      <c r="C388" s="224" t="s">
        <v>2253</v>
      </c>
      <c r="D388" s="223">
        <v>1358572.4</v>
      </c>
      <c r="E388" s="223">
        <v>1367453.6</v>
      </c>
    </row>
    <row r="389" spans="1:5" ht="30" outlineLevel="4" x14ac:dyDescent="0.2">
      <c r="A389" s="225"/>
      <c r="B389" s="225" t="s">
        <v>1250</v>
      </c>
      <c r="C389" s="224" t="s">
        <v>1249</v>
      </c>
      <c r="D389" s="223">
        <v>1358572.4</v>
      </c>
      <c r="E389" s="223">
        <v>1367453.6</v>
      </c>
    </row>
    <row r="390" spans="1:5" ht="30" outlineLevel="3" x14ac:dyDescent="0.2">
      <c r="A390" s="225" t="s">
        <v>1677</v>
      </c>
      <c r="B390" s="225"/>
      <c r="C390" s="224" t="s">
        <v>2374</v>
      </c>
      <c r="D390" s="223">
        <v>792337.6</v>
      </c>
      <c r="E390" s="223">
        <v>792337.6</v>
      </c>
    </row>
    <row r="391" spans="1:5" ht="30" outlineLevel="4" x14ac:dyDescent="0.2">
      <c r="A391" s="225"/>
      <c r="B391" s="225" t="s">
        <v>1257</v>
      </c>
      <c r="C391" s="224" t="s">
        <v>1256</v>
      </c>
      <c r="D391" s="223">
        <v>700114.5</v>
      </c>
      <c r="E391" s="223">
        <v>700114.5</v>
      </c>
    </row>
    <row r="392" spans="1:5" ht="15" outlineLevel="4" x14ac:dyDescent="0.2">
      <c r="A392" s="225"/>
      <c r="B392" s="225" t="s">
        <v>1255</v>
      </c>
      <c r="C392" s="224" t="s">
        <v>1254</v>
      </c>
      <c r="D392" s="223">
        <v>92223.1</v>
      </c>
      <c r="E392" s="223">
        <v>92223.1</v>
      </c>
    </row>
    <row r="393" spans="1:5" ht="45" outlineLevel="3" x14ac:dyDescent="0.2">
      <c r="A393" s="225" t="s">
        <v>1598</v>
      </c>
      <c r="B393" s="225"/>
      <c r="C393" s="224" t="s">
        <v>2323</v>
      </c>
      <c r="D393" s="223">
        <v>112</v>
      </c>
      <c r="E393" s="223">
        <v>112</v>
      </c>
    </row>
    <row r="394" spans="1:5" ht="15" outlineLevel="4" x14ac:dyDescent="0.2">
      <c r="A394" s="225"/>
      <c r="B394" s="225" t="s">
        <v>1255</v>
      </c>
      <c r="C394" s="224" t="s">
        <v>1254</v>
      </c>
      <c r="D394" s="223">
        <v>112</v>
      </c>
      <c r="E394" s="223">
        <v>112</v>
      </c>
    </row>
    <row r="395" spans="1:5" ht="45" outlineLevel="3" x14ac:dyDescent="0.2">
      <c r="A395" s="225" t="s">
        <v>1623</v>
      </c>
      <c r="B395" s="225"/>
      <c r="C395" s="224" t="s">
        <v>2334</v>
      </c>
      <c r="D395" s="223">
        <v>1000</v>
      </c>
      <c r="E395" s="223">
        <v>1000</v>
      </c>
    </row>
    <row r="396" spans="1:5" ht="15" outlineLevel="4" x14ac:dyDescent="0.2">
      <c r="A396" s="225"/>
      <c r="B396" s="225" t="s">
        <v>1255</v>
      </c>
      <c r="C396" s="224" t="s">
        <v>1254</v>
      </c>
      <c r="D396" s="223">
        <v>1000</v>
      </c>
      <c r="E396" s="223">
        <v>1000</v>
      </c>
    </row>
    <row r="397" spans="1:5" ht="60" outlineLevel="3" x14ac:dyDescent="0.2">
      <c r="A397" s="225" t="s">
        <v>2136</v>
      </c>
      <c r="B397" s="225"/>
      <c r="C397" s="224" t="s">
        <v>2289</v>
      </c>
      <c r="D397" s="223">
        <v>286895</v>
      </c>
      <c r="E397" s="223">
        <v>200000</v>
      </c>
    </row>
    <row r="398" spans="1:5" ht="30" outlineLevel="4" x14ac:dyDescent="0.2">
      <c r="A398" s="225"/>
      <c r="B398" s="225" t="s">
        <v>1333</v>
      </c>
      <c r="C398" s="224" t="s">
        <v>1332</v>
      </c>
      <c r="D398" s="223">
        <v>286895</v>
      </c>
      <c r="E398" s="223">
        <v>200000</v>
      </c>
    </row>
    <row r="399" spans="1:5" ht="45" outlineLevel="1" x14ac:dyDescent="0.2">
      <c r="A399" s="225" t="s">
        <v>1544</v>
      </c>
      <c r="B399" s="225"/>
      <c r="C399" s="224" t="s">
        <v>1543</v>
      </c>
      <c r="D399" s="223">
        <v>34348.300000000003</v>
      </c>
      <c r="E399" s="223">
        <v>34348.300000000003</v>
      </c>
    </row>
    <row r="400" spans="1:5" ht="60" outlineLevel="2" x14ac:dyDescent="0.2">
      <c r="A400" s="225" t="s">
        <v>1597</v>
      </c>
      <c r="B400" s="225"/>
      <c r="C400" s="224" t="s">
        <v>1596</v>
      </c>
      <c r="D400" s="223">
        <v>22427.8</v>
      </c>
      <c r="E400" s="223">
        <v>22427.8</v>
      </c>
    </row>
    <row r="401" spans="1:5" ht="30" outlineLevel="3" x14ac:dyDescent="0.2">
      <c r="A401" s="225" t="s">
        <v>1938</v>
      </c>
      <c r="B401" s="225"/>
      <c r="C401" s="224" t="s">
        <v>2253</v>
      </c>
      <c r="D401" s="223">
        <v>920</v>
      </c>
      <c r="E401" s="223">
        <v>920</v>
      </c>
    </row>
    <row r="402" spans="1:5" ht="30" outlineLevel="4" x14ac:dyDescent="0.2">
      <c r="A402" s="225"/>
      <c r="B402" s="225" t="s">
        <v>1250</v>
      </c>
      <c r="C402" s="224" t="s">
        <v>1249</v>
      </c>
      <c r="D402" s="223">
        <v>920</v>
      </c>
      <c r="E402" s="223">
        <v>920</v>
      </c>
    </row>
    <row r="403" spans="1:5" ht="45" outlineLevel="3" x14ac:dyDescent="0.2">
      <c r="A403" s="225" t="s">
        <v>1595</v>
      </c>
      <c r="B403" s="225"/>
      <c r="C403" s="224" t="s">
        <v>2322</v>
      </c>
      <c r="D403" s="223">
        <v>21507.8</v>
      </c>
      <c r="E403" s="223">
        <v>21507.8</v>
      </c>
    </row>
    <row r="404" spans="1:5" ht="30" outlineLevel="4" x14ac:dyDescent="0.2">
      <c r="A404" s="225"/>
      <c r="B404" s="225" t="s">
        <v>1257</v>
      </c>
      <c r="C404" s="224" t="s">
        <v>1256</v>
      </c>
      <c r="D404" s="223">
        <v>1893.6</v>
      </c>
      <c r="E404" s="223">
        <v>1893.6</v>
      </c>
    </row>
    <row r="405" spans="1:5" ht="15" outlineLevel="4" x14ac:dyDescent="0.2">
      <c r="A405" s="225"/>
      <c r="B405" s="225" t="s">
        <v>1255</v>
      </c>
      <c r="C405" s="224" t="s">
        <v>1254</v>
      </c>
      <c r="D405" s="223">
        <v>6900</v>
      </c>
      <c r="E405" s="223">
        <v>6900</v>
      </c>
    </row>
    <row r="406" spans="1:5" ht="30" outlineLevel="4" x14ac:dyDescent="0.2">
      <c r="A406" s="225"/>
      <c r="B406" s="225" t="s">
        <v>1250</v>
      </c>
      <c r="C406" s="224" t="s">
        <v>1249</v>
      </c>
      <c r="D406" s="223">
        <v>12714.2</v>
      </c>
      <c r="E406" s="223">
        <v>12714.2</v>
      </c>
    </row>
    <row r="407" spans="1:5" ht="45" outlineLevel="2" x14ac:dyDescent="0.2">
      <c r="A407" s="225" t="s">
        <v>1542</v>
      </c>
      <c r="B407" s="225"/>
      <c r="C407" s="224" t="s">
        <v>1541</v>
      </c>
      <c r="D407" s="223">
        <v>11920.5</v>
      </c>
      <c r="E407" s="223">
        <v>11920.5</v>
      </c>
    </row>
    <row r="408" spans="1:5" ht="30" outlineLevel="3" x14ac:dyDescent="0.2">
      <c r="A408" s="225" t="s">
        <v>1937</v>
      </c>
      <c r="B408" s="225"/>
      <c r="C408" s="224" t="s">
        <v>2253</v>
      </c>
      <c r="D408" s="223">
        <v>366</v>
      </c>
      <c r="E408" s="223">
        <v>366</v>
      </c>
    </row>
    <row r="409" spans="1:5" ht="30" outlineLevel="4" x14ac:dyDescent="0.2">
      <c r="A409" s="225"/>
      <c r="B409" s="225" t="s">
        <v>1250</v>
      </c>
      <c r="C409" s="224" t="s">
        <v>1249</v>
      </c>
      <c r="D409" s="223">
        <v>366</v>
      </c>
      <c r="E409" s="223">
        <v>366</v>
      </c>
    </row>
    <row r="410" spans="1:5" ht="45" outlineLevel="3" x14ac:dyDescent="0.2">
      <c r="A410" s="225" t="s">
        <v>1540</v>
      </c>
      <c r="B410" s="225"/>
      <c r="C410" s="224" t="s">
        <v>2311</v>
      </c>
      <c r="D410" s="223">
        <v>11554.5</v>
      </c>
      <c r="E410" s="223">
        <v>11554.5</v>
      </c>
    </row>
    <row r="411" spans="1:5" ht="30" outlineLevel="4" x14ac:dyDescent="0.2">
      <c r="A411" s="225"/>
      <c r="B411" s="225" t="s">
        <v>1257</v>
      </c>
      <c r="C411" s="224" t="s">
        <v>1256</v>
      </c>
      <c r="D411" s="223">
        <v>1122.0999999999999</v>
      </c>
      <c r="E411" s="223">
        <v>1122.0999999999999</v>
      </c>
    </row>
    <row r="412" spans="1:5" ht="15" outlineLevel="4" x14ac:dyDescent="0.2">
      <c r="A412" s="225"/>
      <c r="B412" s="225" t="s">
        <v>1255</v>
      </c>
      <c r="C412" s="224" t="s">
        <v>1254</v>
      </c>
      <c r="D412" s="223">
        <v>2000</v>
      </c>
      <c r="E412" s="223">
        <v>2000</v>
      </c>
    </row>
    <row r="413" spans="1:5" ht="30" outlineLevel="4" x14ac:dyDescent="0.2">
      <c r="A413" s="225"/>
      <c r="B413" s="225" t="s">
        <v>1250</v>
      </c>
      <c r="C413" s="224" t="s">
        <v>1249</v>
      </c>
      <c r="D413" s="223">
        <v>8432.4</v>
      </c>
      <c r="E413" s="223">
        <v>8432.4</v>
      </c>
    </row>
    <row r="414" spans="1:5" ht="30" outlineLevel="1" x14ac:dyDescent="0.2">
      <c r="A414" s="225" t="s">
        <v>1594</v>
      </c>
      <c r="B414" s="225"/>
      <c r="C414" s="224" t="s">
        <v>1593</v>
      </c>
      <c r="D414" s="223">
        <v>711061.4</v>
      </c>
      <c r="E414" s="223">
        <v>711061.4</v>
      </c>
    </row>
    <row r="415" spans="1:5" ht="30" outlineLevel="2" x14ac:dyDescent="0.2">
      <c r="A415" s="225" t="s">
        <v>1592</v>
      </c>
      <c r="B415" s="225"/>
      <c r="C415" s="224" t="s">
        <v>1591</v>
      </c>
      <c r="D415" s="223">
        <v>711061.4</v>
      </c>
      <c r="E415" s="223">
        <v>711061.4</v>
      </c>
    </row>
    <row r="416" spans="1:5" ht="45" outlineLevel="3" x14ac:dyDescent="0.2">
      <c r="A416" s="225" t="s">
        <v>1590</v>
      </c>
      <c r="B416" s="225"/>
      <c r="C416" s="224" t="s">
        <v>2250</v>
      </c>
      <c r="D416" s="223">
        <v>392895.7</v>
      </c>
      <c r="E416" s="223">
        <v>392895.7</v>
      </c>
    </row>
    <row r="417" spans="1:5" ht="75" outlineLevel="4" x14ac:dyDescent="0.2">
      <c r="A417" s="225"/>
      <c r="B417" s="225" t="s">
        <v>1268</v>
      </c>
      <c r="C417" s="224" t="s">
        <v>1267</v>
      </c>
      <c r="D417" s="223">
        <v>318753.5</v>
      </c>
      <c r="E417" s="223">
        <v>318753.5</v>
      </c>
    </row>
    <row r="418" spans="1:5" ht="30" outlineLevel="4" x14ac:dyDescent="0.2">
      <c r="A418" s="225"/>
      <c r="B418" s="225" t="s">
        <v>1257</v>
      </c>
      <c r="C418" s="224" t="s">
        <v>1256</v>
      </c>
      <c r="D418" s="223">
        <v>73550.8</v>
      </c>
      <c r="E418" s="223">
        <v>73550.8</v>
      </c>
    </row>
    <row r="419" spans="1:5" ht="15" outlineLevel="4" x14ac:dyDescent="0.2">
      <c r="A419" s="225"/>
      <c r="B419" s="225" t="s">
        <v>1265</v>
      </c>
      <c r="C419" s="224" t="s">
        <v>1264</v>
      </c>
      <c r="D419" s="223">
        <v>591.4</v>
      </c>
      <c r="E419" s="223">
        <v>591.4</v>
      </c>
    </row>
    <row r="420" spans="1:5" ht="30" outlineLevel="3" x14ac:dyDescent="0.2">
      <c r="A420" s="225" t="s">
        <v>1589</v>
      </c>
      <c r="B420" s="225"/>
      <c r="C420" s="224" t="s">
        <v>2253</v>
      </c>
      <c r="D420" s="223">
        <v>243716.4</v>
      </c>
      <c r="E420" s="223">
        <v>243716.4</v>
      </c>
    </row>
    <row r="421" spans="1:5" ht="30" outlineLevel="4" x14ac:dyDescent="0.2">
      <c r="A421" s="225"/>
      <c r="B421" s="225" t="s">
        <v>1250</v>
      </c>
      <c r="C421" s="224" t="s">
        <v>1249</v>
      </c>
      <c r="D421" s="223">
        <v>243716.4</v>
      </c>
      <c r="E421" s="223">
        <v>243716.4</v>
      </c>
    </row>
    <row r="422" spans="1:5" ht="30" outlineLevel="3" x14ac:dyDescent="0.2">
      <c r="A422" s="225" t="s">
        <v>1675</v>
      </c>
      <c r="B422" s="225"/>
      <c r="C422" s="224" t="s">
        <v>2373</v>
      </c>
      <c r="D422" s="223">
        <v>69490.100000000006</v>
      </c>
      <c r="E422" s="223">
        <v>69490.100000000006</v>
      </c>
    </row>
    <row r="423" spans="1:5" ht="30" outlineLevel="4" x14ac:dyDescent="0.2">
      <c r="A423" s="225"/>
      <c r="B423" s="225" t="s">
        <v>1257</v>
      </c>
      <c r="C423" s="224" t="s">
        <v>1256</v>
      </c>
      <c r="D423" s="223">
        <v>20340.7</v>
      </c>
      <c r="E423" s="223">
        <v>20340.7</v>
      </c>
    </row>
    <row r="424" spans="1:5" ht="30" outlineLevel="4" x14ac:dyDescent="0.2">
      <c r="A424" s="225"/>
      <c r="B424" s="225" t="s">
        <v>1250</v>
      </c>
      <c r="C424" s="224" t="s">
        <v>1249</v>
      </c>
      <c r="D424" s="223">
        <v>49149.4</v>
      </c>
      <c r="E424" s="223">
        <v>49149.4</v>
      </c>
    </row>
    <row r="425" spans="1:5" ht="30" outlineLevel="3" x14ac:dyDescent="0.2">
      <c r="A425" s="225" t="s">
        <v>1588</v>
      </c>
      <c r="B425" s="225"/>
      <c r="C425" s="224" t="s">
        <v>2321</v>
      </c>
      <c r="D425" s="223">
        <v>4959.2</v>
      </c>
      <c r="E425" s="223">
        <v>4959.2</v>
      </c>
    </row>
    <row r="426" spans="1:5" ht="30" outlineLevel="4" x14ac:dyDescent="0.2">
      <c r="A426" s="225"/>
      <c r="B426" s="225" t="s">
        <v>1257</v>
      </c>
      <c r="C426" s="224" t="s">
        <v>1256</v>
      </c>
      <c r="D426" s="223">
        <v>4959.2</v>
      </c>
      <c r="E426" s="223">
        <v>4959.2</v>
      </c>
    </row>
    <row r="427" spans="1:5" ht="30" x14ac:dyDescent="0.2">
      <c r="A427" s="225" t="s">
        <v>1580</v>
      </c>
      <c r="B427" s="225"/>
      <c r="C427" s="224" t="s">
        <v>2764</v>
      </c>
      <c r="D427" s="223">
        <v>5071974.7</v>
      </c>
      <c r="E427" s="223">
        <v>4263852.5999999996</v>
      </c>
    </row>
    <row r="428" spans="1:5" ht="30" outlineLevel="1" x14ac:dyDescent="0.2">
      <c r="A428" s="225" t="s">
        <v>1578</v>
      </c>
      <c r="B428" s="225"/>
      <c r="C428" s="224" t="s">
        <v>1577</v>
      </c>
      <c r="D428" s="223">
        <v>4965427.5</v>
      </c>
      <c r="E428" s="223">
        <v>4157288.9</v>
      </c>
    </row>
    <row r="429" spans="1:5" ht="30" outlineLevel="2" x14ac:dyDescent="0.2">
      <c r="A429" s="225" t="s">
        <v>1961</v>
      </c>
      <c r="B429" s="225"/>
      <c r="C429" s="224" t="s">
        <v>1960</v>
      </c>
      <c r="D429" s="223">
        <v>1267451.8999999999</v>
      </c>
      <c r="E429" s="223">
        <v>1267451.8999999999</v>
      </c>
    </row>
    <row r="430" spans="1:5" ht="30" outlineLevel="3" x14ac:dyDescent="0.2">
      <c r="A430" s="225" t="s">
        <v>1959</v>
      </c>
      <c r="B430" s="225"/>
      <c r="C430" s="224" t="s">
        <v>2253</v>
      </c>
      <c r="D430" s="223">
        <v>1267451.8999999999</v>
      </c>
      <c r="E430" s="223">
        <v>1267451.8999999999</v>
      </c>
    </row>
    <row r="431" spans="1:5" ht="30" outlineLevel="4" x14ac:dyDescent="0.2">
      <c r="A431" s="225"/>
      <c r="B431" s="225" t="s">
        <v>1250</v>
      </c>
      <c r="C431" s="224" t="s">
        <v>1249</v>
      </c>
      <c r="D431" s="223">
        <v>1267451.8999999999</v>
      </c>
      <c r="E431" s="223">
        <v>1267451.8999999999</v>
      </c>
    </row>
    <row r="432" spans="1:5" ht="30" outlineLevel="2" x14ac:dyDescent="0.2">
      <c r="A432" s="225" t="s">
        <v>1958</v>
      </c>
      <c r="B432" s="225"/>
      <c r="C432" s="224" t="s">
        <v>1957</v>
      </c>
      <c r="D432" s="223">
        <v>270067.90000000002</v>
      </c>
      <c r="E432" s="223">
        <v>247758.1</v>
      </c>
    </row>
    <row r="433" spans="1:5" ht="30" outlineLevel="3" x14ac:dyDescent="0.2">
      <c r="A433" s="225" t="s">
        <v>1956</v>
      </c>
      <c r="B433" s="225"/>
      <c r="C433" s="224" t="s">
        <v>2253</v>
      </c>
      <c r="D433" s="223">
        <v>221817.9</v>
      </c>
      <c r="E433" s="223">
        <v>224508.1</v>
      </c>
    </row>
    <row r="434" spans="1:5" ht="30" outlineLevel="4" x14ac:dyDescent="0.2">
      <c r="A434" s="225"/>
      <c r="B434" s="225" t="s">
        <v>1250</v>
      </c>
      <c r="C434" s="224" t="s">
        <v>1249</v>
      </c>
      <c r="D434" s="223">
        <v>221817.9</v>
      </c>
      <c r="E434" s="223">
        <v>224508.1</v>
      </c>
    </row>
    <row r="435" spans="1:5" ht="30" outlineLevel="3" x14ac:dyDescent="0.2">
      <c r="A435" s="225" t="s">
        <v>1955</v>
      </c>
      <c r="B435" s="225"/>
      <c r="C435" s="224" t="s">
        <v>2456</v>
      </c>
      <c r="D435" s="223">
        <v>48250</v>
      </c>
      <c r="E435" s="223">
        <v>23250</v>
      </c>
    </row>
    <row r="436" spans="1:5" ht="15" outlineLevel="4" x14ac:dyDescent="0.2">
      <c r="A436" s="225"/>
      <c r="B436" s="225" t="s">
        <v>1300</v>
      </c>
      <c r="C436" s="224" t="s">
        <v>1299</v>
      </c>
      <c r="D436" s="223">
        <v>13250</v>
      </c>
      <c r="E436" s="223">
        <v>13250</v>
      </c>
    </row>
    <row r="437" spans="1:5" ht="30" outlineLevel="4" x14ac:dyDescent="0.2">
      <c r="A437" s="225"/>
      <c r="B437" s="225" t="s">
        <v>1250</v>
      </c>
      <c r="C437" s="224" t="s">
        <v>1249</v>
      </c>
      <c r="D437" s="223">
        <v>35000</v>
      </c>
      <c r="E437" s="223">
        <v>10000</v>
      </c>
    </row>
    <row r="438" spans="1:5" ht="30" outlineLevel="2" x14ac:dyDescent="0.2">
      <c r="A438" s="225" t="s">
        <v>1954</v>
      </c>
      <c r="B438" s="225"/>
      <c r="C438" s="224" t="s">
        <v>1953</v>
      </c>
      <c r="D438" s="223">
        <v>2695.1</v>
      </c>
      <c r="E438" s="223">
        <v>2595.1</v>
      </c>
    </row>
    <row r="439" spans="1:5" ht="30" outlineLevel="3" x14ac:dyDescent="0.2">
      <c r="A439" s="225" t="s">
        <v>1952</v>
      </c>
      <c r="B439" s="225"/>
      <c r="C439" s="224" t="s">
        <v>2455</v>
      </c>
      <c r="D439" s="223">
        <v>180</v>
      </c>
      <c r="E439" s="223">
        <v>180</v>
      </c>
    </row>
    <row r="440" spans="1:5" ht="15" outlineLevel="4" x14ac:dyDescent="0.2">
      <c r="A440" s="225"/>
      <c r="B440" s="225" t="s">
        <v>1255</v>
      </c>
      <c r="C440" s="224" t="s">
        <v>1254</v>
      </c>
      <c r="D440" s="223">
        <v>180</v>
      </c>
      <c r="E440" s="223">
        <v>180</v>
      </c>
    </row>
    <row r="441" spans="1:5" ht="30" outlineLevel="3" x14ac:dyDescent="0.2">
      <c r="A441" s="225" t="s">
        <v>1951</v>
      </c>
      <c r="B441" s="225"/>
      <c r="C441" s="224" t="s">
        <v>2454</v>
      </c>
      <c r="D441" s="223">
        <v>1915.1</v>
      </c>
      <c r="E441" s="223">
        <v>1915.1</v>
      </c>
    </row>
    <row r="442" spans="1:5" ht="15" outlineLevel="4" x14ac:dyDescent="0.2">
      <c r="A442" s="225"/>
      <c r="B442" s="225" t="s">
        <v>1255</v>
      </c>
      <c r="C442" s="224" t="s">
        <v>1254</v>
      </c>
      <c r="D442" s="223">
        <v>1915.1</v>
      </c>
      <c r="E442" s="223">
        <v>1915.1</v>
      </c>
    </row>
    <row r="443" spans="1:5" ht="30" outlineLevel="3" x14ac:dyDescent="0.2">
      <c r="A443" s="225" t="s">
        <v>1950</v>
      </c>
      <c r="B443" s="225"/>
      <c r="C443" s="224" t="s">
        <v>2453</v>
      </c>
      <c r="D443" s="223">
        <v>500</v>
      </c>
      <c r="E443" s="223">
        <v>500</v>
      </c>
    </row>
    <row r="444" spans="1:5" ht="15" outlineLevel="4" x14ac:dyDescent="0.2">
      <c r="A444" s="225"/>
      <c r="B444" s="225" t="s">
        <v>1255</v>
      </c>
      <c r="C444" s="224" t="s">
        <v>1254</v>
      </c>
      <c r="D444" s="223">
        <v>500</v>
      </c>
      <c r="E444" s="223">
        <v>500</v>
      </c>
    </row>
    <row r="445" spans="1:5" ht="45" outlineLevel="3" x14ac:dyDescent="0.2">
      <c r="A445" s="225" t="s">
        <v>1949</v>
      </c>
      <c r="B445" s="225"/>
      <c r="C445" s="224" t="s">
        <v>2452</v>
      </c>
      <c r="D445" s="223">
        <v>100</v>
      </c>
      <c r="E445" s="223">
        <v>0</v>
      </c>
    </row>
    <row r="446" spans="1:5" ht="15" outlineLevel="4" x14ac:dyDescent="0.2">
      <c r="A446" s="225"/>
      <c r="B446" s="225" t="s">
        <v>1255</v>
      </c>
      <c r="C446" s="224" t="s">
        <v>1254</v>
      </c>
      <c r="D446" s="223">
        <v>100</v>
      </c>
      <c r="E446" s="223">
        <v>0</v>
      </c>
    </row>
    <row r="447" spans="1:5" ht="30" outlineLevel="2" x14ac:dyDescent="0.2">
      <c r="A447" s="225" t="s">
        <v>1948</v>
      </c>
      <c r="B447" s="225"/>
      <c r="C447" s="224" t="s">
        <v>1947</v>
      </c>
      <c r="D447" s="223">
        <v>78515.399999999994</v>
      </c>
      <c r="E447" s="223">
        <v>37913.599999999999</v>
      </c>
    </row>
    <row r="448" spans="1:5" ht="30" outlineLevel="3" x14ac:dyDescent="0.2">
      <c r="A448" s="225" t="s">
        <v>1946</v>
      </c>
      <c r="B448" s="225"/>
      <c r="C448" s="224" t="s">
        <v>2253</v>
      </c>
      <c r="D448" s="223">
        <v>12865</v>
      </c>
      <c r="E448" s="223">
        <v>12865</v>
      </c>
    </row>
    <row r="449" spans="1:5" ht="30" outlineLevel="4" x14ac:dyDescent="0.2">
      <c r="A449" s="225"/>
      <c r="B449" s="225" t="s">
        <v>1250</v>
      </c>
      <c r="C449" s="224" t="s">
        <v>1249</v>
      </c>
      <c r="D449" s="223">
        <v>12865</v>
      </c>
      <c r="E449" s="223">
        <v>12865</v>
      </c>
    </row>
    <row r="450" spans="1:5" ht="30" outlineLevel="3" x14ac:dyDescent="0.2">
      <c r="A450" s="225" t="s">
        <v>1945</v>
      </c>
      <c r="B450" s="225"/>
      <c r="C450" s="224" t="s">
        <v>2451</v>
      </c>
      <c r="D450" s="223">
        <v>10762.6</v>
      </c>
      <c r="E450" s="223">
        <v>10762.5</v>
      </c>
    </row>
    <row r="451" spans="1:5" ht="15" outlineLevel="4" x14ac:dyDescent="0.2">
      <c r="A451" s="225"/>
      <c r="B451" s="225" t="s">
        <v>1300</v>
      </c>
      <c r="C451" s="224" t="s">
        <v>1299</v>
      </c>
      <c r="D451" s="223">
        <v>10762.6</v>
      </c>
      <c r="E451" s="223">
        <v>10762.5</v>
      </c>
    </row>
    <row r="452" spans="1:5" ht="15" outlineLevel="3" x14ac:dyDescent="0.2">
      <c r="A452" s="225" t="s">
        <v>1944</v>
      </c>
      <c r="B452" s="225"/>
      <c r="C452" s="224" t="s">
        <v>2450</v>
      </c>
      <c r="D452" s="223">
        <v>7091.4</v>
      </c>
      <c r="E452" s="223">
        <v>7091.4</v>
      </c>
    </row>
    <row r="453" spans="1:5" ht="30" outlineLevel="4" x14ac:dyDescent="0.2">
      <c r="A453" s="225"/>
      <c r="B453" s="225" t="s">
        <v>1250</v>
      </c>
      <c r="C453" s="224" t="s">
        <v>1249</v>
      </c>
      <c r="D453" s="223">
        <v>7091.4</v>
      </c>
      <c r="E453" s="223">
        <v>7091.4</v>
      </c>
    </row>
    <row r="454" spans="1:5" ht="60" outlineLevel="3" x14ac:dyDescent="0.2">
      <c r="A454" s="225" t="s">
        <v>1963</v>
      </c>
      <c r="B454" s="225"/>
      <c r="C454" s="224" t="s">
        <v>2457</v>
      </c>
      <c r="D454" s="223">
        <v>1900</v>
      </c>
      <c r="E454" s="223">
        <v>1900</v>
      </c>
    </row>
    <row r="455" spans="1:5" ht="30" outlineLevel="4" x14ac:dyDescent="0.2">
      <c r="A455" s="225"/>
      <c r="B455" s="225" t="s">
        <v>1257</v>
      </c>
      <c r="C455" s="224" t="s">
        <v>1256</v>
      </c>
      <c r="D455" s="223">
        <v>1900</v>
      </c>
      <c r="E455" s="223">
        <v>1900</v>
      </c>
    </row>
    <row r="456" spans="1:5" ht="30" outlineLevel="3" x14ac:dyDescent="0.2">
      <c r="A456" s="225" t="s">
        <v>1943</v>
      </c>
      <c r="B456" s="225"/>
      <c r="C456" s="224" t="s">
        <v>2449</v>
      </c>
      <c r="D456" s="223">
        <v>37177.800000000003</v>
      </c>
      <c r="E456" s="223">
        <v>0</v>
      </c>
    </row>
    <row r="457" spans="1:5" ht="15" outlineLevel="4" x14ac:dyDescent="0.2">
      <c r="A457" s="225"/>
      <c r="B457" s="225" t="s">
        <v>1300</v>
      </c>
      <c r="C457" s="224" t="s">
        <v>1299</v>
      </c>
      <c r="D457" s="223">
        <v>37177.800000000003</v>
      </c>
      <c r="E457" s="223">
        <v>0</v>
      </c>
    </row>
    <row r="458" spans="1:5" ht="15" outlineLevel="3" x14ac:dyDescent="0.2">
      <c r="A458" s="225" t="s">
        <v>1942</v>
      </c>
      <c r="B458" s="225"/>
      <c r="C458" s="224" t="s">
        <v>2448</v>
      </c>
      <c r="D458" s="223">
        <v>8718.6</v>
      </c>
      <c r="E458" s="223">
        <v>5294.7</v>
      </c>
    </row>
    <row r="459" spans="1:5" ht="15" outlineLevel="4" x14ac:dyDescent="0.2">
      <c r="A459" s="225"/>
      <c r="B459" s="225" t="s">
        <v>1300</v>
      </c>
      <c r="C459" s="224" t="s">
        <v>1299</v>
      </c>
      <c r="D459" s="223">
        <v>8718.6</v>
      </c>
      <c r="E459" s="223">
        <v>5294.7</v>
      </c>
    </row>
    <row r="460" spans="1:5" ht="45" outlineLevel="2" x14ac:dyDescent="0.2">
      <c r="A460" s="225" t="s">
        <v>1941</v>
      </c>
      <c r="B460" s="225"/>
      <c r="C460" s="224" t="s">
        <v>1940</v>
      </c>
      <c r="D460" s="223">
        <v>65352.3</v>
      </c>
      <c r="E460" s="223">
        <v>67386.7</v>
      </c>
    </row>
    <row r="461" spans="1:5" ht="30" outlineLevel="3" x14ac:dyDescent="0.2">
      <c r="A461" s="225" t="s">
        <v>1939</v>
      </c>
      <c r="B461" s="225"/>
      <c r="C461" s="224" t="s">
        <v>2288</v>
      </c>
      <c r="D461" s="223">
        <v>65352.3</v>
      </c>
      <c r="E461" s="223">
        <v>67386.7</v>
      </c>
    </row>
    <row r="462" spans="1:5" ht="30" outlineLevel="4" x14ac:dyDescent="0.2">
      <c r="A462" s="225"/>
      <c r="B462" s="225" t="s">
        <v>1250</v>
      </c>
      <c r="C462" s="224" t="s">
        <v>1249</v>
      </c>
      <c r="D462" s="223">
        <v>65352.3</v>
      </c>
      <c r="E462" s="223">
        <v>67386.7</v>
      </c>
    </row>
    <row r="463" spans="1:5" ht="45" outlineLevel="2" x14ac:dyDescent="0.2">
      <c r="A463" s="225" t="s">
        <v>1576</v>
      </c>
      <c r="B463" s="225"/>
      <c r="C463" s="224" t="s">
        <v>1575</v>
      </c>
      <c r="D463" s="223">
        <v>93039.4</v>
      </c>
      <c r="E463" s="223">
        <v>93101.6</v>
      </c>
    </row>
    <row r="464" spans="1:5" ht="30" outlineLevel="3" x14ac:dyDescent="0.2">
      <c r="A464" s="225" t="s">
        <v>1574</v>
      </c>
      <c r="B464" s="225"/>
      <c r="C464" s="224" t="s">
        <v>2253</v>
      </c>
      <c r="D464" s="223">
        <v>75064.600000000006</v>
      </c>
      <c r="E464" s="223">
        <v>75064.600000000006</v>
      </c>
    </row>
    <row r="465" spans="1:5" ht="30" outlineLevel="4" x14ac:dyDescent="0.2">
      <c r="A465" s="225"/>
      <c r="B465" s="225" t="s">
        <v>1250</v>
      </c>
      <c r="C465" s="224" t="s">
        <v>1249</v>
      </c>
      <c r="D465" s="223">
        <v>75064.600000000006</v>
      </c>
      <c r="E465" s="223">
        <v>75064.600000000006</v>
      </c>
    </row>
    <row r="466" spans="1:5" ht="45" outlineLevel="3" x14ac:dyDescent="0.2">
      <c r="A466" s="225" t="s">
        <v>1573</v>
      </c>
      <c r="B466" s="225"/>
      <c r="C466" s="224" t="s">
        <v>2319</v>
      </c>
      <c r="D466" s="223">
        <v>17774.8</v>
      </c>
      <c r="E466" s="223">
        <v>17837</v>
      </c>
    </row>
    <row r="467" spans="1:5" ht="15" outlineLevel="4" x14ac:dyDescent="0.2">
      <c r="A467" s="225"/>
      <c r="B467" s="225" t="s">
        <v>1300</v>
      </c>
      <c r="C467" s="224" t="s">
        <v>1299</v>
      </c>
      <c r="D467" s="223">
        <v>17774.8</v>
      </c>
      <c r="E467" s="223">
        <v>17837</v>
      </c>
    </row>
    <row r="468" spans="1:5" ht="30" outlineLevel="3" x14ac:dyDescent="0.2">
      <c r="A468" s="225" t="s">
        <v>1572</v>
      </c>
      <c r="B468" s="225"/>
      <c r="C468" s="224" t="s">
        <v>2318</v>
      </c>
      <c r="D468" s="223">
        <v>200</v>
      </c>
      <c r="E468" s="223">
        <v>200</v>
      </c>
    </row>
    <row r="469" spans="1:5" ht="30" outlineLevel="4" x14ac:dyDescent="0.2">
      <c r="A469" s="225"/>
      <c r="B469" s="225" t="s">
        <v>1257</v>
      </c>
      <c r="C469" s="224" t="s">
        <v>1256</v>
      </c>
      <c r="D469" s="223">
        <v>200</v>
      </c>
      <c r="E469" s="223">
        <v>200</v>
      </c>
    </row>
    <row r="470" spans="1:5" ht="30" outlineLevel="2" x14ac:dyDescent="0.2">
      <c r="A470" s="225" t="s">
        <v>2143</v>
      </c>
      <c r="B470" s="225"/>
      <c r="C470" s="224" t="s">
        <v>2142</v>
      </c>
      <c r="D470" s="223">
        <v>3188305.5</v>
      </c>
      <c r="E470" s="223">
        <v>2441081.9</v>
      </c>
    </row>
    <row r="471" spans="1:5" ht="60" outlineLevel="3" x14ac:dyDescent="0.2">
      <c r="A471" s="225" t="s">
        <v>2141</v>
      </c>
      <c r="B471" s="225"/>
      <c r="C471" s="224" t="s">
        <v>2289</v>
      </c>
      <c r="D471" s="223">
        <v>3188305.5</v>
      </c>
      <c r="E471" s="223">
        <v>2441081.9</v>
      </c>
    </row>
    <row r="472" spans="1:5" ht="30" outlineLevel="4" x14ac:dyDescent="0.2">
      <c r="A472" s="225"/>
      <c r="B472" s="225" t="s">
        <v>1333</v>
      </c>
      <c r="C472" s="224" t="s">
        <v>1332</v>
      </c>
      <c r="D472" s="223">
        <v>3188305.5</v>
      </c>
      <c r="E472" s="223">
        <v>2441081.9</v>
      </c>
    </row>
    <row r="473" spans="1:5" ht="60" outlineLevel="1" x14ac:dyDescent="0.2">
      <c r="A473" s="225" t="s">
        <v>1934</v>
      </c>
      <c r="B473" s="225"/>
      <c r="C473" s="224" t="s">
        <v>1933</v>
      </c>
      <c r="D473" s="223">
        <v>63807.5</v>
      </c>
      <c r="E473" s="223">
        <v>63807.5</v>
      </c>
    </row>
    <row r="474" spans="1:5" ht="45" outlineLevel="2" x14ac:dyDescent="0.2">
      <c r="A474" s="225" t="s">
        <v>1932</v>
      </c>
      <c r="B474" s="225"/>
      <c r="C474" s="224" t="s">
        <v>1931</v>
      </c>
      <c r="D474" s="223">
        <v>63807.5</v>
      </c>
      <c r="E474" s="223">
        <v>63807.5</v>
      </c>
    </row>
    <row r="475" spans="1:5" ht="30" outlineLevel="3" x14ac:dyDescent="0.2">
      <c r="A475" s="225" t="s">
        <v>1930</v>
      </c>
      <c r="B475" s="225"/>
      <c r="C475" s="224" t="s">
        <v>2253</v>
      </c>
      <c r="D475" s="223">
        <v>21304.1</v>
      </c>
      <c r="E475" s="223">
        <v>21304.1</v>
      </c>
    </row>
    <row r="476" spans="1:5" ht="30" outlineLevel="4" x14ac:dyDescent="0.2">
      <c r="A476" s="225"/>
      <c r="B476" s="225" t="s">
        <v>1250</v>
      </c>
      <c r="C476" s="224" t="s">
        <v>1249</v>
      </c>
      <c r="D476" s="223">
        <v>21304.1</v>
      </c>
      <c r="E476" s="223">
        <v>21304.1</v>
      </c>
    </row>
    <row r="477" spans="1:5" ht="45" outlineLevel="3" x14ac:dyDescent="0.2">
      <c r="A477" s="225" t="s">
        <v>1928</v>
      </c>
      <c r="B477" s="225"/>
      <c r="C477" s="224" t="s">
        <v>2447</v>
      </c>
      <c r="D477" s="223">
        <v>42503.4</v>
      </c>
      <c r="E477" s="223">
        <v>42503.4</v>
      </c>
    </row>
    <row r="478" spans="1:5" ht="30" outlineLevel="4" x14ac:dyDescent="0.2">
      <c r="A478" s="225"/>
      <c r="B478" s="225" t="s">
        <v>1257</v>
      </c>
      <c r="C478" s="224" t="s">
        <v>1256</v>
      </c>
      <c r="D478" s="223">
        <v>42503.4</v>
      </c>
      <c r="E478" s="223">
        <v>42503.4</v>
      </c>
    </row>
    <row r="479" spans="1:5" ht="30" outlineLevel="1" x14ac:dyDescent="0.2">
      <c r="A479" s="225" t="s">
        <v>1571</v>
      </c>
      <c r="B479" s="225"/>
      <c r="C479" s="224" t="s">
        <v>1284</v>
      </c>
      <c r="D479" s="223">
        <v>42739.7</v>
      </c>
      <c r="E479" s="223">
        <v>42756.2</v>
      </c>
    </row>
    <row r="480" spans="1:5" ht="30" outlineLevel="2" x14ac:dyDescent="0.2">
      <c r="A480" s="225" t="s">
        <v>1570</v>
      </c>
      <c r="B480" s="225"/>
      <c r="C480" s="224" t="s">
        <v>1282</v>
      </c>
      <c r="D480" s="223">
        <v>42739.7</v>
      </c>
      <c r="E480" s="223">
        <v>42756.2</v>
      </c>
    </row>
    <row r="481" spans="1:5" ht="45" outlineLevel="3" x14ac:dyDescent="0.2">
      <c r="A481" s="225" t="s">
        <v>1567</v>
      </c>
      <c r="B481" s="225"/>
      <c r="C481" s="224" t="s">
        <v>2250</v>
      </c>
      <c r="D481" s="223">
        <v>42024.5</v>
      </c>
      <c r="E481" s="223">
        <v>42024.5</v>
      </c>
    </row>
    <row r="482" spans="1:5" ht="75" outlineLevel="4" x14ac:dyDescent="0.2">
      <c r="A482" s="225"/>
      <c r="B482" s="225" t="s">
        <v>1268</v>
      </c>
      <c r="C482" s="224" t="s">
        <v>1267</v>
      </c>
      <c r="D482" s="223">
        <v>35587.4</v>
      </c>
      <c r="E482" s="223">
        <v>35587.4</v>
      </c>
    </row>
    <row r="483" spans="1:5" ht="30" outlineLevel="4" x14ac:dyDescent="0.2">
      <c r="A483" s="225"/>
      <c r="B483" s="225" t="s">
        <v>1257</v>
      </c>
      <c r="C483" s="224" t="s">
        <v>1256</v>
      </c>
      <c r="D483" s="223">
        <v>6422.1</v>
      </c>
      <c r="E483" s="223">
        <v>6422.1</v>
      </c>
    </row>
    <row r="484" spans="1:5" ht="15" outlineLevel="4" x14ac:dyDescent="0.2">
      <c r="A484" s="225"/>
      <c r="B484" s="225" t="s">
        <v>1265</v>
      </c>
      <c r="C484" s="224" t="s">
        <v>1264</v>
      </c>
      <c r="D484" s="223">
        <v>15</v>
      </c>
      <c r="E484" s="223">
        <v>15</v>
      </c>
    </row>
    <row r="485" spans="1:5" ht="45" outlineLevel="3" x14ac:dyDescent="0.2">
      <c r="A485" s="225" t="s">
        <v>1926</v>
      </c>
      <c r="B485" s="225"/>
      <c r="C485" s="224" t="s">
        <v>2446</v>
      </c>
      <c r="D485" s="223">
        <v>715.2</v>
      </c>
      <c r="E485" s="223">
        <v>731.7</v>
      </c>
    </row>
    <row r="486" spans="1:5" ht="75" outlineLevel="4" x14ac:dyDescent="0.2">
      <c r="A486" s="225"/>
      <c r="B486" s="225" t="s">
        <v>1268</v>
      </c>
      <c r="C486" s="224" t="s">
        <v>1267</v>
      </c>
      <c r="D486" s="223">
        <v>586.4</v>
      </c>
      <c r="E486" s="223">
        <v>599.9</v>
      </c>
    </row>
    <row r="487" spans="1:5" ht="30" outlineLevel="4" x14ac:dyDescent="0.2">
      <c r="A487" s="225"/>
      <c r="B487" s="225" t="s">
        <v>1257</v>
      </c>
      <c r="C487" s="224" t="s">
        <v>1256</v>
      </c>
      <c r="D487" s="223">
        <v>128.80000000000001</v>
      </c>
      <c r="E487" s="223">
        <v>131.80000000000001</v>
      </c>
    </row>
    <row r="488" spans="1:5" ht="30" x14ac:dyDescent="0.2">
      <c r="A488" s="225" t="s">
        <v>1493</v>
      </c>
      <c r="B488" s="225"/>
      <c r="C488" s="224" t="s">
        <v>1492</v>
      </c>
      <c r="D488" s="223">
        <v>1714573.2</v>
      </c>
      <c r="E488" s="223">
        <v>2041379.8</v>
      </c>
    </row>
    <row r="489" spans="1:5" ht="30" outlineLevel="1" x14ac:dyDescent="0.2">
      <c r="A489" s="225" t="s">
        <v>1531</v>
      </c>
      <c r="B489" s="225"/>
      <c r="C489" s="224" t="s">
        <v>1530</v>
      </c>
      <c r="D489" s="223">
        <v>58992.7</v>
      </c>
      <c r="E489" s="223">
        <v>58992.7</v>
      </c>
    </row>
    <row r="490" spans="1:5" ht="30" outlineLevel="2" x14ac:dyDescent="0.2">
      <c r="A490" s="225" t="s">
        <v>1529</v>
      </c>
      <c r="B490" s="225"/>
      <c r="C490" s="224" t="s">
        <v>1528</v>
      </c>
      <c r="D490" s="223">
        <v>58992.7</v>
      </c>
      <c r="E490" s="223">
        <v>58992.7</v>
      </c>
    </row>
    <row r="491" spans="1:5" ht="60" outlineLevel="3" x14ac:dyDescent="0.2">
      <c r="A491" s="225" t="s">
        <v>1527</v>
      </c>
      <c r="B491" s="225"/>
      <c r="C491" s="224" t="s">
        <v>2305</v>
      </c>
      <c r="D491" s="223">
        <v>25678.799999999999</v>
      </c>
      <c r="E491" s="223">
        <v>25678.799999999999</v>
      </c>
    </row>
    <row r="492" spans="1:5" ht="30" outlineLevel="4" x14ac:dyDescent="0.2">
      <c r="A492" s="225"/>
      <c r="B492" s="225" t="s">
        <v>1250</v>
      </c>
      <c r="C492" s="224" t="s">
        <v>1249</v>
      </c>
      <c r="D492" s="223">
        <v>25678.799999999999</v>
      </c>
      <c r="E492" s="223">
        <v>25678.799999999999</v>
      </c>
    </row>
    <row r="493" spans="1:5" ht="15" outlineLevel="3" x14ac:dyDescent="0.2">
      <c r="A493" s="225" t="s">
        <v>1536</v>
      </c>
      <c r="B493" s="225"/>
      <c r="C493" s="224" t="s">
        <v>2309</v>
      </c>
      <c r="D493" s="223">
        <v>11913.9</v>
      </c>
      <c r="E493" s="223">
        <v>11913.9</v>
      </c>
    </row>
    <row r="494" spans="1:5" ht="30" outlineLevel="4" x14ac:dyDescent="0.2">
      <c r="A494" s="225"/>
      <c r="B494" s="225" t="s">
        <v>1250</v>
      </c>
      <c r="C494" s="224" t="s">
        <v>1249</v>
      </c>
      <c r="D494" s="223">
        <v>6487.5</v>
      </c>
      <c r="E494" s="223">
        <v>6487.5</v>
      </c>
    </row>
    <row r="495" spans="1:5" ht="15" outlineLevel="4" x14ac:dyDescent="0.2">
      <c r="A495" s="225"/>
      <c r="B495" s="225" t="s">
        <v>1265</v>
      </c>
      <c r="C495" s="224" t="s">
        <v>1264</v>
      </c>
      <c r="D495" s="223">
        <v>5426.4</v>
      </c>
      <c r="E495" s="223">
        <v>5426.4</v>
      </c>
    </row>
    <row r="496" spans="1:5" ht="45" outlineLevel="3" x14ac:dyDescent="0.2">
      <c r="A496" s="225" t="s">
        <v>1535</v>
      </c>
      <c r="B496" s="225"/>
      <c r="C496" s="224" t="s">
        <v>2308</v>
      </c>
      <c r="D496" s="223">
        <v>6820</v>
      </c>
      <c r="E496" s="223">
        <v>6820</v>
      </c>
    </row>
    <row r="497" spans="1:5" ht="30" outlineLevel="4" x14ac:dyDescent="0.2">
      <c r="A497" s="225"/>
      <c r="B497" s="225" t="s">
        <v>1250</v>
      </c>
      <c r="C497" s="224" t="s">
        <v>1249</v>
      </c>
      <c r="D497" s="223">
        <v>6820</v>
      </c>
      <c r="E497" s="223">
        <v>6820</v>
      </c>
    </row>
    <row r="498" spans="1:5" ht="15" outlineLevel="3" x14ac:dyDescent="0.2">
      <c r="A498" s="225" t="s">
        <v>1526</v>
      </c>
      <c r="B498" s="225"/>
      <c r="C498" s="224" t="s">
        <v>2306</v>
      </c>
      <c r="D498" s="223">
        <v>13250</v>
      </c>
      <c r="E498" s="223">
        <v>13250</v>
      </c>
    </row>
    <row r="499" spans="1:5" ht="15" outlineLevel="4" x14ac:dyDescent="0.2">
      <c r="A499" s="225"/>
      <c r="B499" s="225" t="s">
        <v>1300</v>
      </c>
      <c r="C499" s="224" t="s">
        <v>1299</v>
      </c>
      <c r="D499" s="223">
        <v>13250</v>
      </c>
      <c r="E499" s="223">
        <v>13250</v>
      </c>
    </row>
    <row r="500" spans="1:5" ht="30" outlineLevel="3" x14ac:dyDescent="0.2">
      <c r="A500" s="225" t="s">
        <v>1533</v>
      </c>
      <c r="B500" s="225"/>
      <c r="C500" s="224" t="s">
        <v>2307</v>
      </c>
      <c r="D500" s="223">
        <v>1330</v>
      </c>
      <c r="E500" s="223">
        <v>1330</v>
      </c>
    </row>
    <row r="501" spans="1:5" ht="15" outlineLevel="4" x14ac:dyDescent="0.2">
      <c r="A501" s="225"/>
      <c r="B501" s="225" t="s">
        <v>1300</v>
      </c>
      <c r="C501" s="224" t="s">
        <v>1299</v>
      </c>
      <c r="D501" s="223">
        <v>1330</v>
      </c>
      <c r="E501" s="223">
        <v>1330</v>
      </c>
    </row>
    <row r="502" spans="1:5" ht="30" outlineLevel="1" x14ac:dyDescent="0.2">
      <c r="A502" s="225" t="s">
        <v>1517</v>
      </c>
      <c r="B502" s="225"/>
      <c r="C502" s="224" t="s">
        <v>1516</v>
      </c>
      <c r="D502" s="223">
        <v>1073399.2</v>
      </c>
      <c r="E502" s="223">
        <v>1056205.8</v>
      </c>
    </row>
    <row r="503" spans="1:5" ht="30" outlineLevel="2" x14ac:dyDescent="0.2">
      <c r="A503" s="225" t="s">
        <v>1515</v>
      </c>
      <c r="B503" s="225"/>
      <c r="C503" s="224" t="s">
        <v>1514</v>
      </c>
      <c r="D503" s="223">
        <v>343869</v>
      </c>
      <c r="E503" s="223">
        <v>326675.59999999998</v>
      </c>
    </row>
    <row r="504" spans="1:5" ht="45" outlineLevel="3" x14ac:dyDescent="0.2">
      <c r="A504" s="225" t="s">
        <v>1513</v>
      </c>
      <c r="B504" s="225"/>
      <c r="C504" s="224" t="s">
        <v>2302</v>
      </c>
      <c r="D504" s="223">
        <v>343869</v>
      </c>
      <c r="E504" s="223">
        <v>326675.59999999998</v>
      </c>
    </row>
    <row r="505" spans="1:5" ht="30" outlineLevel="4" x14ac:dyDescent="0.2">
      <c r="A505" s="225"/>
      <c r="B505" s="225" t="s">
        <v>1250</v>
      </c>
      <c r="C505" s="224" t="s">
        <v>1249</v>
      </c>
      <c r="D505" s="223">
        <v>343869</v>
      </c>
      <c r="E505" s="223">
        <v>326675.59999999998</v>
      </c>
    </row>
    <row r="506" spans="1:5" ht="90" outlineLevel="2" x14ac:dyDescent="0.2">
      <c r="A506" s="225" t="s">
        <v>1512</v>
      </c>
      <c r="B506" s="225"/>
      <c r="C506" s="224" t="s">
        <v>1501</v>
      </c>
      <c r="D506" s="223">
        <v>687564.6</v>
      </c>
      <c r="E506" s="223">
        <v>687564.6</v>
      </c>
    </row>
    <row r="507" spans="1:5" ht="30" outlineLevel="3" x14ac:dyDescent="0.2">
      <c r="A507" s="225" t="s">
        <v>1511</v>
      </c>
      <c r="B507" s="225"/>
      <c r="C507" s="224" t="s">
        <v>2253</v>
      </c>
      <c r="D507" s="223">
        <v>677564.6</v>
      </c>
      <c r="E507" s="223">
        <v>677564.6</v>
      </c>
    </row>
    <row r="508" spans="1:5" ht="30" outlineLevel="4" x14ac:dyDescent="0.2">
      <c r="A508" s="225"/>
      <c r="B508" s="225" t="s">
        <v>1250</v>
      </c>
      <c r="C508" s="224" t="s">
        <v>1249</v>
      </c>
      <c r="D508" s="223">
        <v>677564.6</v>
      </c>
      <c r="E508" s="223">
        <v>677564.6</v>
      </c>
    </row>
    <row r="509" spans="1:5" ht="30" outlineLevel="3" x14ac:dyDescent="0.2">
      <c r="A509" s="225" t="s">
        <v>1510</v>
      </c>
      <c r="B509" s="225"/>
      <c r="C509" s="224" t="s">
        <v>2298</v>
      </c>
      <c r="D509" s="223">
        <v>10000</v>
      </c>
      <c r="E509" s="223">
        <v>10000</v>
      </c>
    </row>
    <row r="510" spans="1:5" ht="30" outlineLevel="4" x14ac:dyDescent="0.2">
      <c r="A510" s="225"/>
      <c r="B510" s="225" t="s">
        <v>1250</v>
      </c>
      <c r="C510" s="224" t="s">
        <v>1249</v>
      </c>
      <c r="D510" s="223">
        <v>10000</v>
      </c>
      <c r="E510" s="223">
        <v>10000</v>
      </c>
    </row>
    <row r="511" spans="1:5" ht="30" outlineLevel="2" x14ac:dyDescent="0.2">
      <c r="A511" s="225" t="s">
        <v>1509</v>
      </c>
      <c r="B511" s="225"/>
      <c r="C511" s="224" t="s">
        <v>1508</v>
      </c>
      <c r="D511" s="223">
        <v>41965.599999999999</v>
      </c>
      <c r="E511" s="223">
        <v>41965.599999999999</v>
      </c>
    </row>
    <row r="512" spans="1:5" ht="75" outlineLevel="3" x14ac:dyDescent="0.2">
      <c r="A512" s="225" t="s">
        <v>1551</v>
      </c>
      <c r="B512" s="225"/>
      <c r="C512" s="224" t="s">
        <v>2313</v>
      </c>
      <c r="D512" s="223">
        <v>5000</v>
      </c>
      <c r="E512" s="223">
        <v>5000</v>
      </c>
    </row>
    <row r="513" spans="1:5" ht="15" outlineLevel="4" x14ac:dyDescent="0.2">
      <c r="A513" s="225"/>
      <c r="B513" s="225" t="s">
        <v>1255</v>
      </c>
      <c r="C513" s="224" t="s">
        <v>1254</v>
      </c>
      <c r="D513" s="223">
        <v>5000</v>
      </c>
      <c r="E513" s="223">
        <v>5000</v>
      </c>
    </row>
    <row r="514" spans="1:5" ht="60" outlineLevel="3" x14ac:dyDescent="0.2">
      <c r="A514" s="225" t="s">
        <v>1507</v>
      </c>
      <c r="B514" s="225"/>
      <c r="C514" s="224" t="s">
        <v>2301</v>
      </c>
      <c r="D514" s="223">
        <v>4881.6000000000004</v>
      </c>
      <c r="E514" s="223">
        <v>4881.6000000000004</v>
      </c>
    </row>
    <row r="515" spans="1:5" ht="15" outlineLevel="4" x14ac:dyDescent="0.2">
      <c r="A515" s="225"/>
      <c r="B515" s="225" t="s">
        <v>1255</v>
      </c>
      <c r="C515" s="224" t="s">
        <v>1254</v>
      </c>
      <c r="D515" s="223">
        <v>4881.6000000000004</v>
      </c>
      <c r="E515" s="223">
        <v>4881.6000000000004</v>
      </c>
    </row>
    <row r="516" spans="1:5" ht="45" outlineLevel="3" x14ac:dyDescent="0.2">
      <c r="A516" s="225" t="s">
        <v>1506</v>
      </c>
      <c r="B516" s="225"/>
      <c r="C516" s="224" t="s">
        <v>2300</v>
      </c>
      <c r="D516" s="223">
        <v>15584</v>
      </c>
      <c r="E516" s="223">
        <v>15584</v>
      </c>
    </row>
    <row r="517" spans="1:5" ht="15" outlineLevel="4" x14ac:dyDescent="0.2">
      <c r="A517" s="225"/>
      <c r="B517" s="225" t="s">
        <v>1255</v>
      </c>
      <c r="C517" s="224" t="s">
        <v>1254</v>
      </c>
      <c r="D517" s="223">
        <v>15584</v>
      </c>
      <c r="E517" s="223">
        <v>15584</v>
      </c>
    </row>
    <row r="518" spans="1:5" ht="45" outlineLevel="3" x14ac:dyDescent="0.2">
      <c r="A518" s="225" t="s">
        <v>1505</v>
      </c>
      <c r="B518" s="225"/>
      <c r="C518" s="224" t="s">
        <v>2299</v>
      </c>
      <c r="D518" s="223">
        <v>16500</v>
      </c>
      <c r="E518" s="223">
        <v>16500</v>
      </c>
    </row>
    <row r="519" spans="1:5" ht="15" outlineLevel="4" x14ac:dyDescent="0.2">
      <c r="A519" s="225"/>
      <c r="B519" s="225" t="s">
        <v>1255</v>
      </c>
      <c r="C519" s="224" t="s">
        <v>1254</v>
      </c>
      <c r="D519" s="223">
        <v>16500</v>
      </c>
      <c r="E519" s="223">
        <v>16500</v>
      </c>
    </row>
    <row r="520" spans="1:5" ht="45" outlineLevel="1" x14ac:dyDescent="0.2">
      <c r="A520" s="225" t="s">
        <v>1504</v>
      </c>
      <c r="B520" s="225"/>
      <c r="C520" s="224" t="s">
        <v>1503</v>
      </c>
      <c r="D520" s="223">
        <v>52402.7</v>
      </c>
      <c r="E520" s="223">
        <v>52402.7</v>
      </c>
    </row>
    <row r="521" spans="1:5" ht="30" outlineLevel="2" x14ac:dyDescent="0.2">
      <c r="A521" s="225" t="s">
        <v>1525</v>
      </c>
      <c r="B521" s="225"/>
      <c r="C521" s="224" t="s">
        <v>1524</v>
      </c>
      <c r="D521" s="223">
        <v>3819.8</v>
      </c>
      <c r="E521" s="223">
        <v>3819.8</v>
      </c>
    </row>
    <row r="522" spans="1:5" ht="30" outlineLevel="3" x14ac:dyDescent="0.2">
      <c r="A522" s="225" t="s">
        <v>1523</v>
      </c>
      <c r="B522" s="225"/>
      <c r="C522" s="224" t="s">
        <v>2253</v>
      </c>
      <c r="D522" s="223">
        <v>1460</v>
      </c>
      <c r="E522" s="223">
        <v>1460</v>
      </c>
    </row>
    <row r="523" spans="1:5" ht="30" outlineLevel="4" x14ac:dyDescent="0.2">
      <c r="A523" s="225"/>
      <c r="B523" s="225" t="s">
        <v>1250</v>
      </c>
      <c r="C523" s="224" t="s">
        <v>1249</v>
      </c>
      <c r="D523" s="223">
        <v>1460</v>
      </c>
      <c r="E523" s="223">
        <v>1460</v>
      </c>
    </row>
    <row r="524" spans="1:5" ht="60" outlineLevel="3" x14ac:dyDescent="0.2">
      <c r="A524" s="225" t="s">
        <v>1522</v>
      </c>
      <c r="B524" s="225"/>
      <c r="C524" s="224" t="s">
        <v>2305</v>
      </c>
      <c r="D524" s="223">
        <v>2359.8000000000002</v>
      </c>
      <c r="E524" s="223">
        <v>2359.8000000000002</v>
      </c>
    </row>
    <row r="525" spans="1:5" ht="30" outlineLevel="4" x14ac:dyDescent="0.2">
      <c r="A525" s="225"/>
      <c r="B525" s="225" t="s">
        <v>1250</v>
      </c>
      <c r="C525" s="224" t="s">
        <v>1249</v>
      </c>
      <c r="D525" s="223">
        <v>2359.8000000000002</v>
      </c>
      <c r="E525" s="223">
        <v>2359.8000000000002</v>
      </c>
    </row>
    <row r="526" spans="1:5" ht="90" outlineLevel="2" x14ac:dyDescent="0.2">
      <c r="A526" s="225" t="s">
        <v>1502</v>
      </c>
      <c r="B526" s="225"/>
      <c r="C526" s="224" t="s">
        <v>1501</v>
      </c>
      <c r="D526" s="223">
        <v>48582.9</v>
      </c>
      <c r="E526" s="223">
        <v>48582.9</v>
      </c>
    </row>
    <row r="527" spans="1:5" ht="30" outlineLevel="3" x14ac:dyDescent="0.2">
      <c r="A527" s="225" t="s">
        <v>1500</v>
      </c>
      <c r="B527" s="225"/>
      <c r="C527" s="224" t="s">
        <v>2253</v>
      </c>
      <c r="D527" s="223">
        <v>48082.9</v>
      </c>
      <c r="E527" s="223">
        <v>48082.9</v>
      </c>
    </row>
    <row r="528" spans="1:5" ht="30" outlineLevel="4" x14ac:dyDescent="0.2">
      <c r="A528" s="225"/>
      <c r="B528" s="225" t="s">
        <v>1250</v>
      </c>
      <c r="C528" s="224" t="s">
        <v>1249</v>
      </c>
      <c r="D528" s="223">
        <v>48082.9</v>
      </c>
      <c r="E528" s="223">
        <v>48082.9</v>
      </c>
    </row>
    <row r="529" spans="1:5" ht="30" outlineLevel="3" x14ac:dyDescent="0.2">
      <c r="A529" s="225" t="s">
        <v>1499</v>
      </c>
      <c r="B529" s="225"/>
      <c r="C529" s="224" t="s">
        <v>2298</v>
      </c>
      <c r="D529" s="223">
        <v>500</v>
      </c>
      <c r="E529" s="223">
        <v>500</v>
      </c>
    </row>
    <row r="530" spans="1:5" ht="30" outlineLevel="4" x14ac:dyDescent="0.2">
      <c r="A530" s="225"/>
      <c r="B530" s="225" t="s">
        <v>1250</v>
      </c>
      <c r="C530" s="224" t="s">
        <v>1249</v>
      </c>
      <c r="D530" s="223">
        <v>500</v>
      </c>
      <c r="E530" s="223">
        <v>500</v>
      </c>
    </row>
    <row r="531" spans="1:5" ht="30" outlineLevel="1" x14ac:dyDescent="0.2">
      <c r="A531" s="225" t="s">
        <v>1491</v>
      </c>
      <c r="B531" s="225"/>
      <c r="C531" s="224" t="s">
        <v>1490</v>
      </c>
      <c r="D531" s="223">
        <v>529778.6</v>
      </c>
      <c r="E531" s="223">
        <v>873778.6</v>
      </c>
    </row>
    <row r="532" spans="1:5" ht="30" outlineLevel="2" x14ac:dyDescent="0.2">
      <c r="A532" s="225" t="s">
        <v>1489</v>
      </c>
      <c r="B532" s="225"/>
      <c r="C532" s="224" t="s">
        <v>1282</v>
      </c>
      <c r="D532" s="223">
        <v>20377.7</v>
      </c>
      <c r="E532" s="223">
        <v>20377.7</v>
      </c>
    </row>
    <row r="533" spans="1:5" ht="45" outlineLevel="3" x14ac:dyDescent="0.2">
      <c r="A533" s="225" t="s">
        <v>1488</v>
      </c>
      <c r="B533" s="225"/>
      <c r="C533" s="224" t="s">
        <v>2250</v>
      </c>
      <c r="D533" s="223">
        <v>20377.7</v>
      </c>
      <c r="E533" s="223">
        <v>20377.7</v>
      </c>
    </row>
    <row r="534" spans="1:5" ht="75" outlineLevel="4" x14ac:dyDescent="0.2">
      <c r="A534" s="225"/>
      <c r="B534" s="225" t="s">
        <v>1268</v>
      </c>
      <c r="C534" s="224" t="s">
        <v>1267</v>
      </c>
      <c r="D534" s="223">
        <v>12511.6</v>
      </c>
      <c r="E534" s="223">
        <v>12511.6</v>
      </c>
    </row>
    <row r="535" spans="1:5" ht="30" outlineLevel="4" x14ac:dyDescent="0.2">
      <c r="A535" s="225"/>
      <c r="B535" s="225" t="s">
        <v>1257</v>
      </c>
      <c r="C535" s="224" t="s">
        <v>1256</v>
      </c>
      <c r="D535" s="223">
        <v>7864.6</v>
      </c>
      <c r="E535" s="223">
        <v>7864.6</v>
      </c>
    </row>
    <row r="536" spans="1:5" ht="15" outlineLevel="4" x14ac:dyDescent="0.2">
      <c r="A536" s="225"/>
      <c r="B536" s="225" t="s">
        <v>1265</v>
      </c>
      <c r="C536" s="224" t="s">
        <v>1264</v>
      </c>
      <c r="D536" s="223">
        <v>1.5</v>
      </c>
      <c r="E536" s="223">
        <v>1.5</v>
      </c>
    </row>
    <row r="537" spans="1:5" ht="45" outlineLevel="2" x14ac:dyDescent="0.2">
      <c r="A537" s="225" t="s">
        <v>1487</v>
      </c>
      <c r="B537" s="225"/>
      <c r="C537" s="224" t="s">
        <v>1486</v>
      </c>
      <c r="D537" s="223">
        <v>500</v>
      </c>
      <c r="E537" s="223">
        <v>500</v>
      </c>
    </row>
    <row r="538" spans="1:5" ht="30" outlineLevel="3" x14ac:dyDescent="0.2">
      <c r="A538" s="225" t="s">
        <v>1485</v>
      </c>
      <c r="B538" s="225"/>
      <c r="C538" s="224" t="s">
        <v>2296</v>
      </c>
      <c r="D538" s="223">
        <v>200</v>
      </c>
      <c r="E538" s="223">
        <v>200</v>
      </c>
    </row>
    <row r="539" spans="1:5" ht="30" outlineLevel="4" x14ac:dyDescent="0.2">
      <c r="A539" s="225"/>
      <c r="B539" s="225" t="s">
        <v>1257</v>
      </c>
      <c r="C539" s="224" t="s">
        <v>1256</v>
      </c>
      <c r="D539" s="223">
        <v>200</v>
      </c>
      <c r="E539" s="223">
        <v>200</v>
      </c>
    </row>
    <row r="540" spans="1:5" ht="45" outlineLevel="3" x14ac:dyDescent="0.2">
      <c r="A540" s="225" t="s">
        <v>1482</v>
      </c>
      <c r="B540" s="225"/>
      <c r="C540" s="224" t="s">
        <v>2295</v>
      </c>
      <c r="D540" s="223">
        <v>300</v>
      </c>
      <c r="E540" s="223">
        <v>300</v>
      </c>
    </row>
    <row r="541" spans="1:5" ht="30" outlineLevel="4" x14ac:dyDescent="0.2">
      <c r="A541" s="225"/>
      <c r="B541" s="225" t="s">
        <v>1257</v>
      </c>
      <c r="C541" s="224" t="s">
        <v>1256</v>
      </c>
      <c r="D541" s="223">
        <v>300</v>
      </c>
      <c r="E541" s="223">
        <v>300</v>
      </c>
    </row>
    <row r="542" spans="1:5" ht="30" outlineLevel="2" x14ac:dyDescent="0.2">
      <c r="A542" s="225" t="s">
        <v>1498</v>
      </c>
      <c r="B542" s="225"/>
      <c r="C542" s="224" t="s">
        <v>1497</v>
      </c>
      <c r="D542" s="223">
        <v>508900.9</v>
      </c>
      <c r="E542" s="223">
        <v>852900.9</v>
      </c>
    </row>
    <row r="543" spans="1:5" ht="60" outlineLevel="3" x14ac:dyDescent="0.2">
      <c r="A543" s="225" t="s">
        <v>1521</v>
      </c>
      <c r="B543" s="225"/>
      <c r="C543" s="224" t="s">
        <v>2304</v>
      </c>
      <c r="D543" s="223">
        <v>199500</v>
      </c>
      <c r="E543" s="223">
        <v>199500</v>
      </c>
    </row>
    <row r="544" spans="1:5" ht="15" outlineLevel="4" x14ac:dyDescent="0.2">
      <c r="A544" s="225"/>
      <c r="B544" s="225" t="s">
        <v>1300</v>
      </c>
      <c r="C544" s="224" t="s">
        <v>1299</v>
      </c>
      <c r="D544" s="223">
        <v>199500</v>
      </c>
      <c r="E544" s="223">
        <v>199500</v>
      </c>
    </row>
    <row r="545" spans="1:5" ht="15" outlineLevel="3" x14ac:dyDescent="0.2">
      <c r="A545" s="225" t="s">
        <v>1519</v>
      </c>
      <c r="B545" s="225"/>
      <c r="C545" s="224" t="s">
        <v>2303</v>
      </c>
      <c r="D545" s="223">
        <v>66400.899999999994</v>
      </c>
      <c r="E545" s="223">
        <v>66400.899999999994</v>
      </c>
    </row>
    <row r="546" spans="1:5" ht="30" outlineLevel="4" x14ac:dyDescent="0.2">
      <c r="A546" s="225"/>
      <c r="B546" s="225" t="s">
        <v>1250</v>
      </c>
      <c r="C546" s="224" t="s">
        <v>1249</v>
      </c>
      <c r="D546" s="223">
        <v>66400.899999999994</v>
      </c>
      <c r="E546" s="223">
        <v>66400.899999999994</v>
      </c>
    </row>
    <row r="547" spans="1:5" ht="30" outlineLevel="3" x14ac:dyDescent="0.2">
      <c r="A547" s="225" t="s">
        <v>1495</v>
      </c>
      <c r="B547" s="225"/>
      <c r="C547" s="224" t="s">
        <v>2297</v>
      </c>
      <c r="D547" s="223">
        <v>15000</v>
      </c>
      <c r="E547" s="223">
        <v>15000</v>
      </c>
    </row>
    <row r="548" spans="1:5" ht="30" outlineLevel="4" x14ac:dyDescent="0.2">
      <c r="A548" s="225"/>
      <c r="B548" s="225" t="s">
        <v>1250</v>
      </c>
      <c r="C548" s="224" t="s">
        <v>1249</v>
      </c>
      <c r="D548" s="223">
        <v>15000</v>
      </c>
      <c r="E548" s="223">
        <v>15000</v>
      </c>
    </row>
    <row r="549" spans="1:5" ht="60" outlineLevel="3" x14ac:dyDescent="0.2">
      <c r="A549" s="225" t="s">
        <v>2124</v>
      </c>
      <c r="B549" s="225"/>
      <c r="C549" s="224" t="s">
        <v>2289</v>
      </c>
      <c r="D549" s="223">
        <v>228000</v>
      </c>
      <c r="E549" s="223">
        <v>572000</v>
      </c>
    </row>
    <row r="550" spans="1:5" ht="30" outlineLevel="4" x14ac:dyDescent="0.2">
      <c r="A550" s="225"/>
      <c r="B550" s="225" t="s">
        <v>1333</v>
      </c>
      <c r="C550" s="224" t="s">
        <v>1332</v>
      </c>
      <c r="D550" s="223">
        <v>228000</v>
      </c>
      <c r="E550" s="223">
        <v>572000</v>
      </c>
    </row>
    <row r="551" spans="1:5" ht="30" x14ac:dyDescent="0.2">
      <c r="A551" s="225" t="s">
        <v>1293</v>
      </c>
      <c r="B551" s="225"/>
      <c r="C551" s="224" t="s">
        <v>1292</v>
      </c>
      <c r="D551" s="223">
        <v>1440161.8</v>
      </c>
      <c r="E551" s="223">
        <v>1359378.8</v>
      </c>
    </row>
    <row r="552" spans="1:5" ht="15" outlineLevel="1" x14ac:dyDescent="0.2">
      <c r="A552" s="225" t="s">
        <v>1291</v>
      </c>
      <c r="B552" s="225"/>
      <c r="C552" s="224" t="s">
        <v>1290</v>
      </c>
      <c r="D552" s="223">
        <v>111676</v>
      </c>
      <c r="E552" s="223">
        <v>110445.7</v>
      </c>
    </row>
    <row r="553" spans="1:5" ht="30" outlineLevel="2" x14ac:dyDescent="0.2">
      <c r="A553" s="225" t="s">
        <v>1368</v>
      </c>
      <c r="B553" s="225"/>
      <c r="C553" s="224" t="s">
        <v>1367</v>
      </c>
      <c r="D553" s="223">
        <v>25132.799999999999</v>
      </c>
      <c r="E553" s="223">
        <v>21631.5</v>
      </c>
    </row>
    <row r="554" spans="1:5" ht="15" outlineLevel="3" x14ac:dyDescent="0.2">
      <c r="A554" s="225" t="s">
        <v>1366</v>
      </c>
      <c r="B554" s="225"/>
      <c r="C554" s="224" t="s">
        <v>2265</v>
      </c>
      <c r="D554" s="223">
        <v>12925.6</v>
      </c>
      <c r="E554" s="223">
        <v>9424.2999999999993</v>
      </c>
    </row>
    <row r="555" spans="1:5" ht="30" outlineLevel="4" x14ac:dyDescent="0.2">
      <c r="A555" s="225"/>
      <c r="B555" s="225" t="s">
        <v>1257</v>
      </c>
      <c r="C555" s="224" t="s">
        <v>1256</v>
      </c>
      <c r="D555" s="223">
        <v>8760.7000000000007</v>
      </c>
      <c r="E555" s="223">
        <v>5259.4</v>
      </c>
    </row>
    <row r="556" spans="1:5" ht="30" outlineLevel="4" x14ac:dyDescent="0.2">
      <c r="A556" s="225"/>
      <c r="B556" s="225" t="s">
        <v>1250</v>
      </c>
      <c r="C556" s="224" t="s">
        <v>1249</v>
      </c>
      <c r="D556" s="223">
        <v>4164.8999999999996</v>
      </c>
      <c r="E556" s="223">
        <v>4164.8999999999996</v>
      </c>
    </row>
    <row r="557" spans="1:5" ht="45" outlineLevel="3" x14ac:dyDescent="0.2">
      <c r="A557" s="225" t="s">
        <v>1449</v>
      </c>
      <c r="B557" s="225"/>
      <c r="C557" s="224" t="s">
        <v>2285</v>
      </c>
      <c r="D557" s="223">
        <v>8017.8</v>
      </c>
      <c r="E557" s="223">
        <v>8017.8</v>
      </c>
    </row>
    <row r="558" spans="1:5" ht="15" outlineLevel="4" x14ac:dyDescent="0.2">
      <c r="A558" s="225"/>
      <c r="B558" s="225" t="s">
        <v>1300</v>
      </c>
      <c r="C558" s="224" t="s">
        <v>1299</v>
      </c>
      <c r="D558" s="223">
        <v>8017.8</v>
      </c>
      <c r="E558" s="223">
        <v>8017.8</v>
      </c>
    </row>
    <row r="559" spans="1:5" ht="45" outlineLevel="3" x14ac:dyDescent="0.2">
      <c r="A559" s="225" t="s">
        <v>1478</v>
      </c>
      <c r="B559" s="225"/>
      <c r="C559" s="224" t="s">
        <v>2293</v>
      </c>
      <c r="D559" s="223">
        <v>4189.3999999999996</v>
      </c>
      <c r="E559" s="223">
        <v>4189.3999999999996</v>
      </c>
    </row>
    <row r="560" spans="1:5" ht="15" outlineLevel="4" x14ac:dyDescent="0.2">
      <c r="A560" s="225"/>
      <c r="B560" s="225" t="s">
        <v>1300</v>
      </c>
      <c r="C560" s="224" t="s">
        <v>1299</v>
      </c>
      <c r="D560" s="223">
        <v>4189.3999999999996</v>
      </c>
      <c r="E560" s="223">
        <v>4189.3999999999996</v>
      </c>
    </row>
    <row r="561" spans="1:5" ht="30" outlineLevel="2" x14ac:dyDescent="0.2">
      <c r="A561" s="225" t="s">
        <v>1587</v>
      </c>
      <c r="B561" s="225"/>
      <c r="C561" s="224" t="s">
        <v>1586</v>
      </c>
      <c r="D561" s="223">
        <v>11963.3</v>
      </c>
      <c r="E561" s="223">
        <v>11963.3</v>
      </c>
    </row>
    <row r="562" spans="1:5" ht="15" outlineLevel="3" x14ac:dyDescent="0.2">
      <c r="A562" s="225" t="s">
        <v>1584</v>
      </c>
      <c r="B562" s="225"/>
      <c r="C562" s="224" t="s">
        <v>2320</v>
      </c>
      <c r="D562" s="223">
        <v>11963.3</v>
      </c>
      <c r="E562" s="223">
        <v>11963.3</v>
      </c>
    </row>
    <row r="563" spans="1:5" ht="30" outlineLevel="4" x14ac:dyDescent="0.2">
      <c r="A563" s="225"/>
      <c r="B563" s="225" t="s">
        <v>1257</v>
      </c>
      <c r="C563" s="224" t="s">
        <v>1256</v>
      </c>
      <c r="D563" s="223">
        <v>590.9</v>
      </c>
      <c r="E563" s="223">
        <v>590.9</v>
      </c>
    </row>
    <row r="564" spans="1:5" ht="30" outlineLevel="4" x14ac:dyDescent="0.2">
      <c r="A564" s="225"/>
      <c r="B564" s="225" t="s">
        <v>1250</v>
      </c>
      <c r="C564" s="224" t="s">
        <v>1249</v>
      </c>
      <c r="D564" s="223">
        <v>11372.4</v>
      </c>
      <c r="E564" s="223">
        <v>11372.4</v>
      </c>
    </row>
    <row r="565" spans="1:5" ht="45" outlineLevel="2" x14ac:dyDescent="0.2">
      <c r="A565" s="225" t="s">
        <v>1448</v>
      </c>
      <c r="B565" s="225"/>
      <c r="C565" s="224" t="s">
        <v>1447</v>
      </c>
      <c r="D565" s="223">
        <v>57769.9</v>
      </c>
      <c r="E565" s="223">
        <v>60040.9</v>
      </c>
    </row>
    <row r="566" spans="1:5" ht="30" outlineLevel="3" x14ac:dyDescent="0.2">
      <c r="A566" s="225" t="s">
        <v>1446</v>
      </c>
      <c r="B566" s="225"/>
      <c r="C566" s="224" t="s">
        <v>2284</v>
      </c>
      <c r="D566" s="223">
        <v>1667.7</v>
      </c>
      <c r="E566" s="223">
        <v>1667.7</v>
      </c>
    </row>
    <row r="567" spans="1:5" ht="15" outlineLevel="4" x14ac:dyDescent="0.2">
      <c r="A567" s="225"/>
      <c r="B567" s="225" t="s">
        <v>1300</v>
      </c>
      <c r="C567" s="224" t="s">
        <v>1299</v>
      </c>
      <c r="D567" s="223">
        <v>1667.7</v>
      </c>
      <c r="E567" s="223">
        <v>1667.7</v>
      </c>
    </row>
    <row r="568" spans="1:5" ht="60" outlineLevel="3" x14ac:dyDescent="0.2">
      <c r="A568" s="225" t="s">
        <v>1477</v>
      </c>
      <c r="B568" s="225"/>
      <c r="C568" s="224" t="s">
        <v>2292</v>
      </c>
      <c r="D568" s="223">
        <v>174.9</v>
      </c>
      <c r="E568" s="223">
        <v>174.9</v>
      </c>
    </row>
    <row r="569" spans="1:5" ht="15" outlineLevel="4" x14ac:dyDescent="0.2">
      <c r="A569" s="225"/>
      <c r="B569" s="225" t="s">
        <v>1300</v>
      </c>
      <c r="C569" s="224" t="s">
        <v>1299</v>
      </c>
      <c r="D569" s="223">
        <v>174.9</v>
      </c>
      <c r="E569" s="223">
        <v>174.9</v>
      </c>
    </row>
    <row r="570" spans="1:5" ht="30" outlineLevel="3" x14ac:dyDescent="0.2">
      <c r="A570" s="225" t="s">
        <v>1445</v>
      </c>
      <c r="B570" s="225"/>
      <c r="C570" s="224" t="s">
        <v>2283</v>
      </c>
      <c r="D570" s="223">
        <v>7858.5</v>
      </c>
      <c r="E570" s="223">
        <v>7858.5</v>
      </c>
    </row>
    <row r="571" spans="1:5" ht="15" outlineLevel="4" x14ac:dyDescent="0.2">
      <c r="A571" s="225"/>
      <c r="B571" s="225" t="s">
        <v>1300</v>
      </c>
      <c r="C571" s="224" t="s">
        <v>1299</v>
      </c>
      <c r="D571" s="223">
        <v>7858.5</v>
      </c>
      <c r="E571" s="223">
        <v>7858.5</v>
      </c>
    </row>
    <row r="572" spans="1:5" ht="30" outlineLevel="3" x14ac:dyDescent="0.2">
      <c r="A572" s="225" t="s">
        <v>1471</v>
      </c>
      <c r="B572" s="225"/>
      <c r="C572" s="224" t="s">
        <v>2290</v>
      </c>
      <c r="D572" s="223">
        <v>47201.1</v>
      </c>
      <c r="E572" s="223">
        <v>48939.4</v>
      </c>
    </row>
    <row r="573" spans="1:5" ht="15" outlineLevel="4" x14ac:dyDescent="0.2">
      <c r="A573" s="225"/>
      <c r="B573" s="225" t="s">
        <v>1300</v>
      </c>
      <c r="C573" s="224" t="s">
        <v>1299</v>
      </c>
      <c r="D573" s="223">
        <v>47201.1</v>
      </c>
      <c r="E573" s="223">
        <v>48939.4</v>
      </c>
    </row>
    <row r="574" spans="1:5" ht="60" outlineLevel="3" x14ac:dyDescent="0.2">
      <c r="A574" s="225" t="s">
        <v>1479</v>
      </c>
      <c r="B574" s="225"/>
      <c r="C574" s="224" t="s">
        <v>2294</v>
      </c>
      <c r="D574" s="223">
        <v>867.7</v>
      </c>
      <c r="E574" s="223">
        <v>1400.4</v>
      </c>
    </row>
    <row r="575" spans="1:5" ht="15" outlineLevel="4" x14ac:dyDescent="0.2">
      <c r="A575" s="225"/>
      <c r="B575" s="225" t="s">
        <v>1300</v>
      </c>
      <c r="C575" s="224" t="s">
        <v>1299</v>
      </c>
      <c r="D575" s="223">
        <v>867.7</v>
      </c>
      <c r="E575" s="223">
        <v>1400.4</v>
      </c>
    </row>
    <row r="576" spans="1:5" ht="30" outlineLevel="2" x14ac:dyDescent="0.2">
      <c r="A576" s="225" t="s">
        <v>1289</v>
      </c>
      <c r="B576" s="225"/>
      <c r="C576" s="224" t="s">
        <v>1288</v>
      </c>
      <c r="D576" s="223">
        <v>16810</v>
      </c>
      <c r="E576" s="223">
        <v>16810</v>
      </c>
    </row>
    <row r="577" spans="1:5" ht="30" outlineLevel="3" x14ac:dyDescent="0.2">
      <c r="A577" s="225" t="s">
        <v>1287</v>
      </c>
      <c r="B577" s="225"/>
      <c r="C577" s="224" t="s">
        <v>2253</v>
      </c>
      <c r="D577" s="223">
        <v>16790</v>
      </c>
      <c r="E577" s="223">
        <v>16790</v>
      </c>
    </row>
    <row r="578" spans="1:5" ht="75" outlineLevel="4" x14ac:dyDescent="0.2">
      <c r="A578" s="225"/>
      <c r="B578" s="225" t="s">
        <v>1268</v>
      </c>
      <c r="C578" s="224" t="s">
        <v>1267</v>
      </c>
      <c r="D578" s="223">
        <v>11956.2</v>
      </c>
      <c r="E578" s="223">
        <v>11956.2</v>
      </c>
    </row>
    <row r="579" spans="1:5" ht="30" outlineLevel="4" x14ac:dyDescent="0.2">
      <c r="A579" s="225"/>
      <c r="B579" s="225" t="s">
        <v>1257</v>
      </c>
      <c r="C579" s="224" t="s">
        <v>1256</v>
      </c>
      <c r="D579" s="223">
        <v>4832.3</v>
      </c>
      <c r="E579" s="223">
        <v>4832.3</v>
      </c>
    </row>
    <row r="580" spans="1:5" ht="15" outlineLevel="4" x14ac:dyDescent="0.2">
      <c r="A580" s="225"/>
      <c r="B580" s="225" t="s">
        <v>1265</v>
      </c>
      <c r="C580" s="224" t="s">
        <v>1264</v>
      </c>
      <c r="D580" s="223">
        <v>1.5</v>
      </c>
      <c r="E580" s="223">
        <v>1.5</v>
      </c>
    </row>
    <row r="581" spans="1:5" ht="60" outlineLevel="3" x14ac:dyDescent="0.2">
      <c r="A581" s="225" t="s">
        <v>1286</v>
      </c>
      <c r="B581" s="225"/>
      <c r="C581" s="224" t="s">
        <v>2252</v>
      </c>
      <c r="D581" s="223">
        <v>20</v>
      </c>
      <c r="E581" s="223">
        <v>20</v>
      </c>
    </row>
    <row r="582" spans="1:5" ht="30" outlineLevel="4" x14ac:dyDescent="0.2">
      <c r="A582" s="225"/>
      <c r="B582" s="225" t="s">
        <v>1250</v>
      </c>
      <c r="C582" s="224" t="s">
        <v>1249</v>
      </c>
      <c r="D582" s="223">
        <v>20</v>
      </c>
      <c r="E582" s="223">
        <v>20</v>
      </c>
    </row>
    <row r="583" spans="1:5" ht="30" outlineLevel="1" x14ac:dyDescent="0.2">
      <c r="A583" s="225" t="s">
        <v>1441</v>
      </c>
      <c r="B583" s="225"/>
      <c r="C583" s="224" t="s">
        <v>1440</v>
      </c>
      <c r="D583" s="223">
        <v>927309.3</v>
      </c>
      <c r="E583" s="223">
        <v>848036.6</v>
      </c>
    </row>
    <row r="584" spans="1:5" ht="60" outlineLevel="2" x14ac:dyDescent="0.2">
      <c r="A584" s="225" t="s">
        <v>1439</v>
      </c>
      <c r="B584" s="225"/>
      <c r="C584" s="224" t="s">
        <v>1438</v>
      </c>
      <c r="D584" s="223">
        <v>113396.1</v>
      </c>
      <c r="E584" s="223">
        <v>113396.1</v>
      </c>
    </row>
    <row r="585" spans="1:5" ht="30" outlineLevel="3" x14ac:dyDescent="0.2">
      <c r="A585" s="225" t="s">
        <v>1435</v>
      </c>
      <c r="B585" s="225"/>
      <c r="C585" s="224" t="s">
        <v>2253</v>
      </c>
      <c r="D585" s="223">
        <v>113396.1</v>
      </c>
      <c r="E585" s="223">
        <v>113396.1</v>
      </c>
    </row>
    <row r="586" spans="1:5" ht="75" outlineLevel="4" x14ac:dyDescent="0.2">
      <c r="A586" s="225"/>
      <c r="B586" s="225" t="s">
        <v>1268</v>
      </c>
      <c r="C586" s="224" t="s">
        <v>1267</v>
      </c>
      <c r="D586" s="223">
        <v>55476.2</v>
      </c>
      <c r="E586" s="223">
        <v>55476.2</v>
      </c>
    </row>
    <row r="587" spans="1:5" ht="30" outlineLevel="4" x14ac:dyDescent="0.2">
      <c r="A587" s="225"/>
      <c r="B587" s="225" t="s">
        <v>1257</v>
      </c>
      <c r="C587" s="224" t="s">
        <v>1256</v>
      </c>
      <c r="D587" s="223">
        <v>37597.9</v>
      </c>
      <c r="E587" s="223">
        <v>37597.9</v>
      </c>
    </row>
    <row r="588" spans="1:5" ht="30" outlineLevel="4" x14ac:dyDescent="0.2">
      <c r="A588" s="225"/>
      <c r="B588" s="225" t="s">
        <v>1250</v>
      </c>
      <c r="C588" s="224" t="s">
        <v>1249</v>
      </c>
      <c r="D588" s="223">
        <v>14480</v>
      </c>
      <c r="E588" s="223">
        <v>14480</v>
      </c>
    </row>
    <row r="589" spans="1:5" ht="15" outlineLevel="4" x14ac:dyDescent="0.2">
      <c r="A589" s="225"/>
      <c r="B589" s="225" t="s">
        <v>1265</v>
      </c>
      <c r="C589" s="224" t="s">
        <v>1264</v>
      </c>
      <c r="D589" s="223">
        <v>5842</v>
      </c>
      <c r="E589" s="223">
        <v>5842</v>
      </c>
    </row>
    <row r="590" spans="1:5" ht="45" outlineLevel="2" x14ac:dyDescent="0.2">
      <c r="A590" s="225" t="s">
        <v>1467</v>
      </c>
      <c r="B590" s="225"/>
      <c r="C590" s="224" t="s">
        <v>1466</v>
      </c>
      <c r="D590" s="223">
        <v>48070.5</v>
      </c>
      <c r="E590" s="223">
        <v>48070.5</v>
      </c>
    </row>
    <row r="591" spans="1:5" ht="30" outlineLevel="3" x14ac:dyDescent="0.2">
      <c r="A591" s="225" t="s">
        <v>1465</v>
      </c>
      <c r="B591" s="225"/>
      <c r="C591" s="224" t="s">
        <v>2253</v>
      </c>
      <c r="D591" s="223">
        <v>48070.5</v>
      </c>
      <c r="E591" s="223">
        <v>48070.5</v>
      </c>
    </row>
    <row r="592" spans="1:5" ht="75" outlineLevel="4" x14ac:dyDescent="0.2">
      <c r="A592" s="225"/>
      <c r="B592" s="225" t="s">
        <v>1268</v>
      </c>
      <c r="C592" s="224" t="s">
        <v>1267</v>
      </c>
      <c r="D592" s="223">
        <v>27773.5</v>
      </c>
      <c r="E592" s="223">
        <v>27773.5</v>
      </c>
    </row>
    <row r="593" spans="1:5" ht="30" outlineLevel="4" x14ac:dyDescent="0.2">
      <c r="A593" s="225"/>
      <c r="B593" s="225" t="s">
        <v>1257</v>
      </c>
      <c r="C593" s="224" t="s">
        <v>1256</v>
      </c>
      <c r="D593" s="223">
        <v>20138.099999999999</v>
      </c>
      <c r="E593" s="223">
        <v>20138.099999999999</v>
      </c>
    </row>
    <row r="594" spans="1:5" ht="15" outlineLevel="4" x14ac:dyDescent="0.2">
      <c r="A594" s="225"/>
      <c r="B594" s="225" t="s">
        <v>1265</v>
      </c>
      <c r="C594" s="224" t="s">
        <v>1264</v>
      </c>
      <c r="D594" s="223">
        <v>158.9</v>
      </c>
      <c r="E594" s="223">
        <v>158.9</v>
      </c>
    </row>
    <row r="595" spans="1:5" ht="30" outlineLevel="2" x14ac:dyDescent="0.2">
      <c r="A595" s="225" t="s">
        <v>1462</v>
      </c>
      <c r="B595" s="225"/>
      <c r="C595" s="224" t="s">
        <v>1461</v>
      </c>
      <c r="D595" s="223">
        <v>690842.7</v>
      </c>
      <c r="E595" s="223">
        <v>686570</v>
      </c>
    </row>
    <row r="596" spans="1:5" ht="30" outlineLevel="3" x14ac:dyDescent="0.2">
      <c r="A596" s="225" t="s">
        <v>1460</v>
      </c>
      <c r="B596" s="225"/>
      <c r="C596" s="224" t="s">
        <v>2253</v>
      </c>
      <c r="D596" s="223">
        <v>620087.30000000005</v>
      </c>
      <c r="E596" s="223">
        <v>619892.9</v>
      </c>
    </row>
    <row r="597" spans="1:5" ht="75" outlineLevel="4" x14ac:dyDescent="0.2">
      <c r="A597" s="225"/>
      <c r="B597" s="225" t="s">
        <v>1268</v>
      </c>
      <c r="C597" s="224" t="s">
        <v>1267</v>
      </c>
      <c r="D597" s="223">
        <v>518731.3</v>
      </c>
      <c r="E597" s="223">
        <v>518731.3</v>
      </c>
    </row>
    <row r="598" spans="1:5" ht="30" outlineLevel="4" x14ac:dyDescent="0.2">
      <c r="A598" s="225"/>
      <c r="B598" s="225" t="s">
        <v>1257</v>
      </c>
      <c r="C598" s="224" t="s">
        <v>1256</v>
      </c>
      <c r="D598" s="223">
        <v>83968.3</v>
      </c>
      <c r="E598" s="223">
        <v>83968.3</v>
      </c>
    </row>
    <row r="599" spans="1:5" ht="15" outlineLevel="4" x14ac:dyDescent="0.2">
      <c r="A599" s="225"/>
      <c r="B599" s="225" t="s">
        <v>1265</v>
      </c>
      <c r="C599" s="224" t="s">
        <v>1264</v>
      </c>
      <c r="D599" s="223">
        <v>17387.7</v>
      </c>
      <c r="E599" s="223">
        <v>17193.3</v>
      </c>
    </row>
    <row r="600" spans="1:5" ht="30" outlineLevel="3" x14ac:dyDescent="0.2">
      <c r="A600" s="225" t="s">
        <v>1459</v>
      </c>
      <c r="B600" s="225"/>
      <c r="C600" s="224" t="s">
        <v>2288</v>
      </c>
      <c r="D600" s="223">
        <v>68140.800000000003</v>
      </c>
      <c r="E600" s="223">
        <v>64062.5</v>
      </c>
    </row>
    <row r="601" spans="1:5" ht="30" outlineLevel="4" x14ac:dyDescent="0.2">
      <c r="A601" s="225"/>
      <c r="B601" s="225" t="s">
        <v>1257</v>
      </c>
      <c r="C601" s="224" t="s">
        <v>1256</v>
      </c>
      <c r="D601" s="223">
        <v>68140.800000000003</v>
      </c>
      <c r="E601" s="223">
        <v>64062.5</v>
      </c>
    </row>
    <row r="602" spans="1:5" ht="30" outlineLevel="3" x14ac:dyDescent="0.2">
      <c r="A602" s="225" t="s">
        <v>1458</v>
      </c>
      <c r="B602" s="225"/>
      <c r="C602" s="224" t="s">
        <v>2287</v>
      </c>
      <c r="D602" s="223">
        <v>1495.3</v>
      </c>
      <c r="E602" s="223">
        <v>1495.3</v>
      </c>
    </row>
    <row r="603" spans="1:5" ht="30" outlineLevel="4" x14ac:dyDescent="0.2">
      <c r="A603" s="225"/>
      <c r="B603" s="225" t="s">
        <v>1257</v>
      </c>
      <c r="C603" s="224" t="s">
        <v>1256</v>
      </c>
      <c r="D603" s="223">
        <v>495.3</v>
      </c>
      <c r="E603" s="223">
        <v>495.3</v>
      </c>
    </row>
    <row r="604" spans="1:5" ht="30" outlineLevel="4" x14ac:dyDescent="0.2">
      <c r="A604" s="225"/>
      <c r="B604" s="225" t="s">
        <v>1250</v>
      </c>
      <c r="C604" s="224" t="s">
        <v>1249</v>
      </c>
      <c r="D604" s="223">
        <v>1000</v>
      </c>
      <c r="E604" s="223">
        <v>1000</v>
      </c>
    </row>
    <row r="605" spans="1:5" ht="45" outlineLevel="3" x14ac:dyDescent="0.2">
      <c r="A605" s="225" t="s">
        <v>1456</v>
      </c>
      <c r="B605" s="225"/>
      <c r="C605" s="224" t="s">
        <v>2745</v>
      </c>
      <c r="D605" s="223">
        <v>1119.3</v>
      </c>
      <c r="E605" s="223">
        <v>1119.3</v>
      </c>
    </row>
    <row r="606" spans="1:5" ht="30" outlineLevel="4" x14ac:dyDescent="0.2">
      <c r="A606" s="225"/>
      <c r="B606" s="225" t="s">
        <v>1257</v>
      </c>
      <c r="C606" s="224" t="s">
        <v>1256</v>
      </c>
      <c r="D606" s="223">
        <v>1119.3</v>
      </c>
      <c r="E606" s="223">
        <v>1119.3</v>
      </c>
    </row>
    <row r="607" spans="1:5" ht="30" outlineLevel="2" x14ac:dyDescent="0.2">
      <c r="A607" s="225" t="s">
        <v>2550</v>
      </c>
      <c r="B607" s="225"/>
      <c r="C607" s="224" t="s">
        <v>2549</v>
      </c>
      <c r="D607" s="223">
        <v>75000</v>
      </c>
      <c r="E607" s="223">
        <v>0</v>
      </c>
    </row>
    <row r="608" spans="1:5" ht="60" outlineLevel="3" x14ac:dyDescent="0.2">
      <c r="A608" s="225" t="s">
        <v>2548</v>
      </c>
      <c r="B608" s="225"/>
      <c r="C608" s="224" t="s">
        <v>2289</v>
      </c>
      <c r="D608" s="223">
        <v>75000</v>
      </c>
      <c r="E608" s="223">
        <v>0</v>
      </c>
    </row>
    <row r="609" spans="1:5" ht="30" outlineLevel="4" x14ac:dyDescent="0.2">
      <c r="A609" s="225"/>
      <c r="B609" s="225" t="s">
        <v>1333</v>
      </c>
      <c r="C609" s="224" t="s">
        <v>1332</v>
      </c>
      <c r="D609" s="223">
        <v>75000</v>
      </c>
      <c r="E609" s="223">
        <v>0</v>
      </c>
    </row>
    <row r="610" spans="1:5" ht="30" outlineLevel="1" x14ac:dyDescent="0.2">
      <c r="A610" s="225" t="s">
        <v>1285</v>
      </c>
      <c r="B610" s="225"/>
      <c r="C610" s="224" t="s">
        <v>1284</v>
      </c>
      <c r="D610" s="223">
        <v>401176.5</v>
      </c>
      <c r="E610" s="223">
        <v>400896.5</v>
      </c>
    </row>
    <row r="611" spans="1:5" ht="30" outlineLevel="2" x14ac:dyDescent="0.2">
      <c r="A611" s="225" t="s">
        <v>1283</v>
      </c>
      <c r="B611" s="225"/>
      <c r="C611" s="224" t="s">
        <v>1282</v>
      </c>
      <c r="D611" s="223">
        <v>401176.5</v>
      </c>
      <c r="E611" s="223">
        <v>400896.5</v>
      </c>
    </row>
    <row r="612" spans="1:5" ht="45" outlineLevel="3" x14ac:dyDescent="0.2">
      <c r="A612" s="225" t="s">
        <v>1281</v>
      </c>
      <c r="B612" s="225"/>
      <c r="C612" s="224" t="s">
        <v>2250</v>
      </c>
      <c r="D612" s="223">
        <v>396271</v>
      </c>
      <c r="E612" s="223">
        <v>396271</v>
      </c>
    </row>
    <row r="613" spans="1:5" ht="75" outlineLevel="4" x14ac:dyDescent="0.2">
      <c r="A613" s="225"/>
      <c r="B613" s="225" t="s">
        <v>1268</v>
      </c>
      <c r="C613" s="224" t="s">
        <v>1267</v>
      </c>
      <c r="D613" s="223">
        <v>216810.4</v>
      </c>
      <c r="E613" s="223">
        <v>216810.4</v>
      </c>
    </row>
    <row r="614" spans="1:5" ht="30" outlineLevel="4" x14ac:dyDescent="0.2">
      <c r="A614" s="225"/>
      <c r="B614" s="225" t="s">
        <v>1257</v>
      </c>
      <c r="C614" s="224" t="s">
        <v>1256</v>
      </c>
      <c r="D614" s="223">
        <v>179021.6</v>
      </c>
      <c r="E614" s="223">
        <v>179021.6</v>
      </c>
    </row>
    <row r="615" spans="1:5" ht="15" outlineLevel="4" x14ac:dyDescent="0.2">
      <c r="A615" s="225"/>
      <c r="B615" s="225" t="s">
        <v>1265</v>
      </c>
      <c r="C615" s="224" t="s">
        <v>1264</v>
      </c>
      <c r="D615" s="223">
        <v>439</v>
      </c>
      <c r="E615" s="223">
        <v>439</v>
      </c>
    </row>
    <row r="616" spans="1:5" ht="30" outlineLevel="3" x14ac:dyDescent="0.2">
      <c r="A616" s="225" t="s">
        <v>1279</v>
      </c>
      <c r="B616" s="225"/>
      <c r="C616" s="224" t="s">
        <v>2251</v>
      </c>
      <c r="D616" s="223">
        <v>3511</v>
      </c>
      <c r="E616" s="223">
        <v>3511</v>
      </c>
    </row>
    <row r="617" spans="1:5" ht="30" outlineLevel="4" x14ac:dyDescent="0.2">
      <c r="A617" s="225"/>
      <c r="B617" s="225" t="s">
        <v>1257</v>
      </c>
      <c r="C617" s="224" t="s">
        <v>1256</v>
      </c>
      <c r="D617" s="223">
        <v>3511</v>
      </c>
      <c r="E617" s="223">
        <v>3511</v>
      </c>
    </row>
    <row r="618" spans="1:5" ht="30" outlineLevel="3" x14ac:dyDescent="0.2">
      <c r="A618" s="225" t="s">
        <v>1476</v>
      </c>
      <c r="B618" s="225"/>
      <c r="C618" s="224" t="s">
        <v>2291</v>
      </c>
      <c r="D618" s="223">
        <v>1394.5</v>
      </c>
      <c r="E618" s="223">
        <v>1114.5</v>
      </c>
    </row>
    <row r="619" spans="1:5" ht="30" outlineLevel="4" x14ac:dyDescent="0.2">
      <c r="A619" s="225"/>
      <c r="B619" s="225" t="s">
        <v>1257</v>
      </c>
      <c r="C619" s="224" t="s">
        <v>1256</v>
      </c>
      <c r="D619" s="223">
        <v>1394.5</v>
      </c>
      <c r="E619" s="223">
        <v>1114.5</v>
      </c>
    </row>
    <row r="620" spans="1:5" ht="30" x14ac:dyDescent="0.2">
      <c r="A620" s="225" t="s">
        <v>1403</v>
      </c>
      <c r="B620" s="225"/>
      <c r="C620" s="224" t="s">
        <v>1402</v>
      </c>
      <c r="D620" s="223">
        <v>3386677.3</v>
      </c>
      <c r="E620" s="223">
        <v>3191028.9</v>
      </c>
    </row>
    <row r="621" spans="1:5" ht="30" outlineLevel="1" x14ac:dyDescent="0.2">
      <c r="A621" s="225" t="s">
        <v>1401</v>
      </c>
      <c r="B621" s="225"/>
      <c r="C621" s="224" t="s">
        <v>1400</v>
      </c>
      <c r="D621" s="223">
        <v>156152.4</v>
      </c>
      <c r="E621" s="223">
        <v>155832.4</v>
      </c>
    </row>
    <row r="622" spans="1:5" ht="30" outlineLevel="2" x14ac:dyDescent="0.2">
      <c r="A622" s="225" t="s">
        <v>1399</v>
      </c>
      <c r="B622" s="225"/>
      <c r="C622" s="224" t="s">
        <v>1398</v>
      </c>
      <c r="D622" s="223">
        <v>129322.6</v>
      </c>
      <c r="E622" s="223">
        <v>129322.6</v>
      </c>
    </row>
    <row r="623" spans="1:5" ht="75" outlineLevel="3" x14ac:dyDescent="0.2">
      <c r="A623" s="225" t="s">
        <v>1836</v>
      </c>
      <c r="B623" s="225"/>
      <c r="C623" s="224" t="s">
        <v>2746</v>
      </c>
      <c r="D623" s="223">
        <v>100000</v>
      </c>
      <c r="E623" s="223">
        <v>100000</v>
      </c>
    </row>
    <row r="624" spans="1:5" ht="30" outlineLevel="4" x14ac:dyDescent="0.2">
      <c r="A624" s="225"/>
      <c r="B624" s="225" t="s">
        <v>1250</v>
      </c>
      <c r="C624" s="224" t="s">
        <v>1249</v>
      </c>
      <c r="D624" s="223">
        <v>100000</v>
      </c>
      <c r="E624" s="223">
        <v>100000</v>
      </c>
    </row>
    <row r="625" spans="1:5" ht="45" outlineLevel="3" x14ac:dyDescent="0.2">
      <c r="A625" s="225" t="s">
        <v>1835</v>
      </c>
      <c r="B625" s="225"/>
      <c r="C625" s="224" t="s">
        <v>2412</v>
      </c>
      <c r="D625" s="223">
        <v>18896.3</v>
      </c>
      <c r="E625" s="223">
        <v>18896.3</v>
      </c>
    </row>
    <row r="626" spans="1:5" ht="30" outlineLevel="4" x14ac:dyDescent="0.2">
      <c r="A626" s="225"/>
      <c r="B626" s="225" t="s">
        <v>1250</v>
      </c>
      <c r="C626" s="224" t="s">
        <v>1249</v>
      </c>
      <c r="D626" s="223">
        <v>18896.3</v>
      </c>
      <c r="E626" s="223">
        <v>18896.3</v>
      </c>
    </row>
    <row r="627" spans="1:5" ht="30" outlineLevel="3" x14ac:dyDescent="0.2">
      <c r="A627" s="225" t="s">
        <v>1397</v>
      </c>
      <c r="B627" s="225"/>
      <c r="C627" s="224" t="s">
        <v>2274</v>
      </c>
      <c r="D627" s="223">
        <v>10426.299999999999</v>
      </c>
      <c r="E627" s="223">
        <v>10426.299999999999</v>
      </c>
    </row>
    <row r="628" spans="1:5" ht="30" outlineLevel="4" x14ac:dyDescent="0.2">
      <c r="A628" s="225"/>
      <c r="B628" s="225" t="s">
        <v>1257</v>
      </c>
      <c r="C628" s="224" t="s">
        <v>1256</v>
      </c>
      <c r="D628" s="223">
        <v>5426.3</v>
      </c>
      <c r="E628" s="223">
        <v>5426.3</v>
      </c>
    </row>
    <row r="629" spans="1:5" ht="15" outlineLevel="4" x14ac:dyDescent="0.2">
      <c r="A629" s="225"/>
      <c r="B629" s="225" t="s">
        <v>1265</v>
      </c>
      <c r="C629" s="224" t="s">
        <v>1264</v>
      </c>
      <c r="D629" s="223">
        <v>5000</v>
      </c>
      <c r="E629" s="223">
        <v>5000</v>
      </c>
    </row>
    <row r="630" spans="1:5" ht="30" outlineLevel="2" x14ac:dyDescent="0.2">
      <c r="A630" s="225" t="s">
        <v>1842</v>
      </c>
      <c r="B630" s="225"/>
      <c r="C630" s="224" t="s">
        <v>1841</v>
      </c>
      <c r="D630" s="223">
        <v>8112.8</v>
      </c>
      <c r="E630" s="223">
        <v>7792.8</v>
      </c>
    </row>
    <row r="631" spans="1:5" ht="60" outlineLevel="3" x14ac:dyDescent="0.2">
      <c r="A631" s="225" t="s">
        <v>1840</v>
      </c>
      <c r="B631" s="225"/>
      <c r="C631" s="224" t="s">
        <v>2414</v>
      </c>
      <c r="D631" s="223">
        <v>8112.8</v>
      </c>
      <c r="E631" s="223">
        <v>7792.8</v>
      </c>
    </row>
    <row r="632" spans="1:5" ht="30" outlineLevel="4" x14ac:dyDescent="0.2">
      <c r="A632" s="225"/>
      <c r="B632" s="225" t="s">
        <v>1257</v>
      </c>
      <c r="C632" s="224" t="s">
        <v>1256</v>
      </c>
      <c r="D632" s="223">
        <v>1422.8</v>
      </c>
      <c r="E632" s="223">
        <v>1422.8</v>
      </c>
    </row>
    <row r="633" spans="1:5" ht="30" outlineLevel="4" x14ac:dyDescent="0.2">
      <c r="A633" s="225"/>
      <c r="B633" s="225" t="s">
        <v>1250</v>
      </c>
      <c r="C633" s="224" t="s">
        <v>1249</v>
      </c>
      <c r="D633" s="223">
        <v>6690</v>
      </c>
      <c r="E633" s="223">
        <v>6370</v>
      </c>
    </row>
    <row r="634" spans="1:5" ht="45" outlineLevel="2" x14ac:dyDescent="0.2">
      <c r="A634" s="225" t="s">
        <v>1396</v>
      </c>
      <c r="B634" s="225"/>
      <c r="C634" s="224" t="s">
        <v>1395</v>
      </c>
      <c r="D634" s="223">
        <v>18717</v>
      </c>
      <c r="E634" s="223">
        <v>18717</v>
      </c>
    </row>
    <row r="635" spans="1:5" ht="30" outlineLevel="3" x14ac:dyDescent="0.2">
      <c r="A635" s="225" t="s">
        <v>1766</v>
      </c>
      <c r="B635" s="225"/>
      <c r="C635" s="224" t="s">
        <v>2253</v>
      </c>
      <c r="D635" s="223">
        <v>18252</v>
      </c>
      <c r="E635" s="223">
        <v>18252</v>
      </c>
    </row>
    <row r="636" spans="1:5" ht="30" outlineLevel="4" x14ac:dyDescent="0.2">
      <c r="A636" s="225"/>
      <c r="B636" s="225" t="s">
        <v>1250</v>
      </c>
      <c r="C636" s="224" t="s">
        <v>1249</v>
      </c>
      <c r="D636" s="223">
        <v>18252</v>
      </c>
      <c r="E636" s="223">
        <v>18252</v>
      </c>
    </row>
    <row r="637" spans="1:5" ht="30" outlineLevel="3" x14ac:dyDescent="0.2">
      <c r="A637" s="225" t="s">
        <v>1393</v>
      </c>
      <c r="B637" s="225"/>
      <c r="C637" s="224" t="s">
        <v>2273</v>
      </c>
      <c r="D637" s="223">
        <v>465</v>
      </c>
      <c r="E637" s="223">
        <v>465</v>
      </c>
    </row>
    <row r="638" spans="1:5" ht="30" outlineLevel="4" x14ac:dyDescent="0.2">
      <c r="A638" s="225"/>
      <c r="B638" s="225" t="s">
        <v>1257</v>
      </c>
      <c r="C638" s="224" t="s">
        <v>1256</v>
      </c>
      <c r="D638" s="223">
        <v>465</v>
      </c>
      <c r="E638" s="223">
        <v>465</v>
      </c>
    </row>
    <row r="639" spans="1:5" ht="30" outlineLevel="1" x14ac:dyDescent="0.2">
      <c r="A639" s="225" t="s">
        <v>1833</v>
      </c>
      <c r="B639" s="225"/>
      <c r="C639" s="224" t="s">
        <v>1832</v>
      </c>
      <c r="D639" s="223">
        <v>131101.4</v>
      </c>
      <c r="E639" s="223">
        <v>129231.4</v>
      </c>
    </row>
    <row r="640" spans="1:5" ht="45" outlineLevel="2" x14ac:dyDescent="0.2">
      <c r="A640" s="225" t="s">
        <v>1831</v>
      </c>
      <c r="B640" s="225"/>
      <c r="C640" s="224" t="s">
        <v>1830</v>
      </c>
      <c r="D640" s="223">
        <v>131101.4</v>
      </c>
      <c r="E640" s="223">
        <v>129231.4</v>
      </c>
    </row>
    <row r="641" spans="1:5" ht="30" outlineLevel="3" x14ac:dyDescent="0.2">
      <c r="A641" s="225" t="s">
        <v>1828</v>
      </c>
      <c r="B641" s="225"/>
      <c r="C641" s="224" t="s">
        <v>2410</v>
      </c>
      <c r="D641" s="223">
        <v>131101.4</v>
      </c>
      <c r="E641" s="223">
        <v>129231.4</v>
      </c>
    </row>
    <row r="642" spans="1:5" ht="15" outlineLevel="4" x14ac:dyDescent="0.2">
      <c r="A642" s="225"/>
      <c r="B642" s="225" t="s">
        <v>1300</v>
      </c>
      <c r="C642" s="224" t="s">
        <v>1299</v>
      </c>
      <c r="D642" s="223">
        <v>15000</v>
      </c>
      <c r="E642" s="223">
        <v>15000</v>
      </c>
    </row>
    <row r="643" spans="1:5" ht="30" outlineLevel="4" x14ac:dyDescent="0.2">
      <c r="A643" s="225"/>
      <c r="B643" s="225" t="s">
        <v>1250</v>
      </c>
      <c r="C643" s="224" t="s">
        <v>1249</v>
      </c>
      <c r="D643" s="223">
        <v>28138.400000000001</v>
      </c>
      <c r="E643" s="223">
        <v>26268.400000000001</v>
      </c>
    </row>
    <row r="644" spans="1:5" ht="15" outlineLevel="4" x14ac:dyDescent="0.2">
      <c r="A644" s="225"/>
      <c r="B644" s="225" t="s">
        <v>1265</v>
      </c>
      <c r="C644" s="224" t="s">
        <v>1264</v>
      </c>
      <c r="D644" s="223">
        <v>87963</v>
      </c>
      <c r="E644" s="223">
        <v>87963</v>
      </c>
    </row>
    <row r="645" spans="1:5" ht="30" outlineLevel="1" x14ac:dyDescent="0.2">
      <c r="A645" s="225" t="s">
        <v>2098</v>
      </c>
      <c r="B645" s="225"/>
      <c r="C645" s="224" t="s">
        <v>2097</v>
      </c>
      <c r="D645" s="223">
        <v>450886.9</v>
      </c>
      <c r="E645" s="223">
        <v>451673.4</v>
      </c>
    </row>
    <row r="646" spans="1:5" ht="30" outlineLevel="2" x14ac:dyDescent="0.2">
      <c r="A646" s="225" t="s">
        <v>2096</v>
      </c>
      <c r="B646" s="225"/>
      <c r="C646" s="224" t="s">
        <v>2095</v>
      </c>
      <c r="D646" s="223">
        <v>125988</v>
      </c>
      <c r="E646" s="223">
        <v>125988</v>
      </c>
    </row>
    <row r="647" spans="1:5" ht="30" outlineLevel="3" x14ac:dyDescent="0.2">
      <c r="A647" s="225" t="s">
        <v>2094</v>
      </c>
      <c r="B647" s="225"/>
      <c r="C647" s="224" t="s">
        <v>2253</v>
      </c>
      <c r="D647" s="223">
        <v>51621.2</v>
      </c>
      <c r="E647" s="223">
        <v>51621.2</v>
      </c>
    </row>
    <row r="648" spans="1:5" ht="30" outlineLevel="4" x14ac:dyDescent="0.2">
      <c r="A648" s="225"/>
      <c r="B648" s="225" t="s">
        <v>1250</v>
      </c>
      <c r="C648" s="224" t="s">
        <v>1249</v>
      </c>
      <c r="D648" s="223">
        <v>51621.2</v>
      </c>
      <c r="E648" s="223">
        <v>51621.2</v>
      </c>
    </row>
    <row r="649" spans="1:5" ht="30" outlineLevel="3" x14ac:dyDescent="0.2">
      <c r="A649" s="225" t="s">
        <v>2093</v>
      </c>
      <c r="B649" s="225"/>
      <c r="C649" s="224" t="s">
        <v>2486</v>
      </c>
      <c r="D649" s="223">
        <v>74366.8</v>
      </c>
      <c r="E649" s="223">
        <v>74366.8</v>
      </c>
    </row>
    <row r="650" spans="1:5" ht="30" outlineLevel="4" x14ac:dyDescent="0.2">
      <c r="A650" s="225"/>
      <c r="B650" s="225" t="s">
        <v>1250</v>
      </c>
      <c r="C650" s="224" t="s">
        <v>1249</v>
      </c>
      <c r="D650" s="223">
        <v>74366.8</v>
      </c>
      <c r="E650" s="223">
        <v>74366.8</v>
      </c>
    </row>
    <row r="651" spans="1:5" ht="45" outlineLevel="2" x14ac:dyDescent="0.2">
      <c r="A651" s="225" t="s">
        <v>2092</v>
      </c>
      <c r="B651" s="225"/>
      <c r="C651" s="224" t="s">
        <v>2091</v>
      </c>
      <c r="D651" s="223">
        <v>297986.8</v>
      </c>
      <c r="E651" s="223">
        <v>298785</v>
      </c>
    </row>
    <row r="652" spans="1:5" ht="30" outlineLevel="3" x14ac:dyDescent="0.2">
      <c r="A652" s="225" t="s">
        <v>2090</v>
      </c>
      <c r="B652" s="225"/>
      <c r="C652" s="224" t="s">
        <v>2253</v>
      </c>
      <c r="D652" s="223">
        <v>39417.9</v>
      </c>
      <c r="E652" s="223">
        <v>39429.599999999999</v>
      </c>
    </row>
    <row r="653" spans="1:5" ht="75" outlineLevel="4" x14ac:dyDescent="0.2">
      <c r="A653" s="225"/>
      <c r="B653" s="225" t="s">
        <v>1268</v>
      </c>
      <c r="C653" s="224" t="s">
        <v>1267</v>
      </c>
      <c r="D653" s="223">
        <v>21867.4</v>
      </c>
      <c r="E653" s="223">
        <v>21867.4</v>
      </c>
    </row>
    <row r="654" spans="1:5" ht="30" outlineLevel="4" x14ac:dyDescent="0.2">
      <c r="A654" s="225"/>
      <c r="B654" s="225" t="s">
        <v>1257</v>
      </c>
      <c r="C654" s="224" t="s">
        <v>1256</v>
      </c>
      <c r="D654" s="223">
        <v>14764.7</v>
      </c>
      <c r="E654" s="223">
        <v>14844.1</v>
      </c>
    </row>
    <row r="655" spans="1:5" ht="15" outlineLevel="4" x14ac:dyDescent="0.2">
      <c r="A655" s="225"/>
      <c r="B655" s="225" t="s">
        <v>1265</v>
      </c>
      <c r="C655" s="224" t="s">
        <v>1264</v>
      </c>
      <c r="D655" s="223">
        <v>2785.8</v>
      </c>
      <c r="E655" s="223">
        <v>2718.1</v>
      </c>
    </row>
    <row r="656" spans="1:5" ht="30" outlineLevel="3" x14ac:dyDescent="0.2">
      <c r="A656" s="225" t="s">
        <v>2089</v>
      </c>
      <c r="B656" s="225"/>
      <c r="C656" s="224" t="s">
        <v>2486</v>
      </c>
      <c r="D656" s="223">
        <v>258568.9</v>
      </c>
      <c r="E656" s="223">
        <v>259355.4</v>
      </c>
    </row>
    <row r="657" spans="1:5" ht="75" outlineLevel="4" x14ac:dyDescent="0.2">
      <c r="A657" s="225"/>
      <c r="B657" s="225" t="s">
        <v>1268</v>
      </c>
      <c r="C657" s="224" t="s">
        <v>1267</v>
      </c>
      <c r="D657" s="223">
        <v>220345.3</v>
      </c>
      <c r="E657" s="223">
        <v>221131.8</v>
      </c>
    </row>
    <row r="658" spans="1:5" ht="30" outlineLevel="4" x14ac:dyDescent="0.2">
      <c r="A658" s="225"/>
      <c r="B658" s="225" t="s">
        <v>1257</v>
      </c>
      <c r="C658" s="224" t="s">
        <v>1256</v>
      </c>
      <c r="D658" s="223">
        <v>38223.599999999999</v>
      </c>
      <c r="E658" s="223">
        <v>38223.599999999999</v>
      </c>
    </row>
    <row r="659" spans="1:5" ht="45" outlineLevel="2" x14ac:dyDescent="0.2">
      <c r="A659" s="225" t="s">
        <v>2088</v>
      </c>
      <c r="B659" s="225"/>
      <c r="C659" s="224" t="s">
        <v>2087</v>
      </c>
      <c r="D659" s="223">
        <v>26912.1</v>
      </c>
      <c r="E659" s="223">
        <v>26300.400000000001</v>
      </c>
    </row>
    <row r="660" spans="1:5" ht="30" outlineLevel="3" x14ac:dyDescent="0.2">
      <c r="A660" s="225" t="s">
        <v>2086</v>
      </c>
      <c r="B660" s="225"/>
      <c r="C660" s="224" t="s">
        <v>2489</v>
      </c>
      <c r="D660" s="223">
        <v>26912.1</v>
      </c>
      <c r="E660" s="223">
        <v>26300.400000000001</v>
      </c>
    </row>
    <row r="661" spans="1:5" ht="30" outlineLevel="4" x14ac:dyDescent="0.2">
      <c r="A661" s="225"/>
      <c r="B661" s="225" t="s">
        <v>1257</v>
      </c>
      <c r="C661" s="224" t="s">
        <v>1256</v>
      </c>
      <c r="D661" s="223">
        <v>26912.1</v>
      </c>
      <c r="E661" s="223">
        <v>26300.400000000001</v>
      </c>
    </row>
    <row r="662" spans="1:5" ht="45" outlineLevel="2" x14ac:dyDescent="0.2">
      <c r="A662" s="225" t="s">
        <v>2084</v>
      </c>
      <c r="B662" s="225"/>
      <c r="C662" s="224" t="s">
        <v>2083</v>
      </c>
      <c r="D662" s="223">
        <v>0</v>
      </c>
      <c r="E662" s="223">
        <v>600</v>
      </c>
    </row>
    <row r="663" spans="1:5" ht="30" outlineLevel="3" x14ac:dyDescent="0.2">
      <c r="A663" s="225" t="s">
        <v>2082</v>
      </c>
      <c r="B663" s="225"/>
      <c r="C663" s="224" t="s">
        <v>2488</v>
      </c>
      <c r="D663" s="223">
        <v>0</v>
      </c>
      <c r="E663" s="223">
        <v>600</v>
      </c>
    </row>
    <row r="664" spans="1:5" ht="30" outlineLevel="4" x14ac:dyDescent="0.2">
      <c r="A664" s="225"/>
      <c r="B664" s="225" t="s">
        <v>1257</v>
      </c>
      <c r="C664" s="224" t="s">
        <v>1256</v>
      </c>
      <c r="D664" s="223">
        <v>0</v>
      </c>
      <c r="E664" s="223">
        <v>600</v>
      </c>
    </row>
    <row r="665" spans="1:5" ht="15" outlineLevel="1" x14ac:dyDescent="0.2">
      <c r="A665" s="225" t="s">
        <v>1622</v>
      </c>
      <c r="B665" s="225"/>
      <c r="C665" s="224" t="s">
        <v>1621</v>
      </c>
      <c r="D665" s="223">
        <v>1478863.4</v>
      </c>
      <c r="E665" s="223">
        <v>1496293.6</v>
      </c>
    </row>
    <row r="666" spans="1:5" ht="45" outlineLevel="2" x14ac:dyDescent="0.2">
      <c r="A666" s="225" t="s">
        <v>2203</v>
      </c>
      <c r="B666" s="225"/>
      <c r="C666" s="224" t="s">
        <v>2202</v>
      </c>
      <c r="D666" s="223">
        <v>1096039.3</v>
      </c>
      <c r="E666" s="223">
        <v>1113494.3</v>
      </c>
    </row>
    <row r="667" spans="1:5" ht="30" outlineLevel="3" x14ac:dyDescent="0.2">
      <c r="A667" s="225" t="s">
        <v>2219</v>
      </c>
      <c r="B667" s="225"/>
      <c r="C667" s="224" t="s">
        <v>2253</v>
      </c>
      <c r="D667" s="223">
        <v>29372.9</v>
      </c>
      <c r="E667" s="223">
        <v>29372.9</v>
      </c>
    </row>
    <row r="668" spans="1:5" ht="30" outlineLevel="4" x14ac:dyDescent="0.2">
      <c r="A668" s="225"/>
      <c r="B668" s="225" t="s">
        <v>1250</v>
      </c>
      <c r="C668" s="224" t="s">
        <v>1249</v>
      </c>
      <c r="D668" s="223">
        <v>29372.9</v>
      </c>
      <c r="E668" s="223">
        <v>29372.9</v>
      </c>
    </row>
    <row r="669" spans="1:5" ht="30" outlineLevel="3" x14ac:dyDescent="0.2">
      <c r="A669" s="225" t="s">
        <v>2218</v>
      </c>
      <c r="B669" s="225"/>
      <c r="C669" s="224" t="s">
        <v>2537</v>
      </c>
      <c r="D669" s="223">
        <v>109609.5</v>
      </c>
      <c r="E669" s="223">
        <v>109609.5</v>
      </c>
    </row>
    <row r="670" spans="1:5" ht="30" outlineLevel="4" x14ac:dyDescent="0.2">
      <c r="A670" s="225"/>
      <c r="B670" s="225" t="s">
        <v>1257</v>
      </c>
      <c r="C670" s="224" t="s">
        <v>1256</v>
      </c>
      <c r="D670" s="223">
        <v>44651.8</v>
      </c>
      <c r="E670" s="223">
        <v>44651.8</v>
      </c>
    </row>
    <row r="671" spans="1:5" ht="15" outlineLevel="4" x14ac:dyDescent="0.2">
      <c r="A671" s="225"/>
      <c r="B671" s="225" t="s">
        <v>1255</v>
      </c>
      <c r="C671" s="224" t="s">
        <v>1254</v>
      </c>
      <c r="D671" s="223">
        <v>64957.7</v>
      </c>
      <c r="E671" s="223">
        <v>64957.7</v>
      </c>
    </row>
    <row r="672" spans="1:5" ht="49.9" customHeight="1" outlineLevel="3" x14ac:dyDescent="0.2">
      <c r="A672" s="225" t="s">
        <v>2200</v>
      </c>
      <c r="B672" s="225"/>
      <c r="C672" s="224" t="s">
        <v>2765</v>
      </c>
      <c r="D672" s="223">
        <v>957056.9</v>
      </c>
      <c r="E672" s="223">
        <v>974511.9</v>
      </c>
    </row>
    <row r="673" spans="1:5" ht="15" outlineLevel="4" x14ac:dyDescent="0.2">
      <c r="A673" s="225"/>
      <c r="B673" s="225" t="s">
        <v>1255</v>
      </c>
      <c r="C673" s="224" t="s">
        <v>1254</v>
      </c>
      <c r="D673" s="223">
        <v>842056.9</v>
      </c>
      <c r="E673" s="223">
        <v>859511.9</v>
      </c>
    </row>
    <row r="674" spans="1:5" ht="15" outlineLevel="4" x14ac:dyDescent="0.2">
      <c r="A674" s="225"/>
      <c r="B674" s="225" t="s">
        <v>1300</v>
      </c>
      <c r="C674" s="224" t="s">
        <v>1299</v>
      </c>
      <c r="D674" s="223">
        <v>115000</v>
      </c>
      <c r="E674" s="223">
        <v>115000</v>
      </c>
    </row>
    <row r="675" spans="1:5" ht="30" outlineLevel="2" x14ac:dyDescent="0.2">
      <c r="A675" s="225" t="s">
        <v>2216</v>
      </c>
      <c r="B675" s="225"/>
      <c r="C675" s="224" t="s">
        <v>2215</v>
      </c>
      <c r="D675" s="223">
        <v>3442</v>
      </c>
      <c r="E675" s="223">
        <v>3442</v>
      </c>
    </row>
    <row r="676" spans="1:5" ht="60" outlineLevel="3" x14ac:dyDescent="0.2">
      <c r="A676" s="225" t="s">
        <v>2214</v>
      </c>
      <c r="B676" s="225"/>
      <c r="C676" s="224" t="s">
        <v>2535</v>
      </c>
      <c r="D676" s="223">
        <v>960</v>
      </c>
      <c r="E676" s="223">
        <v>960</v>
      </c>
    </row>
    <row r="677" spans="1:5" ht="15" outlineLevel="4" x14ac:dyDescent="0.2">
      <c r="A677" s="225"/>
      <c r="B677" s="225" t="s">
        <v>1265</v>
      </c>
      <c r="C677" s="224" t="s">
        <v>1264</v>
      </c>
      <c r="D677" s="223">
        <v>960</v>
      </c>
      <c r="E677" s="223">
        <v>960</v>
      </c>
    </row>
    <row r="678" spans="1:5" ht="45" outlineLevel="3" x14ac:dyDescent="0.2">
      <c r="A678" s="225" t="s">
        <v>2213</v>
      </c>
      <c r="B678" s="225"/>
      <c r="C678" s="224" t="s">
        <v>2534</v>
      </c>
      <c r="D678" s="223">
        <v>2482</v>
      </c>
      <c r="E678" s="223">
        <v>2482</v>
      </c>
    </row>
    <row r="679" spans="1:5" ht="15" outlineLevel="4" x14ac:dyDescent="0.2">
      <c r="A679" s="225"/>
      <c r="B679" s="225" t="s">
        <v>1265</v>
      </c>
      <c r="C679" s="224" t="s">
        <v>1264</v>
      </c>
      <c r="D679" s="223">
        <v>2482</v>
      </c>
      <c r="E679" s="223">
        <v>2482</v>
      </c>
    </row>
    <row r="680" spans="1:5" ht="45" outlineLevel="2" x14ac:dyDescent="0.2">
      <c r="A680" s="225" t="s">
        <v>2208</v>
      </c>
      <c r="B680" s="225"/>
      <c r="C680" s="224" t="s">
        <v>2207</v>
      </c>
      <c r="D680" s="223">
        <v>376107.9</v>
      </c>
      <c r="E680" s="223">
        <v>376107.9</v>
      </c>
    </row>
    <row r="681" spans="1:5" ht="30" outlineLevel="3" x14ac:dyDescent="0.2">
      <c r="A681" s="225" t="s">
        <v>2206</v>
      </c>
      <c r="B681" s="225"/>
      <c r="C681" s="224" t="s">
        <v>2253</v>
      </c>
      <c r="D681" s="223">
        <v>376107.9</v>
      </c>
      <c r="E681" s="223">
        <v>376107.9</v>
      </c>
    </row>
    <row r="682" spans="1:5" ht="75" outlineLevel="4" x14ac:dyDescent="0.2">
      <c r="A682" s="225"/>
      <c r="B682" s="225" t="s">
        <v>1268</v>
      </c>
      <c r="C682" s="224" t="s">
        <v>1267</v>
      </c>
      <c r="D682" s="223">
        <v>318356.3</v>
      </c>
      <c r="E682" s="223">
        <v>318356.3</v>
      </c>
    </row>
    <row r="683" spans="1:5" ht="30" outlineLevel="4" x14ac:dyDescent="0.2">
      <c r="A683" s="225"/>
      <c r="B683" s="225" t="s">
        <v>1257</v>
      </c>
      <c r="C683" s="224" t="s">
        <v>1256</v>
      </c>
      <c r="D683" s="223">
        <v>53496.2</v>
      </c>
      <c r="E683" s="223">
        <v>53496.2</v>
      </c>
    </row>
    <row r="684" spans="1:5" ht="15" outlineLevel="4" x14ac:dyDescent="0.2">
      <c r="A684" s="225"/>
      <c r="B684" s="225" t="s">
        <v>1265</v>
      </c>
      <c r="C684" s="224" t="s">
        <v>1264</v>
      </c>
      <c r="D684" s="223">
        <v>4255.3999999999996</v>
      </c>
      <c r="E684" s="223">
        <v>4255.3999999999996</v>
      </c>
    </row>
    <row r="685" spans="1:5" ht="30" outlineLevel="2" x14ac:dyDescent="0.2">
      <c r="A685" s="225" t="s">
        <v>1839</v>
      </c>
      <c r="B685" s="225"/>
      <c r="C685" s="224" t="s">
        <v>1838</v>
      </c>
      <c r="D685" s="223">
        <v>1500</v>
      </c>
      <c r="E685" s="223">
        <v>1500</v>
      </c>
    </row>
    <row r="686" spans="1:5" ht="15" outlineLevel="3" x14ac:dyDescent="0.2">
      <c r="A686" s="225" t="s">
        <v>1837</v>
      </c>
      <c r="B686" s="225"/>
      <c r="C686" s="224" t="s">
        <v>2413</v>
      </c>
      <c r="D686" s="223">
        <v>1500</v>
      </c>
      <c r="E686" s="223">
        <v>1500</v>
      </c>
    </row>
    <row r="687" spans="1:5" ht="30" outlineLevel="4" x14ac:dyDescent="0.2">
      <c r="A687" s="225"/>
      <c r="B687" s="225" t="s">
        <v>1257</v>
      </c>
      <c r="C687" s="224" t="s">
        <v>1256</v>
      </c>
      <c r="D687" s="223">
        <v>1500</v>
      </c>
      <c r="E687" s="223">
        <v>1500</v>
      </c>
    </row>
    <row r="688" spans="1:5" ht="45" outlineLevel="2" x14ac:dyDescent="0.2">
      <c r="A688" s="225" t="s">
        <v>1620</v>
      </c>
      <c r="B688" s="225"/>
      <c r="C688" s="224" t="s">
        <v>1619</v>
      </c>
      <c r="D688" s="223">
        <v>1774.2</v>
      </c>
      <c r="E688" s="223">
        <v>1749.4</v>
      </c>
    </row>
    <row r="689" spans="1:5" ht="45" outlineLevel="3" x14ac:dyDescent="0.2">
      <c r="A689" s="225" t="s">
        <v>1618</v>
      </c>
      <c r="B689" s="225"/>
      <c r="C689" s="224" t="s">
        <v>2333</v>
      </c>
      <c r="D689" s="223">
        <v>1774.2</v>
      </c>
      <c r="E689" s="223">
        <v>1749.4</v>
      </c>
    </row>
    <row r="690" spans="1:5" ht="30" outlineLevel="4" x14ac:dyDescent="0.2">
      <c r="A690" s="225"/>
      <c r="B690" s="225" t="s">
        <v>1257</v>
      </c>
      <c r="C690" s="224" t="s">
        <v>1256</v>
      </c>
      <c r="D690" s="223">
        <v>479</v>
      </c>
      <c r="E690" s="223">
        <v>472.3</v>
      </c>
    </row>
    <row r="691" spans="1:5" ht="15" outlineLevel="4" x14ac:dyDescent="0.2">
      <c r="A691" s="225"/>
      <c r="B691" s="225" t="s">
        <v>1255</v>
      </c>
      <c r="C691" s="224" t="s">
        <v>1254</v>
      </c>
      <c r="D691" s="223">
        <v>1295.2</v>
      </c>
      <c r="E691" s="223">
        <v>1277.0999999999999</v>
      </c>
    </row>
    <row r="692" spans="1:5" ht="30" outlineLevel="1" x14ac:dyDescent="0.2">
      <c r="A692" s="225" t="s">
        <v>2112</v>
      </c>
      <c r="B692" s="225"/>
      <c r="C692" s="224" t="s">
        <v>2111</v>
      </c>
      <c r="D692" s="223">
        <v>201957.7</v>
      </c>
      <c r="E692" s="223">
        <v>189112.7</v>
      </c>
    </row>
    <row r="693" spans="1:5" ht="30" outlineLevel="2" x14ac:dyDescent="0.2">
      <c r="A693" s="225" t="s">
        <v>2118</v>
      </c>
      <c r="B693" s="225"/>
      <c r="C693" s="224" t="s">
        <v>2117</v>
      </c>
      <c r="D693" s="223">
        <v>10637</v>
      </c>
      <c r="E693" s="223">
        <v>6371.5</v>
      </c>
    </row>
    <row r="694" spans="1:5" ht="15" outlineLevel="3" x14ac:dyDescent="0.2">
      <c r="A694" s="225" t="s">
        <v>2116</v>
      </c>
      <c r="B694" s="225"/>
      <c r="C694" s="224" t="s">
        <v>2497</v>
      </c>
      <c r="D694" s="223">
        <v>9120.6</v>
      </c>
      <c r="E694" s="223">
        <v>4855.1000000000004</v>
      </c>
    </row>
    <row r="695" spans="1:5" ht="30" outlineLevel="4" x14ac:dyDescent="0.2">
      <c r="A695" s="225"/>
      <c r="B695" s="225" t="s">
        <v>1257</v>
      </c>
      <c r="C695" s="224" t="s">
        <v>1256</v>
      </c>
      <c r="D695" s="223">
        <v>9120.6</v>
      </c>
      <c r="E695" s="223">
        <v>4855.1000000000004</v>
      </c>
    </row>
    <row r="696" spans="1:5" ht="15" outlineLevel="3" x14ac:dyDescent="0.2">
      <c r="A696" s="225" t="s">
        <v>2114</v>
      </c>
      <c r="B696" s="225"/>
      <c r="C696" s="224" t="s">
        <v>2496</v>
      </c>
      <c r="D696" s="223">
        <v>1516.4</v>
      </c>
      <c r="E696" s="223">
        <v>1516.4</v>
      </c>
    </row>
    <row r="697" spans="1:5" ht="30" outlineLevel="4" x14ac:dyDescent="0.2">
      <c r="A697" s="225"/>
      <c r="B697" s="225" t="s">
        <v>1257</v>
      </c>
      <c r="C697" s="224" t="s">
        <v>1256</v>
      </c>
      <c r="D697" s="223">
        <v>1516.4</v>
      </c>
      <c r="E697" s="223">
        <v>1516.4</v>
      </c>
    </row>
    <row r="698" spans="1:5" ht="15" outlineLevel="2" x14ac:dyDescent="0.2">
      <c r="A698" s="225" t="s">
        <v>2110</v>
      </c>
      <c r="B698" s="225"/>
      <c r="C698" s="224" t="s">
        <v>2109</v>
      </c>
      <c r="D698" s="223">
        <v>63137.7</v>
      </c>
      <c r="E698" s="223">
        <v>65663.199999999997</v>
      </c>
    </row>
    <row r="699" spans="1:5" ht="30" outlineLevel="3" x14ac:dyDescent="0.2">
      <c r="A699" s="225" t="s">
        <v>2108</v>
      </c>
      <c r="B699" s="225"/>
      <c r="C699" s="224" t="s">
        <v>2495</v>
      </c>
      <c r="D699" s="223">
        <v>63137.7</v>
      </c>
      <c r="E699" s="223">
        <v>65663.199999999997</v>
      </c>
    </row>
    <row r="700" spans="1:5" ht="30" outlineLevel="4" x14ac:dyDescent="0.2">
      <c r="A700" s="225"/>
      <c r="B700" s="225" t="s">
        <v>1257</v>
      </c>
      <c r="C700" s="224" t="s">
        <v>1256</v>
      </c>
      <c r="D700" s="223">
        <v>63137.7</v>
      </c>
      <c r="E700" s="223">
        <v>65663.199999999997</v>
      </c>
    </row>
    <row r="701" spans="1:5" ht="30" outlineLevel="2" x14ac:dyDescent="0.2">
      <c r="A701" s="225" t="s">
        <v>2107</v>
      </c>
      <c r="B701" s="225"/>
      <c r="C701" s="224" t="s">
        <v>2106</v>
      </c>
      <c r="D701" s="223">
        <v>128183</v>
      </c>
      <c r="E701" s="223">
        <v>117078</v>
      </c>
    </row>
    <row r="702" spans="1:5" ht="45" outlineLevel="3" x14ac:dyDescent="0.2">
      <c r="A702" s="225" t="s">
        <v>2105</v>
      </c>
      <c r="B702" s="225"/>
      <c r="C702" s="224" t="s">
        <v>2494</v>
      </c>
      <c r="D702" s="223">
        <v>14917.3</v>
      </c>
      <c r="E702" s="223">
        <v>10660.3</v>
      </c>
    </row>
    <row r="703" spans="1:5" ht="15" outlineLevel="4" x14ac:dyDescent="0.2">
      <c r="A703" s="225"/>
      <c r="B703" s="225" t="s">
        <v>1300</v>
      </c>
      <c r="C703" s="224" t="s">
        <v>1299</v>
      </c>
      <c r="D703" s="223">
        <v>14917.3</v>
      </c>
      <c r="E703" s="223">
        <v>10660.3</v>
      </c>
    </row>
    <row r="704" spans="1:5" ht="45" outlineLevel="3" x14ac:dyDescent="0.2">
      <c r="A704" s="225" t="s">
        <v>2104</v>
      </c>
      <c r="B704" s="225"/>
      <c r="C704" s="224" t="s">
        <v>2493</v>
      </c>
      <c r="D704" s="223">
        <v>10914.7</v>
      </c>
      <c r="E704" s="223">
        <v>18564.900000000001</v>
      </c>
    </row>
    <row r="705" spans="1:5" ht="15" outlineLevel="4" x14ac:dyDescent="0.2">
      <c r="A705" s="225"/>
      <c r="B705" s="225" t="s">
        <v>1300</v>
      </c>
      <c r="C705" s="224" t="s">
        <v>1299</v>
      </c>
      <c r="D705" s="223">
        <v>10914.7</v>
      </c>
      <c r="E705" s="223">
        <v>18564.900000000001</v>
      </c>
    </row>
    <row r="706" spans="1:5" ht="60" outlineLevel="3" x14ac:dyDescent="0.2">
      <c r="A706" s="225" t="s">
        <v>2103</v>
      </c>
      <c r="B706" s="225"/>
      <c r="C706" s="224" t="s">
        <v>2492</v>
      </c>
      <c r="D706" s="223">
        <v>3643.4</v>
      </c>
      <c r="E706" s="223">
        <v>4500</v>
      </c>
    </row>
    <row r="707" spans="1:5" ht="30" outlineLevel="4" x14ac:dyDescent="0.2">
      <c r="A707" s="225"/>
      <c r="B707" s="225" t="s">
        <v>1257</v>
      </c>
      <c r="C707" s="224" t="s">
        <v>1256</v>
      </c>
      <c r="D707" s="223">
        <v>3643.4</v>
      </c>
      <c r="E707" s="223">
        <v>4500</v>
      </c>
    </row>
    <row r="708" spans="1:5" ht="120" outlineLevel="3" x14ac:dyDescent="0.2">
      <c r="A708" s="225" t="s">
        <v>2102</v>
      </c>
      <c r="B708" s="225"/>
      <c r="C708" s="224" t="s">
        <v>2491</v>
      </c>
      <c r="D708" s="223">
        <v>21555.7</v>
      </c>
      <c r="E708" s="223">
        <v>38557.300000000003</v>
      </c>
    </row>
    <row r="709" spans="1:5" ht="15" outlineLevel="4" x14ac:dyDescent="0.2">
      <c r="A709" s="225"/>
      <c r="B709" s="225" t="s">
        <v>1300</v>
      </c>
      <c r="C709" s="224" t="s">
        <v>1299</v>
      </c>
      <c r="D709" s="223">
        <v>21555.7</v>
      </c>
      <c r="E709" s="223">
        <v>38557.300000000003</v>
      </c>
    </row>
    <row r="710" spans="1:5" ht="120" outlineLevel="3" x14ac:dyDescent="0.2">
      <c r="A710" s="225" t="s">
        <v>2100</v>
      </c>
      <c r="B710" s="225"/>
      <c r="C710" s="224" t="s">
        <v>2490</v>
      </c>
      <c r="D710" s="223">
        <v>77151.899999999994</v>
      </c>
      <c r="E710" s="223">
        <v>44795.5</v>
      </c>
    </row>
    <row r="711" spans="1:5" ht="15" outlineLevel="4" x14ac:dyDescent="0.2">
      <c r="A711" s="225"/>
      <c r="B711" s="225" t="s">
        <v>1300</v>
      </c>
      <c r="C711" s="224" t="s">
        <v>1299</v>
      </c>
      <c r="D711" s="223">
        <v>77151.899999999994</v>
      </c>
      <c r="E711" s="223">
        <v>44795.5</v>
      </c>
    </row>
    <row r="712" spans="1:5" ht="30" outlineLevel="1" x14ac:dyDescent="0.2">
      <c r="A712" s="225" t="s">
        <v>2163</v>
      </c>
      <c r="B712" s="225"/>
      <c r="C712" s="224" t="s">
        <v>2162</v>
      </c>
      <c r="D712" s="223">
        <v>162521.9</v>
      </c>
      <c r="E712" s="223">
        <v>64322.1</v>
      </c>
    </row>
    <row r="713" spans="1:5" ht="30" outlineLevel="2" x14ac:dyDescent="0.2">
      <c r="A713" s="225" t="s">
        <v>2168</v>
      </c>
      <c r="B713" s="225"/>
      <c r="C713" s="224" t="s">
        <v>2569</v>
      </c>
      <c r="D713" s="223">
        <v>128252.9</v>
      </c>
      <c r="E713" s="223">
        <v>32070.2</v>
      </c>
    </row>
    <row r="714" spans="1:5" ht="30" outlineLevel="3" x14ac:dyDescent="0.2">
      <c r="A714" s="225" t="s">
        <v>2167</v>
      </c>
      <c r="B714" s="225"/>
      <c r="C714" s="224" t="s">
        <v>2253</v>
      </c>
      <c r="D714" s="223">
        <v>35344.300000000003</v>
      </c>
      <c r="E714" s="223">
        <v>27696.400000000001</v>
      </c>
    </row>
    <row r="715" spans="1:5" ht="30" outlineLevel="4" x14ac:dyDescent="0.2">
      <c r="A715" s="225"/>
      <c r="B715" s="225" t="s">
        <v>1250</v>
      </c>
      <c r="C715" s="224" t="s">
        <v>1249</v>
      </c>
      <c r="D715" s="223">
        <v>35344.300000000003</v>
      </c>
      <c r="E715" s="223">
        <v>27696.400000000001</v>
      </c>
    </row>
    <row r="716" spans="1:5" ht="30" outlineLevel="3" x14ac:dyDescent="0.2">
      <c r="A716" s="225" t="s">
        <v>2166</v>
      </c>
      <c r="B716" s="225"/>
      <c r="C716" s="224" t="s">
        <v>2510</v>
      </c>
      <c r="D716" s="223">
        <v>89300</v>
      </c>
      <c r="E716" s="223">
        <v>0</v>
      </c>
    </row>
    <row r="717" spans="1:5" ht="15" outlineLevel="4" x14ac:dyDescent="0.2">
      <c r="A717" s="225"/>
      <c r="B717" s="225" t="s">
        <v>1300</v>
      </c>
      <c r="C717" s="224" t="s">
        <v>1299</v>
      </c>
      <c r="D717" s="223">
        <v>89300</v>
      </c>
      <c r="E717" s="223">
        <v>0</v>
      </c>
    </row>
    <row r="718" spans="1:5" ht="60" outlineLevel="3" x14ac:dyDescent="0.2">
      <c r="A718" s="225" t="s">
        <v>2164</v>
      </c>
      <c r="B718" s="225"/>
      <c r="C718" s="224" t="s">
        <v>2509</v>
      </c>
      <c r="D718" s="223">
        <v>3608.6</v>
      </c>
      <c r="E718" s="223">
        <v>4373.8</v>
      </c>
    </row>
    <row r="719" spans="1:5" ht="15" outlineLevel="4" x14ac:dyDescent="0.2">
      <c r="A719" s="225"/>
      <c r="B719" s="225" t="s">
        <v>1300</v>
      </c>
      <c r="C719" s="224" t="s">
        <v>1299</v>
      </c>
      <c r="D719" s="223">
        <v>3608.6</v>
      </c>
      <c r="E719" s="223">
        <v>4373.8</v>
      </c>
    </row>
    <row r="720" spans="1:5" ht="30" outlineLevel="2" x14ac:dyDescent="0.2">
      <c r="A720" s="225" t="s">
        <v>2161</v>
      </c>
      <c r="B720" s="225"/>
      <c r="C720" s="224" t="s">
        <v>2160</v>
      </c>
      <c r="D720" s="223">
        <v>34269</v>
      </c>
      <c r="E720" s="223">
        <v>32251.9</v>
      </c>
    </row>
    <row r="721" spans="1:5" ht="30" outlineLevel="3" x14ac:dyDescent="0.2">
      <c r="A721" s="225" t="s">
        <v>2171</v>
      </c>
      <c r="B721" s="225"/>
      <c r="C721" s="224" t="s">
        <v>2253</v>
      </c>
      <c r="D721" s="223">
        <v>26589.8</v>
      </c>
      <c r="E721" s="223">
        <v>26589.8</v>
      </c>
    </row>
    <row r="722" spans="1:5" ht="75" outlineLevel="4" x14ac:dyDescent="0.2">
      <c r="A722" s="225"/>
      <c r="B722" s="225" t="s">
        <v>1268</v>
      </c>
      <c r="C722" s="224" t="s">
        <v>1267</v>
      </c>
      <c r="D722" s="223">
        <v>6358.5</v>
      </c>
      <c r="E722" s="223">
        <v>6358.5</v>
      </c>
    </row>
    <row r="723" spans="1:5" ht="30" outlineLevel="4" x14ac:dyDescent="0.2">
      <c r="A723" s="225"/>
      <c r="B723" s="225" t="s">
        <v>1257</v>
      </c>
      <c r="C723" s="224" t="s">
        <v>1256</v>
      </c>
      <c r="D723" s="223">
        <v>19851.3</v>
      </c>
      <c r="E723" s="223">
        <v>19851.3</v>
      </c>
    </row>
    <row r="724" spans="1:5" ht="15" outlineLevel="4" x14ac:dyDescent="0.2">
      <c r="A724" s="225"/>
      <c r="B724" s="225" t="s">
        <v>1265</v>
      </c>
      <c r="C724" s="224" t="s">
        <v>1264</v>
      </c>
      <c r="D724" s="223">
        <v>380</v>
      </c>
      <c r="E724" s="223">
        <v>380</v>
      </c>
    </row>
    <row r="725" spans="1:5" ht="45" outlineLevel="3" x14ac:dyDescent="0.2">
      <c r="A725" s="225" t="s">
        <v>2170</v>
      </c>
      <c r="B725" s="225"/>
      <c r="C725" s="224" t="s">
        <v>2512</v>
      </c>
      <c r="D725" s="223">
        <v>1078.5999999999999</v>
      </c>
      <c r="E725" s="223">
        <v>1078.5999999999999</v>
      </c>
    </row>
    <row r="726" spans="1:5" ht="30" outlineLevel="4" x14ac:dyDescent="0.2">
      <c r="A726" s="225"/>
      <c r="B726" s="225" t="s">
        <v>1257</v>
      </c>
      <c r="C726" s="224" t="s">
        <v>1256</v>
      </c>
      <c r="D726" s="223">
        <v>1078.5999999999999</v>
      </c>
      <c r="E726" s="223">
        <v>1078.5999999999999</v>
      </c>
    </row>
    <row r="727" spans="1:5" ht="30" outlineLevel="3" x14ac:dyDescent="0.2">
      <c r="A727" s="225" t="s">
        <v>2169</v>
      </c>
      <c r="B727" s="225"/>
      <c r="C727" s="224" t="s">
        <v>2511</v>
      </c>
      <c r="D727" s="223">
        <v>6600.6</v>
      </c>
      <c r="E727" s="223">
        <v>4583.5</v>
      </c>
    </row>
    <row r="728" spans="1:5" ht="30" outlineLevel="4" x14ac:dyDescent="0.2">
      <c r="A728" s="225"/>
      <c r="B728" s="225" t="s">
        <v>1257</v>
      </c>
      <c r="C728" s="224" t="s">
        <v>1256</v>
      </c>
      <c r="D728" s="223">
        <v>6600.6</v>
      </c>
      <c r="E728" s="223">
        <v>4583.5</v>
      </c>
    </row>
    <row r="729" spans="1:5" ht="15" outlineLevel="1" x14ac:dyDescent="0.2">
      <c r="A729" s="225" t="s">
        <v>1975</v>
      </c>
      <c r="B729" s="225"/>
      <c r="C729" s="224" t="s">
        <v>1974</v>
      </c>
      <c r="D729" s="223">
        <v>47187</v>
      </c>
      <c r="E729" s="223">
        <v>47187</v>
      </c>
    </row>
    <row r="730" spans="1:5" ht="30" outlineLevel="2" x14ac:dyDescent="0.2">
      <c r="A730" s="225" t="s">
        <v>1973</v>
      </c>
      <c r="B730" s="225"/>
      <c r="C730" s="224" t="s">
        <v>1972</v>
      </c>
      <c r="D730" s="223">
        <v>4457</v>
      </c>
      <c r="E730" s="223">
        <v>4500</v>
      </c>
    </row>
    <row r="731" spans="1:5" ht="30" outlineLevel="3" x14ac:dyDescent="0.2">
      <c r="A731" s="225" t="s">
        <v>1971</v>
      </c>
      <c r="B731" s="225"/>
      <c r="C731" s="224" t="s">
        <v>2460</v>
      </c>
      <c r="D731" s="223">
        <v>4457</v>
      </c>
      <c r="E731" s="223">
        <v>4500</v>
      </c>
    </row>
    <row r="732" spans="1:5" ht="15" outlineLevel="4" x14ac:dyDescent="0.2">
      <c r="A732" s="225"/>
      <c r="B732" s="225" t="s">
        <v>1300</v>
      </c>
      <c r="C732" s="224" t="s">
        <v>1299</v>
      </c>
      <c r="D732" s="223">
        <v>1000</v>
      </c>
      <c r="E732" s="223">
        <v>1000</v>
      </c>
    </row>
    <row r="733" spans="1:5" ht="30" outlineLevel="4" x14ac:dyDescent="0.2">
      <c r="A733" s="225"/>
      <c r="B733" s="225" t="s">
        <v>1250</v>
      </c>
      <c r="C733" s="224" t="s">
        <v>1249</v>
      </c>
      <c r="D733" s="223">
        <v>3457</v>
      </c>
      <c r="E733" s="223">
        <v>3500</v>
      </c>
    </row>
    <row r="734" spans="1:5" ht="30" outlineLevel="2" x14ac:dyDescent="0.2">
      <c r="A734" s="225" t="s">
        <v>1970</v>
      </c>
      <c r="B734" s="225"/>
      <c r="C734" s="224" t="s">
        <v>1969</v>
      </c>
      <c r="D734" s="223">
        <v>29280</v>
      </c>
      <c r="E734" s="223">
        <v>29280</v>
      </c>
    </row>
    <row r="735" spans="1:5" ht="30" outlineLevel="3" x14ac:dyDescent="0.2">
      <c r="A735" s="225" t="s">
        <v>1968</v>
      </c>
      <c r="B735" s="225"/>
      <c r="C735" s="224" t="s">
        <v>2253</v>
      </c>
      <c r="D735" s="223">
        <v>7980</v>
      </c>
      <c r="E735" s="223">
        <v>7980</v>
      </c>
    </row>
    <row r="736" spans="1:5" ht="30" outlineLevel="4" x14ac:dyDescent="0.2">
      <c r="A736" s="225"/>
      <c r="B736" s="225" t="s">
        <v>1250</v>
      </c>
      <c r="C736" s="224" t="s">
        <v>1249</v>
      </c>
      <c r="D736" s="223">
        <v>7980</v>
      </c>
      <c r="E736" s="223">
        <v>7980</v>
      </c>
    </row>
    <row r="737" spans="1:5" ht="30" outlineLevel="3" x14ac:dyDescent="0.2">
      <c r="A737" s="225" t="s">
        <v>1967</v>
      </c>
      <c r="B737" s="225"/>
      <c r="C737" s="224" t="s">
        <v>2459</v>
      </c>
      <c r="D737" s="223">
        <v>21300</v>
      </c>
      <c r="E737" s="223">
        <v>21300</v>
      </c>
    </row>
    <row r="738" spans="1:5" ht="30" outlineLevel="4" x14ac:dyDescent="0.2">
      <c r="A738" s="225"/>
      <c r="B738" s="225" t="s">
        <v>1250</v>
      </c>
      <c r="C738" s="224" t="s">
        <v>1249</v>
      </c>
      <c r="D738" s="223">
        <v>21300</v>
      </c>
      <c r="E738" s="223">
        <v>21300</v>
      </c>
    </row>
    <row r="739" spans="1:5" ht="30" outlineLevel="2" x14ac:dyDescent="0.2">
      <c r="A739" s="225" t="s">
        <v>1966</v>
      </c>
      <c r="B739" s="225"/>
      <c r="C739" s="224" t="s">
        <v>1965</v>
      </c>
      <c r="D739" s="223">
        <v>13450</v>
      </c>
      <c r="E739" s="223">
        <v>13407</v>
      </c>
    </row>
    <row r="740" spans="1:5" ht="30" outlineLevel="3" x14ac:dyDescent="0.2">
      <c r="A740" s="225" t="s">
        <v>1964</v>
      </c>
      <c r="B740" s="225"/>
      <c r="C740" s="224" t="s">
        <v>2458</v>
      </c>
      <c r="D740" s="223">
        <v>13450</v>
      </c>
      <c r="E740" s="223">
        <v>13407</v>
      </c>
    </row>
    <row r="741" spans="1:5" ht="15" outlineLevel="4" x14ac:dyDescent="0.2">
      <c r="A741" s="225"/>
      <c r="B741" s="225" t="s">
        <v>1300</v>
      </c>
      <c r="C741" s="224" t="s">
        <v>1299</v>
      </c>
      <c r="D741" s="223">
        <v>12450</v>
      </c>
      <c r="E741" s="223">
        <v>12407</v>
      </c>
    </row>
    <row r="742" spans="1:5" ht="30" outlineLevel="4" x14ac:dyDescent="0.2">
      <c r="A742" s="225"/>
      <c r="B742" s="225" t="s">
        <v>1250</v>
      </c>
      <c r="C742" s="224" t="s">
        <v>1249</v>
      </c>
      <c r="D742" s="223">
        <v>1000</v>
      </c>
      <c r="E742" s="223">
        <v>1000</v>
      </c>
    </row>
    <row r="743" spans="1:5" ht="45" outlineLevel="1" x14ac:dyDescent="0.2">
      <c r="A743" s="225" t="s">
        <v>1758</v>
      </c>
      <c r="B743" s="225"/>
      <c r="C743" s="224" t="s">
        <v>2557</v>
      </c>
      <c r="D743" s="223">
        <v>702550.1</v>
      </c>
      <c r="E743" s="223">
        <v>614282.5</v>
      </c>
    </row>
    <row r="744" spans="1:5" ht="30" outlineLevel="2" x14ac:dyDescent="0.2">
      <c r="A744" s="225" t="s">
        <v>1757</v>
      </c>
      <c r="B744" s="225"/>
      <c r="C744" s="224" t="s">
        <v>1282</v>
      </c>
      <c r="D744" s="223">
        <v>551167.1</v>
      </c>
      <c r="E744" s="223">
        <v>549561.5</v>
      </c>
    </row>
    <row r="745" spans="1:5" ht="45" outlineLevel="3" x14ac:dyDescent="0.2">
      <c r="A745" s="225" t="s">
        <v>1764</v>
      </c>
      <c r="B745" s="225"/>
      <c r="C745" s="224" t="s">
        <v>2250</v>
      </c>
      <c r="D745" s="223">
        <v>436299.4</v>
      </c>
      <c r="E745" s="223">
        <v>442323.1</v>
      </c>
    </row>
    <row r="746" spans="1:5" ht="75" outlineLevel="4" x14ac:dyDescent="0.2">
      <c r="A746" s="225"/>
      <c r="B746" s="225" t="s">
        <v>1268</v>
      </c>
      <c r="C746" s="224" t="s">
        <v>1267</v>
      </c>
      <c r="D746" s="223">
        <v>355747.6</v>
      </c>
      <c r="E746" s="223">
        <v>360879.6</v>
      </c>
    </row>
    <row r="747" spans="1:5" ht="30" outlineLevel="4" x14ac:dyDescent="0.2">
      <c r="A747" s="225"/>
      <c r="B747" s="225" t="s">
        <v>1257</v>
      </c>
      <c r="C747" s="224" t="s">
        <v>1256</v>
      </c>
      <c r="D747" s="223">
        <v>79571.8</v>
      </c>
      <c r="E747" s="223">
        <v>80591.100000000006</v>
      </c>
    </row>
    <row r="748" spans="1:5" ht="15" outlineLevel="4" x14ac:dyDescent="0.2">
      <c r="A748" s="225"/>
      <c r="B748" s="225" t="s">
        <v>1265</v>
      </c>
      <c r="C748" s="224" t="s">
        <v>1264</v>
      </c>
      <c r="D748" s="223">
        <v>980</v>
      </c>
      <c r="E748" s="223">
        <v>852.4</v>
      </c>
    </row>
    <row r="749" spans="1:5" ht="60" outlineLevel="3" x14ac:dyDescent="0.2">
      <c r="A749" s="225" t="s">
        <v>2708</v>
      </c>
      <c r="B749" s="225"/>
      <c r="C749" s="224" t="s">
        <v>2275</v>
      </c>
      <c r="D749" s="223">
        <v>31003.9</v>
      </c>
      <c r="E749" s="223">
        <v>23374.6</v>
      </c>
    </row>
    <row r="750" spans="1:5" ht="30" outlineLevel="4" x14ac:dyDescent="0.2">
      <c r="A750" s="225"/>
      <c r="B750" s="225" t="s">
        <v>1257</v>
      </c>
      <c r="C750" s="224" t="s">
        <v>1256</v>
      </c>
      <c r="D750" s="223">
        <v>31003.9</v>
      </c>
      <c r="E750" s="223">
        <v>23374.6</v>
      </c>
    </row>
    <row r="751" spans="1:5" ht="45" outlineLevel="3" x14ac:dyDescent="0.2">
      <c r="A751" s="225" t="s">
        <v>2081</v>
      </c>
      <c r="B751" s="225"/>
      <c r="C751" s="224" t="s">
        <v>2487</v>
      </c>
      <c r="D751" s="223">
        <v>99.7</v>
      </c>
      <c r="E751" s="223">
        <v>99.7</v>
      </c>
    </row>
    <row r="752" spans="1:5" ht="30" outlineLevel="4" x14ac:dyDescent="0.2">
      <c r="A752" s="225"/>
      <c r="B752" s="225" t="s">
        <v>1257</v>
      </c>
      <c r="C752" s="224" t="s">
        <v>1256</v>
      </c>
      <c r="D752" s="223">
        <v>99.7</v>
      </c>
      <c r="E752" s="223">
        <v>99.7</v>
      </c>
    </row>
    <row r="753" spans="1:5" ht="30" outlineLevel="3" x14ac:dyDescent="0.2">
      <c r="A753" s="225" t="s">
        <v>1763</v>
      </c>
      <c r="B753" s="225"/>
      <c r="C753" s="224" t="s">
        <v>2394</v>
      </c>
      <c r="D753" s="223">
        <v>1730.1</v>
      </c>
      <c r="E753" s="223">
        <v>1730.1</v>
      </c>
    </row>
    <row r="754" spans="1:5" ht="30" outlineLevel="4" x14ac:dyDescent="0.2">
      <c r="A754" s="225"/>
      <c r="B754" s="225" t="s">
        <v>1257</v>
      </c>
      <c r="C754" s="224" t="s">
        <v>1256</v>
      </c>
      <c r="D754" s="223">
        <v>1730.1</v>
      </c>
      <c r="E754" s="223">
        <v>1730.1</v>
      </c>
    </row>
    <row r="755" spans="1:5" ht="60" outlineLevel="3" x14ac:dyDescent="0.2">
      <c r="A755" s="225" t="s">
        <v>1762</v>
      </c>
      <c r="B755" s="225"/>
      <c r="C755" s="224" t="s">
        <v>2393</v>
      </c>
      <c r="D755" s="223">
        <v>1219.5999999999999</v>
      </c>
      <c r="E755" s="223">
        <v>1219.5999999999999</v>
      </c>
    </row>
    <row r="756" spans="1:5" ht="15" outlineLevel="4" x14ac:dyDescent="0.2">
      <c r="A756" s="225"/>
      <c r="B756" s="225" t="s">
        <v>1300</v>
      </c>
      <c r="C756" s="224" t="s">
        <v>1299</v>
      </c>
      <c r="D756" s="223">
        <v>1219.5999999999999</v>
      </c>
      <c r="E756" s="223">
        <v>1219.5999999999999</v>
      </c>
    </row>
    <row r="757" spans="1:5" ht="45" outlineLevel="3" x14ac:dyDescent="0.2">
      <c r="A757" s="225" t="s">
        <v>1756</v>
      </c>
      <c r="B757" s="225"/>
      <c r="C757" s="224" t="s">
        <v>2391</v>
      </c>
      <c r="D757" s="223">
        <v>9818.2999999999993</v>
      </c>
      <c r="E757" s="223">
        <v>9818.2999999999993</v>
      </c>
    </row>
    <row r="758" spans="1:5" ht="75" outlineLevel="4" x14ac:dyDescent="0.2">
      <c r="A758" s="225"/>
      <c r="B758" s="225" t="s">
        <v>1268</v>
      </c>
      <c r="C758" s="224" t="s">
        <v>1267</v>
      </c>
      <c r="D758" s="223">
        <v>9818.2999999999993</v>
      </c>
      <c r="E758" s="223">
        <v>9818.2999999999993</v>
      </c>
    </row>
    <row r="759" spans="1:5" ht="30" outlineLevel="4" x14ac:dyDescent="0.2">
      <c r="A759" s="225" t="s">
        <v>2080</v>
      </c>
      <c r="B759" s="225"/>
      <c r="C759" s="224" t="s">
        <v>2486</v>
      </c>
      <c r="D759" s="223">
        <v>50466.1</v>
      </c>
      <c r="E759" s="223">
        <v>50466.1</v>
      </c>
    </row>
    <row r="760" spans="1:5" ht="75" outlineLevel="3" x14ac:dyDescent="0.2">
      <c r="A760" s="225"/>
      <c r="B760" s="225" t="s">
        <v>1268</v>
      </c>
      <c r="C760" s="224" t="s">
        <v>1267</v>
      </c>
      <c r="D760" s="223">
        <v>41757.300000000003</v>
      </c>
      <c r="E760" s="223">
        <v>41757.300000000003</v>
      </c>
    </row>
    <row r="761" spans="1:5" ht="30" outlineLevel="4" x14ac:dyDescent="0.2">
      <c r="A761" s="225"/>
      <c r="B761" s="225" t="s">
        <v>1257</v>
      </c>
      <c r="C761" s="224" t="s">
        <v>1256</v>
      </c>
      <c r="D761" s="223">
        <v>8708.7999999999993</v>
      </c>
      <c r="E761" s="223">
        <v>8708.7999999999993</v>
      </c>
    </row>
    <row r="762" spans="1:5" ht="30" outlineLevel="4" x14ac:dyDescent="0.2">
      <c r="A762" s="225" t="s">
        <v>2072</v>
      </c>
      <c r="B762" s="225"/>
      <c r="C762" s="224" t="s">
        <v>2481</v>
      </c>
      <c r="D762" s="223">
        <v>20530</v>
      </c>
      <c r="E762" s="223">
        <v>20530</v>
      </c>
    </row>
    <row r="763" spans="1:5" ht="75" outlineLevel="2" x14ac:dyDescent="0.2">
      <c r="A763" s="225"/>
      <c r="B763" s="225" t="s">
        <v>1268</v>
      </c>
      <c r="C763" s="224" t="s">
        <v>1267</v>
      </c>
      <c r="D763" s="223">
        <v>16145.3</v>
      </c>
      <c r="E763" s="223">
        <v>16145.3</v>
      </c>
    </row>
    <row r="764" spans="1:5" ht="30" outlineLevel="3" x14ac:dyDescent="0.2">
      <c r="A764" s="225"/>
      <c r="B764" s="225" t="s">
        <v>1257</v>
      </c>
      <c r="C764" s="224" t="s">
        <v>1256</v>
      </c>
      <c r="D764" s="223">
        <v>4384.7</v>
      </c>
      <c r="E764" s="223">
        <v>4384.7</v>
      </c>
    </row>
    <row r="765" spans="1:5" ht="30" outlineLevel="4" x14ac:dyDescent="0.2">
      <c r="A765" s="225" t="s">
        <v>1827</v>
      </c>
      <c r="B765" s="225"/>
      <c r="C765" s="224" t="s">
        <v>1826</v>
      </c>
      <c r="D765" s="223">
        <v>63205.3</v>
      </c>
      <c r="E765" s="223">
        <v>63205.3</v>
      </c>
    </row>
    <row r="766" spans="1:5" ht="30" outlineLevel="2" x14ac:dyDescent="0.2">
      <c r="A766" s="225" t="s">
        <v>1824</v>
      </c>
      <c r="B766" s="225"/>
      <c r="C766" s="224" t="s">
        <v>2253</v>
      </c>
      <c r="D766" s="223">
        <v>63205.3</v>
      </c>
      <c r="E766" s="223">
        <v>63205.3</v>
      </c>
    </row>
    <row r="767" spans="1:5" ht="30" outlineLevel="3" x14ac:dyDescent="0.2">
      <c r="A767" s="225"/>
      <c r="B767" s="225" t="s">
        <v>1250</v>
      </c>
      <c r="C767" s="224" t="s">
        <v>1249</v>
      </c>
      <c r="D767" s="223">
        <v>63205.3</v>
      </c>
      <c r="E767" s="223">
        <v>63205.3</v>
      </c>
    </row>
    <row r="768" spans="1:5" ht="30" outlineLevel="4" x14ac:dyDescent="0.2">
      <c r="A768" s="225" t="s">
        <v>2079</v>
      </c>
      <c r="B768" s="225"/>
      <c r="C768" s="224" t="s">
        <v>2078</v>
      </c>
      <c r="D768" s="223">
        <v>1515.7</v>
      </c>
      <c r="E768" s="223">
        <v>1515.7</v>
      </c>
    </row>
    <row r="769" spans="1:5" ht="30" outlineLevel="2" x14ac:dyDescent="0.2">
      <c r="A769" s="225" t="s">
        <v>2076</v>
      </c>
      <c r="B769" s="225"/>
      <c r="C769" s="224" t="s">
        <v>2486</v>
      </c>
      <c r="D769" s="223">
        <v>1515.7</v>
      </c>
      <c r="E769" s="223">
        <v>1515.7</v>
      </c>
    </row>
    <row r="770" spans="1:5" ht="30" outlineLevel="3" x14ac:dyDescent="0.2">
      <c r="A770" s="225"/>
      <c r="B770" s="225" t="s">
        <v>1257</v>
      </c>
      <c r="C770" s="224" t="s">
        <v>1256</v>
      </c>
      <c r="D770" s="223">
        <v>1515.7</v>
      </c>
      <c r="E770" s="223">
        <v>1515.7</v>
      </c>
    </row>
    <row r="771" spans="1:5" ht="30" outlineLevel="4" x14ac:dyDescent="0.2">
      <c r="A771" s="225" t="s">
        <v>2568</v>
      </c>
      <c r="B771" s="225"/>
      <c r="C771" s="224" t="s">
        <v>2645</v>
      </c>
      <c r="D771" s="223">
        <v>86662</v>
      </c>
      <c r="E771" s="223">
        <v>0</v>
      </c>
    </row>
    <row r="772" spans="1:5" ht="60" outlineLevel="1" x14ac:dyDescent="0.2">
      <c r="A772" s="225" t="s">
        <v>2567</v>
      </c>
      <c r="B772" s="225"/>
      <c r="C772" s="224" t="s">
        <v>2289</v>
      </c>
      <c r="D772" s="223">
        <v>86662</v>
      </c>
      <c r="E772" s="223">
        <v>0</v>
      </c>
    </row>
    <row r="773" spans="1:5" ht="30" outlineLevel="2" x14ac:dyDescent="0.2">
      <c r="A773" s="225"/>
      <c r="B773" s="225" t="s">
        <v>1333</v>
      </c>
      <c r="C773" s="224" t="s">
        <v>1332</v>
      </c>
      <c r="D773" s="223">
        <v>86662</v>
      </c>
      <c r="E773" s="223">
        <v>0</v>
      </c>
    </row>
    <row r="774" spans="1:5" ht="30" outlineLevel="3" x14ac:dyDescent="0.2">
      <c r="A774" s="225" t="s">
        <v>2059</v>
      </c>
      <c r="B774" s="225"/>
      <c r="C774" s="224" t="s">
        <v>2058</v>
      </c>
      <c r="D774" s="223">
        <v>55456.5</v>
      </c>
      <c r="E774" s="223">
        <v>43093.8</v>
      </c>
    </row>
    <row r="775" spans="1:5" ht="45" outlineLevel="4" x14ac:dyDescent="0.2">
      <c r="A775" s="225" t="s">
        <v>2057</v>
      </c>
      <c r="B775" s="225"/>
      <c r="C775" s="224" t="s">
        <v>2056</v>
      </c>
      <c r="D775" s="223">
        <v>6231.8</v>
      </c>
      <c r="E775" s="223">
        <v>6231.8</v>
      </c>
    </row>
    <row r="776" spans="1:5" ht="30" outlineLevel="3" x14ac:dyDescent="0.2">
      <c r="A776" s="225" t="s">
        <v>2121</v>
      </c>
      <c r="B776" s="225"/>
      <c r="C776" s="224" t="s">
        <v>2253</v>
      </c>
      <c r="D776" s="223">
        <v>3458.8</v>
      </c>
      <c r="E776" s="223">
        <v>3458.8</v>
      </c>
    </row>
    <row r="777" spans="1:5" ht="30" outlineLevel="4" x14ac:dyDescent="0.2">
      <c r="A777" s="225"/>
      <c r="B777" s="225" t="s">
        <v>1250</v>
      </c>
      <c r="C777" s="224" t="s">
        <v>1249</v>
      </c>
      <c r="D777" s="223">
        <v>3458.8</v>
      </c>
      <c r="E777" s="223">
        <v>3458.8</v>
      </c>
    </row>
    <row r="778" spans="1:5" ht="30" outlineLevel="2" x14ac:dyDescent="0.2">
      <c r="A778" s="225" t="s">
        <v>2055</v>
      </c>
      <c r="B778" s="225"/>
      <c r="C778" s="224" t="s">
        <v>2480</v>
      </c>
      <c r="D778" s="223">
        <v>2773</v>
      </c>
      <c r="E778" s="223">
        <v>2773</v>
      </c>
    </row>
    <row r="779" spans="1:5" ht="30" outlineLevel="3" x14ac:dyDescent="0.2">
      <c r="A779" s="225"/>
      <c r="B779" s="225" t="s">
        <v>1257</v>
      </c>
      <c r="C779" s="224" t="s">
        <v>1256</v>
      </c>
      <c r="D779" s="223">
        <v>2773</v>
      </c>
      <c r="E779" s="223">
        <v>2773</v>
      </c>
    </row>
    <row r="780" spans="1:5" ht="30" outlineLevel="4" x14ac:dyDescent="0.2">
      <c r="A780" s="225" t="s">
        <v>2071</v>
      </c>
      <c r="B780" s="225"/>
      <c r="C780" s="224" t="s">
        <v>2070</v>
      </c>
      <c r="D780" s="223">
        <v>17337.2</v>
      </c>
      <c r="E780" s="223">
        <v>17337.2</v>
      </c>
    </row>
    <row r="781" spans="1:5" ht="30" outlineLevel="3" x14ac:dyDescent="0.2">
      <c r="A781" s="225" t="s">
        <v>2069</v>
      </c>
      <c r="B781" s="225"/>
      <c r="C781" s="224" t="s">
        <v>2253</v>
      </c>
      <c r="D781" s="223">
        <v>9535.9</v>
      </c>
      <c r="E781" s="223">
        <v>9535.9</v>
      </c>
    </row>
    <row r="782" spans="1:5" ht="30" outlineLevel="4" x14ac:dyDescent="0.2">
      <c r="A782" s="225"/>
      <c r="B782" s="225" t="s">
        <v>1250</v>
      </c>
      <c r="C782" s="224" t="s">
        <v>1249</v>
      </c>
      <c r="D782" s="223">
        <v>9535.9</v>
      </c>
      <c r="E782" s="223">
        <v>9535.9</v>
      </c>
    </row>
    <row r="783" spans="1:5" ht="45" outlineLevel="4" x14ac:dyDescent="0.2">
      <c r="A783" s="225" t="s">
        <v>2068</v>
      </c>
      <c r="B783" s="225"/>
      <c r="C783" s="224" t="s">
        <v>2485</v>
      </c>
      <c r="D783" s="223">
        <v>7801.3</v>
      </c>
      <c r="E783" s="223">
        <v>7801.3</v>
      </c>
    </row>
    <row r="784" spans="1:5" ht="30" outlineLevel="2" x14ac:dyDescent="0.2">
      <c r="A784" s="225"/>
      <c r="B784" s="225" t="s">
        <v>1257</v>
      </c>
      <c r="C784" s="224" t="s">
        <v>1256</v>
      </c>
      <c r="D784" s="223">
        <v>7594.8</v>
      </c>
      <c r="E784" s="223">
        <v>7801.3</v>
      </c>
    </row>
    <row r="785" spans="1:5" ht="15" outlineLevel="3" x14ac:dyDescent="0.2">
      <c r="A785" s="225"/>
      <c r="B785" s="225" t="s">
        <v>1265</v>
      </c>
      <c r="C785" s="224" t="s">
        <v>1264</v>
      </c>
      <c r="D785" s="223">
        <v>206.5</v>
      </c>
      <c r="E785" s="223">
        <v>0</v>
      </c>
    </row>
    <row r="786" spans="1:5" ht="45" outlineLevel="4" x14ac:dyDescent="0.2">
      <c r="A786" s="225" t="s">
        <v>2054</v>
      </c>
      <c r="B786" s="225"/>
      <c r="C786" s="224" t="s">
        <v>2053</v>
      </c>
      <c r="D786" s="223">
        <v>2223.5</v>
      </c>
      <c r="E786" s="223">
        <v>2119.5</v>
      </c>
    </row>
    <row r="787" spans="1:5" ht="45" outlineLevel="2" x14ac:dyDescent="0.2">
      <c r="A787" s="225" t="s">
        <v>2050</v>
      </c>
      <c r="B787" s="225"/>
      <c r="C787" s="224" t="s">
        <v>2479</v>
      </c>
      <c r="D787" s="223">
        <v>2223.5</v>
      </c>
      <c r="E787" s="223">
        <v>2119.5</v>
      </c>
    </row>
    <row r="788" spans="1:5" ht="30" outlineLevel="3" x14ac:dyDescent="0.2">
      <c r="A788" s="225"/>
      <c r="B788" s="225" t="s">
        <v>1257</v>
      </c>
      <c r="C788" s="224" t="s">
        <v>1256</v>
      </c>
      <c r="D788" s="223">
        <v>2223.5</v>
      </c>
      <c r="E788" s="223">
        <v>2119.5</v>
      </c>
    </row>
    <row r="789" spans="1:5" ht="30" outlineLevel="4" x14ac:dyDescent="0.2">
      <c r="A789" s="225" t="s">
        <v>2066</v>
      </c>
      <c r="B789" s="225"/>
      <c r="C789" s="224" t="s">
        <v>2564</v>
      </c>
      <c r="D789" s="223">
        <v>16889</v>
      </c>
      <c r="E789" s="223">
        <v>17405.3</v>
      </c>
    </row>
    <row r="790" spans="1:5" ht="30" outlineLevel="4" x14ac:dyDescent="0.2">
      <c r="A790" s="225" t="s">
        <v>2065</v>
      </c>
      <c r="B790" s="225"/>
      <c r="C790" s="224" t="s">
        <v>2253</v>
      </c>
      <c r="D790" s="223">
        <v>15517.2</v>
      </c>
      <c r="E790" s="223">
        <v>15517.2</v>
      </c>
    </row>
    <row r="791" spans="1:5" ht="75" outlineLevel="4" x14ac:dyDescent="0.2">
      <c r="A791" s="225"/>
      <c r="B791" s="225" t="s">
        <v>1268</v>
      </c>
      <c r="C791" s="224" t="s">
        <v>1267</v>
      </c>
      <c r="D791" s="223">
        <v>11359.1</v>
      </c>
      <c r="E791" s="223">
        <v>11359.1</v>
      </c>
    </row>
    <row r="792" spans="1:5" ht="30" outlineLevel="3" x14ac:dyDescent="0.2">
      <c r="A792" s="225"/>
      <c r="B792" s="225" t="s">
        <v>1257</v>
      </c>
      <c r="C792" s="224" t="s">
        <v>1256</v>
      </c>
      <c r="D792" s="223">
        <v>4060.1</v>
      </c>
      <c r="E792" s="223">
        <v>4055.6</v>
      </c>
    </row>
    <row r="793" spans="1:5" ht="15" outlineLevel="4" x14ac:dyDescent="0.2">
      <c r="A793" s="225"/>
      <c r="B793" s="225" t="s">
        <v>1265</v>
      </c>
      <c r="C793" s="224" t="s">
        <v>1264</v>
      </c>
      <c r="D793" s="223">
        <v>98</v>
      </c>
      <c r="E793" s="223">
        <v>102.5</v>
      </c>
    </row>
    <row r="794" spans="1:5" ht="45" outlineLevel="3" x14ac:dyDescent="0.2">
      <c r="A794" s="225" t="s">
        <v>2064</v>
      </c>
      <c r="B794" s="225"/>
      <c r="C794" s="224" t="s">
        <v>2483</v>
      </c>
      <c r="D794" s="223">
        <v>329.8</v>
      </c>
      <c r="E794" s="223">
        <v>329.8</v>
      </c>
    </row>
    <row r="795" spans="1:5" ht="30" outlineLevel="4" x14ac:dyDescent="0.2">
      <c r="A795" s="225"/>
      <c r="B795" s="225" t="s">
        <v>1257</v>
      </c>
      <c r="C795" s="224" t="s">
        <v>1256</v>
      </c>
      <c r="D795" s="223">
        <v>329.8</v>
      </c>
      <c r="E795" s="223">
        <v>329.8</v>
      </c>
    </row>
    <row r="796" spans="1:5" ht="60" outlineLevel="3" x14ac:dyDescent="0.2">
      <c r="A796" s="225" t="s">
        <v>2063</v>
      </c>
      <c r="B796" s="225"/>
      <c r="C796" s="224" t="s">
        <v>2482</v>
      </c>
      <c r="D796" s="223">
        <v>106.4</v>
      </c>
      <c r="E796" s="223">
        <v>106.4</v>
      </c>
    </row>
    <row r="797" spans="1:5" ht="30" outlineLevel="4" x14ac:dyDescent="0.2">
      <c r="A797" s="225"/>
      <c r="B797" s="225" t="s">
        <v>1257</v>
      </c>
      <c r="C797" s="224" t="s">
        <v>1256</v>
      </c>
      <c r="D797" s="223">
        <v>106.4</v>
      </c>
      <c r="E797" s="223">
        <v>106.4</v>
      </c>
    </row>
    <row r="798" spans="1:5" ht="30" outlineLevel="2" x14ac:dyDescent="0.2">
      <c r="A798" s="225" t="s">
        <v>2061</v>
      </c>
      <c r="B798" s="225"/>
      <c r="C798" s="224" t="s">
        <v>2481</v>
      </c>
      <c r="D798" s="223">
        <v>935.6</v>
      </c>
      <c r="E798" s="223">
        <v>1451.9</v>
      </c>
    </row>
    <row r="799" spans="1:5" ht="30" outlineLevel="3" x14ac:dyDescent="0.2">
      <c r="A799" s="225"/>
      <c r="B799" s="225" t="s">
        <v>1257</v>
      </c>
      <c r="C799" s="224" t="s">
        <v>1256</v>
      </c>
      <c r="D799" s="223">
        <v>935.6</v>
      </c>
      <c r="E799" s="223">
        <v>1451.9</v>
      </c>
    </row>
    <row r="800" spans="1:5" ht="30" outlineLevel="4" x14ac:dyDescent="0.2">
      <c r="A800" s="225" t="s">
        <v>2554</v>
      </c>
      <c r="B800" s="225"/>
      <c r="C800" s="224" t="s">
        <v>2553</v>
      </c>
      <c r="D800" s="223">
        <v>12775</v>
      </c>
      <c r="E800" s="223">
        <v>0</v>
      </c>
    </row>
    <row r="801" spans="1:5" ht="15" x14ac:dyDescent="0.2">
      <c r="A801" s="225" t="s">
        <v>2551</v>
      </c>
      <c r="B801" s="225"/>
      <c r="C801" s="224" t="s">
        <v>2552</v>
      </c>
      <c r="D801" s="223">
        <v>12775</v>
      </c>
      <c r="E801" s="223">
        <v>0</v>
      </c>
    </row>
    <row r="802" spans="1:5" ht="15" outlineLevel="1" x14ac:dyDescent="0.2">
      <c r="A802" s="225"/>
      <c r="B802" s="225" t="s">
        <v>1300</v>
      </c>
      <c r="C802" s="224" t="s">
        <v>1299</v>
      </c>
      <c r="D802" s="223">
        <v>12775</v>
      </c>
      <c r="E802" s="223">
        <v>0</v>
      </c>
    </row>
    <row r="803" spans="1:5" ht="45" outlineLevel="2" x14ac:dyDescent="0.2">
      <c r="A803" s="225" t="s">
        <v>1780</v>
      </c>
      <c r="B803" s="225"/>
      <c r="C803" s="224" t="s">
        <v>1779</v>
      </c>
      <c r="D803" s="223">
        <v>2870381.7</v>
      </c>
      <c r="E803" s="223">
        <v>2866495.8</v>
      </c>
    </row>
    <row r="804" spans="1:5" ht="30" outlineLevel="3" x14ac:dyDescent="0.2">
      <c r="A804" s="225" t="s">
        <v>1778</v>
      </c>
      <c r="B804" s="225"/>
      <c r="C804" s="224" t="s">
        <v>1777</v>
      </c>
      <c r="D804" s="223">
        <v>2492701.5</v>
      </c>
      <c r="E804" s="223">
        <v>2495581.5</v>
      </c>
    </row>
    <row r="805" spans="1:5" ht="45" outlineLevel="4" x14ac:dyDescent="0.2">
      <c r="A805" s="225" t="s">
        <v>1808</v>
      </c>
      <c r="B805" s="225"/>
      <c r="C805" s="224" t="s">
        <v>1807</v>
      </c>
      <c r="D805" s="223">
        <v>569096</v>
      </c>
      <c r="E805" s="223">
        <v>590168</v>
      </c>
    </row>
    <row r="806" spans="1:5" ht="60" outlineLevel="3" x14ac:dyDescent="0.2">
      <c r="A806" s="225" t="s">
        <v>1806</v>
      </c>
      <c r="B806" s="225"/>
      <c r="C806" s="224" t="s">
        <v>2644</v>
      </c>
      <c r="D806" s="223">
        <v>383928</v>
      </c>
      <c r="E806" s="223">
        <v>405000</v>
      </c>
    </row>
    <row r="807" spans="1:5" ht="15" outlineLevel="4" x14ac:dyDescent="0.2">
      <c r="A807" s="225"/>
      <c r="B807" s="225" t="s">
        <v>1265</v>
      </c>
      <c r="C807" s="224" t="s">
        <v>1264</v>
      </c>
      <c r="D807" s="223">
        <v>383928</v>
      </c>
      <c r="E807" s="223">
        <v>405000</v>
      </c>
    </row>
    <row r="808" spans="1:5" ht="30" outlineLevel="2" x14ac:dyDescent="0.2">
      <c r="A808" s="225" t="s">
        <v>1805</v>
      </c>
      <c r="B808" s="225"/>
      <c r="C808" s="224" t="s">
        <v>2643</v>
      </c>
      <c r="D808" s="223">
        <v>185168</v>
      </c>
      <c r="E808" s="223">
        <v>185168</v>
      </c>
    </row>
    <row r="809" spans="1:5" ht="15" outlineLevel="3" x14ac:dyDescent="0.2">
      <c r="A809" s="225"/>
      <c r="B809" s="225" t="s">
        <v>1265</v>
      </c>
      <c r="C809" s="224" t="s">
        <v>1264</v>
      </c>
      <c r="D809" s="223">
        <v>185168</v>
      </c>
      <c r="E809" s="223">
        <v>185168</v>
      </c>
    </row>
    <row r="810" spans="1:5" ht="30" outlineLevel="4" x14ac:dyDescent="0.2">
      <c r="A810" s="225" t="s">
        <v>1804</v>
      </c>
      <c r="B810" s="225"/>
      <c r="C810" s="224" t="s">
        <v>1803</v>
      </c>
      <c r="D810" s="223">
        <v>616120</v>
      </c>
      <c r="E810" s="223">
        <v>639042</v>
      </c>
    </row>
    <row r="811" spans="1:5" ht="45" outlineLevel="3" x14ac:dyDescent="0.2">
      <c r="A811" s="225" t="s">
        <v>1802</v>
      </c>
      <c r="B811" s="225"/>
      <c r="C811" s="224" t="s">
        <v>2406</v>
      </c>
      <c r="D811" s="223">
        <v>343945.8</v>
      </c>
      <c r="E811" s="223">
        <v>366867.8</v>
      </c>
    </row>
    <row r="812" spans="1:5" ht="15" outlineLevel="4" x14ac:dyDescent="0.2">
      <c r="A812" s="225"/>
      <c r="B812" s="225" t="s">
        <v>1265</v>
      </c>
      <c r="C812" s="224" t="s">
        <v>1264</v>
      </c>
      <c r="D812" s="223">
        <v>343945.8</v>
      </c>
      <c r="E812" s="223">
        <v>366867.8</v>
      </c>
    </row>
    <row r="813" spans="1:5" ht="30" outlineLevel="2" x14ac:dyDescent="0.2">
      <c r="A813" s="225" t="s">
        <v>1801</v>
      </c>
      <c r="B813" s="225"/>
      <c r="C813" s="224" t="s">
        <v>2405</v>
      </c>
      <c r="D813" s="223">
        <v>272174.2</v>
      </c>
      <c r="E813" s="223">
        <v>272174.2</v>
      </c>
    </row>
    <row r="814" spans="1:5" ht="15" outlineLevel="3" x14ac:dyDescent="0.2">
      <c r="A814" s="225"/>
      <c r="B814" s="225" t="s">
        <v>1265</v>
      </c>
      <c r="C814" s="224" t="s">
        <v>1264</v>
      </c>
      <c r="D814" s="223">
        <v>272174.2</v>
      </c>
      <c r="E814" s="223">
        <v>272174.2</v>
      </c>
    </row>
    <row r="815" spans="1:5" ht="45" outlineLevel="4" x14ac:dyDescent="0.2">
      <c r="A815" s="225" t="s">
        <v>1800</v>
      </c>
      <c r="B815" s="225"/>
      <c r="C815" s="224" t="s">
        <v>1799</v>
      </c>
      <c r="D815" s="223">
        <v>575228.4</v>
      </c>
      <c r="E815" s="223">
        <v>579135.1</v>
      </c>
    </row>
    <row r="816" spans="1:5" ht="60" outlineLevel="4" x14ac:dyDescent="0.2">
      <c r="A816" s="225" t="s">
        <v>1798</v>
      </c>
      <c r="B816" s="225"/>
      <c r="C816" s="224" t="s">
        <v>2404</v>
      </c>
      <c r="D816" s="223">
        <v>113855.5</v>
      </c>
      <c r="E816" s="223">
        <v>117762.4</v>
      </c>
    </row>
    <row r="817" spans="1:5" ht="15" outlineLevel="3" x14ac:dyDescent="0.2">
      <c r="A817" s="225"/>
      <c r="B817" s="225" t="s">
        <v>1300</v>
      </c>
      <c r="C817" s="224" t="s">
        <v>1299</v>
      </c>
      <c r="D817" s="223">
        <v>100</v>
      </c>
      <c r="E817" s="223">
        <v>81</v>
      </c>
    </row>
    <row r="818" spans="1:5" ht="15" outlineLevel="4" x14ac:dyDescent="0.2">
      <c r="A818" s="225"/>
      <c r="B818" s="225" t="s">
        <v>1265</v>
      </c>
      <c r="C818" s="224" t="s">
        <v>1264</v>
      </c>
      <c r="D818" s="223">
        <v>113755.5</v>
      </c>
      <c r="E818" s="223">
        <v>117681.4</v>
      </c>
    </row>
    <row r="819" spans="1:5" ht="45" outlineLevel="4" x14ac:dyDescent="0.2">
      <c r="A819" s="225" t="s">
        <v>1797</v>
      </c>
      <c r="B819" s="225"/>
      <c r="C819" s="224" t="s">
        <v>2403</v>
      </c>
      <c r="D819" s="223">
        <v>461372.9</v>
      </c>
      <c r="E819" s="223">
        <v>461372.7</v>
      </c>
    </row>
    <row r="820" spans="1:5" ht="15" outlineLevel="4" x14ac:dyDescent="0.2">
      <c r="A820" s="225"/>
      <c r="B820" s="225" t="s">
        <v>1300</v>
      </c>
      <c r="C820" s="224" t="s">
        <v>1299</v>
      </c>
      <c r="D820" s="223">
        <v>10000</v>
      </c>
      <c r="E820" s="223">
        <v>8219</v>
      </c>
    </row>
    <row r="821" spans="1:5" ht="30" outlineLevel="2" x14ac:dyDescent="0.2">
      <c r="A821" s="225"/>
      <c r="B821" s="225" t="s">
        <v>1250</v>
      </c>
      <c r="C821" s="224" t="s">
        <v>1249</v>
      </c>
      <c r="D821" s="223">
        <v>60000</v>
      </c>
      <c r="E821" s="223">
        <v>60000</v>
      </c>
    </row>
    <row r="822" spans="1:5" ht="15" outlineLevel="3" x14ac:dyDescent="0.2">
      <c r="A822" s="225"/>
      <c r="B822" s="225" t="s">
        <v>1265</v>
      </c>
      <c r="C822" s="224" t="s">
        <v>1264</v>
      </c>
      <c r="D822" s="223">
        <v>391372.9</v>
      </c>
      <c r="E822" s="223">
        <v>393153.7</v>
      </c>
    </row>
    <row r="823" spans="1:5" ht="30" outlineLevel="4" x14ac:dyDescent="0.2">
      <c r="A823" s="225" t="s">
        <v>1796</v>
      </c>
      <c r="B823" s="225"/>
      <c r="C823" s="224" t="s">
        <v>2559</v>
      </c>
      <c r="D823" s="223">
        <v>35679.800000000003</v>
      </c>
      <c r="E823" s="223">
        <v>30030.400000000001</v>
      </c>
    </row>
    <row r="824" spans="1:5" ht="60" outlineLevel="2" x14ac:dyDescent="0.2">
      <c r="A824" s="225" t="s">
        <v>1795</v>
      </c>
      <c r="B824" s="225"/>
      <c r="C824" s="224" t="s">
        <v>2402</v>
      </c>
      <c r="D824" s="223">
        <v>35679.800000000003</v>
      </c>
      <c r="E824" s="223">
        <v>30030.400000000001</v>
      </c>
    </row>
    <row r="825" spans="1:5" ht="15" outlineLevel="3" x14ac:dyDescent="0.2">
      <c r="A825" s="225"/>
      <c r="B825" s="225" t="s">
        <v>1265</v>
      </c>
      <c r="C825" s="224" t="s">
        <v>1264</v>
      </c>
      <c r="D825" s="223">
        <v>35679.800000000003</v>
      </c>
      <c r="E825" s="223">
        <v>30030.400000000001</v>
      </c>
    </row>
    <row r="826" spans="1:5" ht="45" outlineLevel="4" x14ac:dyDescent="0.2">
      <c r="A826" s="225" t="s">
        <v>1794</v>
      </c>
      <c r="B826" s="225"/>
      <c r="C826" s="224" t="s">
        <v>1793</v>
      </c>
      <c r="D826" s="223">
        <v>643641.69999999995</v>
      </c>
      <c r="E826" s="223">
        <v>606873.1</v>
      </c>
    </row>
    <row r="827" spans="1:5" ht="75" outlineLevel="3" x14ac:dyDescent="0.2">
      <c r="A827" s="225" t="s">
        <v>1792</v>
      </c>
      <c r="B827" s="225"/>
      <c r="C827" s="224" t="s">
        <v>2401</v>
      </c>
      <c r="D827" s="223">
        <v>611540.69999999995</v>
      </c>
      <c r="E827" s="223">
        <v>574772.1</v>
      </c>
    </row>
    <row r="828" spans="1:5" ht="15" outlineLevel="4" x14ac:dyDescent="0.2">
      <c r="A828" s="225"/>
      <c r="B828" s="225" t="s">
        <v>1265</v>
      </c>
      <c r="C828" s="224" t="s">
        <v>1264</v>
      </c>
      <c r="D828" s="223">
        <v>611540.69999999995</v>
      </c>
      <c r="E828" s="223">
        <v>574772.1</v>
      </c>
    </row>
    <row r="829" spans="1:5" ht="45" outlineLevel="2" x14ac:dyDescent="0.2">
      <c r="A829" s="225" t="s">
        <v>1791</v>
      </c>
      <c r="B829" s="225"/>
      <c r="C829" s="224" t="s">
        <v>2400</v>
      </c>
      <c r="D829" s="223">
        <v>32101</v>
      </c>
      <c r="E829" s="223">
        <v>32101</v>
      </c>
    </row>
    <row r="830" spans="1:5" ht="15" outlineLevel="3" x14ac:dyDescent="0.2">
      <c r="A830" s="225"/>
      <c r="B830" s="225" t="s">
        <v>1265</v>
      </c>
      <c r="C830" s="224" t="s">
        <v>1264</v>
      </c>
      <c r="D830" s="223">
        <v>32101</v>
      </c>
      <c r="E830" s="223">
        <v>32101</v>
      </c>
    </row>
    <row r="831" spans="1:5" ht="60" outlineLevel="4" x14ac:dyDescent="0.2">
      <c r="A831" s="225" t="s">
        <v>1790</v>
      </c>
      <c r="B831" s="225"/>
      <c r="C831" s="224" t="s">
        <v>1789</v>
      </c>
      <c r="D831" s="223">
        <v>5035.6000000000004</v>
      </c>
      <c r="E831" s="223">
        <v>2432.9</v>
      </c>
    </row>
    <row r="832" spans="1:5" ht="120" outlineLevel="2" x14ac:dyDescent="0.2">
      <c r="A832" s="225" t="s">
        <v>1788</v>
      </c>
      <c r="B832" s="225"/>
      <c r="C832" s="224" t="s">
        <v>2399</v>
      </c>
      <c r="D832" s="223">
        <v>5035.6000000000004</v>
      </c>
      <c r="E832" s="223">
        <v>2432.9</v>
      </c>
    </row>
    <row r="833" spans="1:5" ht="15" outlineLevel="3" x14ac:dyDescent="0.2">
      <c r="A833" s="225"/>
      <c r="B833" s="225" t="s">
        <v>1265</v>
      </c>
      <c r="C833" s="224" t="s">
        <v>1264</v>
      </c>
      <c r="D833" s="223">
        <v>5035.6000000000004</v>
      </c>
      <c r="E833" s="223">
        <v>2432.9</v>
      </c>
    </row>
    <row r="834" spans="1:5" ht="75" outlineLevel="4" x14ac:dyDescent="0.2">
      <c r="A834" s="225" t="s">
        <v>1787</v>
      </c>
      <c r="B834" s="225"/>
      <c r="C834" s="224" t="s">
        <v>2558</v>
      </c>
      <c r="D834" s="223">
        <v>35100</v>
      </c>
      <c r="E834" s="223">
        <v>35100</v>
      </c>
    </row>
    <row r="835" spans="1:5" ht="60" outlineLevel="4" x14ac:dyDescent="0.2">
      <c r="A835" s="225" t="s">
        <v>1786</v>
      </c>
      <c r="B835" s="225"/>
      <c r="C835" s="224" t="s">
        <v>2398</v>
      </c>
      <c r="D835" s="223">
        <v>35100</v>
      </c>
      <c r="E835" s="223">
        <v>35100</v>
      </c>
    </row>
    <row r="836" spans="1:5" ht="30" outlineLevel="2" x14ac:dyDescent="0.2">
      <c r="A836" s="225"/>
      <c r="B836" s="225" t="s">
        <v>1257</v>
      </c>
      <c r="C836" s="224" t="s">
        <v>1256</v>
      </c>
      <c r="D836" s="223">
        <v>28900</v>
      </c>
      <c r="E836" s="223">
        <v>28900</v>
      </c>
    </row>
    <row r="837" spans="1:5" ht="15" outlineLevel="3" x14ac:dyDescent="0.2">
      <c r="A837" s="225"/>
      <c r="B837" s="225" t="s">
        <v>1265</v>
      </c>
      <c r="C837" s="224" t="s">
        <v>1264</v>
      </c>
      <c r="D837" s="223">
        <v>6200</v>
      </c>
      <c r="E837" s="223">
        <v>6200</v>
      </c>
    </row>
    <row r="838" spans="1:5" ht="45" outlineLevel="4" x14ac:dyDescent="0.2">
      <c r="A838" s="225" t="s">
        <v>1776</v>
      </c>
      <c r="B838" s="225"/>
      <c r="C838" s="224" t="s">
        <v>1775</v>
      </c>
      <c r="D838" s="223">
        <v>12800</v>
      </c>
      <c r="E838" s="223">
        <v>12800</v>
      </c>
    </row>
    <row r="839" spans="1:5" ht="45" outlineLevel="1" x14ac:dyDescent="0.2">
      <c r="A839" s="225" t="s">
        <v>1774</v>
      </c>
      <c r="B839" s="225"/>
      <c r="C839" s="224" t="s">
        <v>2396</v>
      </c>
      <c r="D839" s="223">
        <v>12800</v>
      </c>
      <c r="E839" s="223">
        <v>12800</v>
      </c>
    </row>
    <row r="840" spans="1:5" ht="15" outlineLevel="2" x14ac:dyDescent="0.2">
      <c r="A840" s="225"/>
      <c r="B840" s="225" t="s">
        <v>1255</v>
      </c>
      <c r="C840" s="224" t="s">
        <v>1254</v>
      </c>
      <c r="D840" s="223">
        <v>12800</v>
      </c>
      <c r="E840" s="223">
        <v>12800</v>
      </c>
    </row>
    <row r="841" spans="1:5" ht="30" outlineLevel="3" x14ac:dyDescent="0.2">
      <c r="A841" s="225" t="s">
        <v>1817</v>
      </c>
      <c r="B841" s="225"/>
      <c r="C841" s="224" t="s">
        <v>1816</v>
      </c>
      <c r="D841" s="223">
        <v>261253.1</v>
      </c>
      <c r="E841" s="223">
        <v>261253.1</v>
      </c>
    </row>
    <row r="842" spans="1:5" ht="30" outlineLevel="4" x14ac:dyDescent="0.2">
      <c r="A842" s="225" t="s">
        <v>1815</v>
      </c>
      <c r="B842" s="225"/>
      <c r="C842" s="224" t="s">
        <v>1814</v>
      </c>
      <c r="D842" s="223">
        <v>261253.1</v>
      </c>
      <c r="E842" s="223">
        <v>261253.1</v>
      </c>
    </row>
    <row r="843" spans="1:5" ht="30" outlineLevel="3" x14ac:dyDescent="0.2">
      <c r="A843" s="225" t="s">
        <v>1822</v>
      </c>
      <c r="B843" s="225"/>
      <c r="C843" s="224" t="s">
        <v>2253</v>
      </c>
      <c r="D843" s="223">
        <v>202482.8</v>
      </c>
      <c r="E843" s="223">
        <v>202711.4</v>
      </c>
    </row>
    <row r="844" spans="1:5" ht="30" outlineLevel="4" x14ac:dyDescent="0.2">
      <c r="A844" s="225"/>
      <c r="B844" s="225" t="s">
        <v>1250</v>
      </c>
      <c r="C844" s="224" t="s">
        <v>1249</v>
      </c>
      <c r="D844" s="223">
        <v>202482.8</v>
      </c>
      <c r="E844" s="223">
        <v>202711.4</v>
      </c>
    </row>
    <row r="845" spans="1:5" ht="90" outlineLevel="3" x14ac:dyDescent="0.2">
      <c r="A845" s="225" t="s">
        <v>1821</v>
      </c>
      <c r="B845" s="225"/>
      <c r="C845" s="224" t="s">
        <v>2409</v>
      </c>
      <c r="D845" s="223">
        <v>21806.7</v>
      </c>
      <c r="E845" s="223">
        <v>21578.1</v>
      </c>
    </row>
    <row r="846" spans="1:5" ht="30" outlineLevel="4" x14ac:dyDescent="0.2">
      <c r="A846" s="225"/>
      <c r="B846" s="225" t="s">
        <v>1257</v>
      </c>
      <c r="C846" s="224" t="s">
        <v>1256</v>
      </c>
      <c r="D846" s="223">
        <v>21806.7</v>
      </c>
      <c r="E846" s="223">
        <v>21578.1</v>
      </c>
    </row>
    <row r="847" spans="1:5" ht="60" outlineLevel="3" x14ac:dyDescent="0.2">
      <c r="A847" s="225" t="s">
        <v>1813</v>
      </c>
      <c r="B847" s="225"/>
      <c r="C847" s="224" t="s">
        <v>2408</v>
      </c>
      <c r="D847" s="223">
        <v>34372.9</v>
      </c>
      <c r="E847" s="223">
        <v>34372.9</v>
      </c>
    </row>
    <row r="848" spans="1:5" ht="15" outlineLevel="4" x14ac:dyDescent="0.2">
      <c r="A848" s="225"/>
      <c r="B848" s="225" t="s">
        <v>1300</v>
      </c>
      <c r="C848" s="224" t="s">
        <v>1299</v>
      </c>
      <c r="D848" s="223">
        <v>34372.9</v>
      </c>
      <c r="E848" s="223">
        <v>34372.9</v>
      </c>
    </row>
    <row r="849" spans="1:5" ht="75" outlineLevel="1" x14ac:dyDescent="0.2">
      <c r="A849" s="225" t="s">
        <v>1811</v>
      </c>
      <c r="B849" s="225"/>
      <c r="C849" s="224" t="s">
        <v>2407</v>
      </c>
      <c r="D849" s="223">
        <v>2590.6999999999998</v>
      </c>
      <c r="E849" s="223">
        <v>2590.6999999999998</v>
      </c>
    </row>
    <row r="850" spans="1:5" ht="15" outlineLevel="2" x14ac:dyDescent="0.2">
      <c r="A850" s="225"/>
      <c r="B850" s="225" t="s">
        <v>1300</v>
      </c>
      <c r="C850" s="224" t="s">
        <v>1299</v>
      </c>
      <c r="D850" s="223">
        <v>2590.6999999999998</v>
      </c>
      <c r="E850" s="223">
        <v>2590.6999999999998</v>
      </c>
    </row>
    <row r="851" spans="1:5" ht="30" outlineLevel="3" x14ac:dyDescent="0.2">
      <c r="A851" s="225" t="s">
        <v>1773</v>
      </c>
      <c r="B851" s="225"/>
      <c r="C851" s="224" t="s">
        <v>1772</v>
      </c>
      <c r="D851" s="223">
        <v>45637.7</v>
      </c>
      <c r="E851" s="223">
        <v>38871.800000000003</v>
      </c>
    </row>
    <row r="852" spans="1:5" ht="75" outlineLevel="4" x14ac:dyDescent="0.2">
      <c r="A852" s="225" t="s">
        <v>1771</v>
      </c>
      <c r="B852" s="225"/>
      <c r="C852" s="224" t="s">
        <v>1770</v>
      </c>
      <c r="D852" s="223">
        <v>45637.7</v>
      </c>
      <c r="E852" s="223">
        <v>38871.800000000003</v>
      </c>
    </row>
    <row r="853" spans="1:5" ht="45" outlineLevel="1" x14ac:dyDescent="0.2">
      <c r="A853" s="225" t="s">
        <v>1768</v>
      </c>
      <c r="B853" s="225"/>
      <c r="C853" s="224" t="s">
        <v>2766</v>
      </c>
      <c r="D853" s="223">
        <v>45637.7</v>
      </c>
      <c r="E853" s="223">
        <v>38871.800000000003</v>
      </c>
    </row>
    <row r="854" spans="1:5" ht="15" outlineLevel="2" x14ac:dyDescent="0.2">
      <c r="A854" s="225"/>
      <c r="B854" s="225" t="s">
        <v>1300</v>
      </c>
      <c r="C854" s="224" t="s">
        <v>1299</v>
      </c>
      <c r="D854" s="223">
        <v>45637.7</v>
      </c>
      <c r="E854" s="223">
        <v>38871.800000000003</v>
      </c>
    </row>
    <row r="855" spans="1:5" ht="30" outlineLevel="3" x14ac:dyDescent="0.2">
      <c r="A855" s="225" t="s">
        <v>1785</v>
      </c>
      <c r="B855" s="225"/>
      <c r="C855" s="224" t="s">
        <v>1284</v>
      </c>
      <c r="D855" s="223">
        <v>70789.399999999994</v>
      </c>
      <c r="E855" s="223">
        <v>70789.399999999994</v>
      </c>
    </row>
    <row r="856" spans="1:5" ht="30" outlineLevel="4" x14ac:dyDescent="0.2">
      <c r="A856" s="225" t="s">
        <v>1784</v>
      </c>
      <c r="B856" s="225"/>
      <c r="C856" s="224" t="s">
        <v>1282</v>
      </c>
      <c r="D856" s="223">
        <v>70789.399999999994</v>
      </c>
      <c r="E856" s="223">
        <v>70789.399999999994</v>
      </c>
    </row>
    <row r="857" spans="1:5" ht="45" outlineLevel="4" x14ac:dyDescent="0.2">
      <c r="A857" s="225" t="s">
        <v>1783</v>
      </c>
      <c r="B857" s="225"/>
      <c r="C857" s="224" t="s">
        <v>2250</v>
      </c>
      <c r="D857" s="223">
        <v>50125.1</v>
      </c>
      <c r="E857" s="223">
        <v>50125.1</v>
      </c>
    </row>
    <row r="858" spans="1:5" ht="75" outlineLevel="4" x14ac:dyDescent="0.2">
      <c r="A858" s="225"/>
      <c r="B858" s="225" t="s">
        <v>1268</v>
      </c>
      <c r="C858" s="224" t="s">
        <v>1267</v>
      </c>
      <c r="D858" s="223">
        <v>41731.300000000003</v>
      </c>
      <c r="E858" s="223">
        <v>41731.300000000003</v>
      </c>
    </row>
    <row r="859" spans="1:5" ht="30" outlineLevel="3" x14ac:dyDescent="0.2">
      <c r="A859" s="225"/>
      <c r="B859" s="225" t="s">
        <v>1257</v>
      </c>
      <c r="C859" s="224" t="s">
        <v>1256</v>
      </c>
      <c r="D859" s="223">
        <v>8385.7999999999993</v>
      </c>
      <c r="E859" s="223">
        <v>8385.7999999999993</v>
      </c>
    </row>
    <row r="860" spans="1:5" ht="15" outlineLevel="4" x14ac:dyDescent="0.2">
      <c r="A860" s="225"/>
      <c r="B860" s="225" t="s">
        <v>1265</v>
      </c>
      <c r="C860" s="224" t="s">
        <v>1264</v>
      </c>
      <c r="D860" s="223">
        <v>8</v>
      </c>
      <c r="E860" s="223">
        <v>8</v>
      </c>
    </row>
    <row r="861" spans="1:5" ht="45" x14ac:dyDescent="0.2">
      <c r="A861" s="225" t="s">
        <v>1781</v>
      </c>
      <c r="B861" s="225"/>
      <c r="C861" s="224" t="s">
        <v>2397</v>
      </c>
      <c r="D861" s="223">
        <v>20664.3</v>
      </c>
      <c r="E861" s="223">
        <v>20664.3</v>
      </c>
    </row>
    <row r="862" spans="1:5" ht="15" outlineLevel="1" x14ac:dyDescent="0.2">
      <c r="A862" s="225"/>
      <c r="B862" s="225" t="s">
        <v>1300</v>
      </c>
      <c r="C862" s="224" t="s">
        <v>1299</v>
      </c>
      <c r="D862" s="223">
        <v>20664.3</v>
      </c>
      <c r="E862" s="223">
        <v>20664.3</v>
      </c>
    </row>
    <row r="863" spans="1:5" ht="30" outlineLevel="2" x14ac:dyDescent="0.2">
      <c r="A863" s="225" t="s">
        <v>1703</v>
      </c>
      <c r="B863" s="225"/>
      <c r="C863" s="224" t="s">
        <v>1702</v>
      </c>
      <c r="D863" s="223">
        <v>1455723.1</v>
      </c>
      <c r="E863" s="223">
        <v>1474870.2</v>
      </c>
    </row>
    <row r="864" spans="1:5" ht="45" outlineLevel="3" x14ac:dyDescent="0.2">
      <c r="A864" s="225" t="s">
        <v>1701</v>
      </c>
      <c r="B864" s="225"/>
      <c r="C864" s="224" t="s">
        <v>1700</v>
      </c>
      <c r="D864" s="223">
        <v>663185.9</v>
      </c>
      <c r="E864" s="223">
        <v>685185.9</v>
      </c>
    </row>
    <row r="865" spans="1:5" ht="30" outlineLevel="4" x14ac:dyDescent="0.2">
      <c r="A865" s="225" t="s">
        <v>1699</v>
      </c>
      <c r="B865" s="225"/>
      <c r="C865" s="224" t="s">
        <v>1698</v>
      </c>
      <c r="D865" s="223">
        <v>138485.9</v>
      </c>
      <c r="E865" s="223">
        <v>138485.9</v>
      </c>
    </row>
    <row r="866" spans="1:5" ht="45" outlineLevel="2" x14ac:dyDescent="0.2">
      <c r="A866" s="225" t="s">
        <v>1697</v>
      </c>
      <c r="B866" s="225"/>
      <c r="C866" s="224" t="s">
        <v>2379</v>
      </c>
      <c r="D866" s="223">
        <v>138485.9</v>
      </c>
      <c r="E866" s="223">
        <v>138485.9</v>
      </c>
    </row>
    <row r="867" spans="1:5" ht="30" outlineLevel="3" x14ac:dyDescent="0.2">
      <c r="A867" s="225"/>
      <c r="B867" s="225" t="s">
        <v>1250</v>
      </c>
      <c r="C867" s="224" t="s">
        <v>1249</v>
      </c>
      <c r="D867" s="223">
        <v>138485.9</v>
      </c>
      <c r="E867" s="223">
        <v>138485.9</v>
      </c>
    </row>
    <row r="868" spans="1:5" ht="45" outlineLevel="4" x14ac:dyDescent="0.2">
      <c r="A868" s="225" t="s">
        <v>2135</v>
      </c>
      <c r="B868" s="225"/>
      <c r="C868" s="224" t="s">
        <v>2751</v>
      </c>
      <c r="D868" s="223">
        <v>78000</v>
      </c>
      <c r="E868" s="223">
        <v>100000</v>
      </c>
    </row>
    <row r="869" spans="1:5" ht="60" outlineLevel="3" x14ac:dyDescent="0.2">
      <c r="A869" s="225" t="s">
        <v>2147</v>
      </c>
      <c r="B869" s="225"/>
      <c r="C869" s="224" t="s">
        <v>2767</v>
      </c>
      <c r="D869" s="223">
        <v>78000</v>
      </c>
      <c r="E869" s="223">
        <v>0</v>
      </c>
    </row>
    <row r="870" spans="1:5" ht="15" outlineLevel="4" x14ac:dyDescent="0.2">
      <c r="A870" s="225"/>
      <c r="B870" s="225" t="s">
        <v>1300</v>
      </c>
      <c r="C870" s="224" t="s">
        <v>1299</v>
      </c>
      <c r="D870" s="223">
        <v>78000</v>
      </c>
      <c r="E870" s="223">
        <v>0</v>
      </c>
    </row>
    <row r="871" spans="1:5" ht="60" outlineLevel="2" x14ac:dyDescent="0.2">
      <c r="A871" s="225" t="s">
        <v>2145</v>
      </c>
      <c r="B871" s="225"/>
      <c r="C871" s="224" t="s">
        <v>2768</v>
      </c>
      <c r="D871" s="223">
        <v>0</v>
      </c>
      <c r="E871" s="223">
        <v>100000</v>
      </c>
    </row>
    <row r="872" spans="1:5" ht="15" outlineLevel="3" x14ac:dyDescent="0.2">
      <c r="A872" s="225"/>
      <c r="B872" s="225" t="s">
        <v>1300</v>
      </c>
      <c r="C872" s="224" t="s">
        <v>1299</v>
      </c>
      <c r="D872" s="223">
        <v>0</v>
      </c>
      <c r="E872" s="223">
        <v>100000</v>
      </c>
    </row>
    <row r="873" spans="1:5" ht="30" outlineLevel="4" x14ac:dyDescent="0.2">
      <c r="A873" s="225" t="s">
        <v>2153</v>
      </c>
      <c r="B873" s="225"/>
      <c r="C873" s="224" t="s">
        <v>2152</v>
      </c>
      <c r="D873" s="223">
        <v>446700</v>
      </c>
      <c r="E873" s="223">
        <v>446700</v>
      </c>
    </row>
    <row r="874" spans="1:5" ht="30" outlineLevel="1" x14ac:dyDescent="0.2">
      <c r="A874" s="225" t="s">
        <v>2150</v>
      </c>
      <c r="B874" s="225"/>
      <c r="C874" s="224" t="s">
        <v>2505</v>
      </c>
      <c r="D874" s="223">
        <v>446700</v>
      </c>
      <c r="E874" s="223">
        <v>446700</v>
      </c>
    </row>
    <row r="875" spans="1:5" ht="15" outlineLevel="2" x14ac:dyDescent="0.2">
      <c r="A875" s="225"/>
      <c r="B875" s="225" t="s">
        <v>1300</v>
      </c>
      <c r="C875" s="224" t="s">
        <v>1299</v>
      </c>
      <c r="D875" s="223">
        <v>446700</v>
      </c>
      <c r="E875" s="223">
        <v>446700</v>
      </c>
    </row>
    <row r="876" spans="1:5" ht="30" outlineLevel="3" x14ac:dyDescent="0.2">
      <c r="A876" s="225" t="s">
        <v>1725</v>
      </c>
      <c r="B876" s="225"/>
      <c r="C876" s="224" t="s">
        <v>1724</v>
      </c>
      <c r="D876" s="223">
        <v>30540</v>
      </c>
      <c r="E876" s="223">
        <v>29540</v>
      </c>
    </row>
    <row r="877" spans="1:5" ht="30" outlineLevel="4" x14ac:dyDescent="0.2">
      <c r="A877" s="225" t="s">
        <v>1723</v>
      </c>
      <c r="B877" s="225"/>
      <c r="C877" s="224" t="s">
        <v>1722</v>
      </c>
      <c r="D877" s="223">
        <v>30540</v>
      </c>
      <c r="E877" s="223">
        <v>29540</v>
      </c>
    </row>
    <row r="878" spans="1:5" ht="30" outlineLevel="1" x14ac:dyDescent="0.2">
      <c r="A878" s="225" t="s">
        <v>1721</v>
      </c>
      <c r="B878" s="225"/>
      <c r="C878" s="224" t="s">
        <v>2383</v>
      </c>
      <c r="D878" s="223">
        <v>3540</v>
      </c>
      <c r="E878" s="223">
        <v>3540</v>
      </c>
    </row>
    <row r="879" spans="1:5" ht="30" outlineLevel="2" x14ac:dyDescent="0.2">
      <c r="A879" s="225"/>
      <c r="B879" s="225" t="s">
        <v>1257</v>
      </c>
      <c r="C879" s="224" t="s">
        <v>1256</v>
      </c>
      <c r="D879" s="223">
        <v>3540</v>
      </c>
      <c r="E879" s="223">
        <v>3540</v>
      </c>
    </row>
    <row r="880" spans="1:5" ht="45" outlineLevel="3" x14ac:dyDescent="0.2">
      <c r="A880" s="225" t="s">
        <v>2709</v>
      </c>
      <c r="B880" s="225"/>
      <c r="C880" s="224" t="s">
        <v>2755</v>
      </c>
      <c r="D880" s="223">
        <v>27000</v>
      </c>
      <c r="E880" s="223">
        <v>26000</v>
      </c>
    </row>
    <row r="881" spans="1:5" ht="15" outlineLevel="4" x14ac:dyDescent="0.2">
      <c r="A881" s="225"/>
      <c r="B881" s="225" t="s">
        <v>1300</v>
      </c>
      <c r="C881" s="224" t="s">
        <v>1299</v>
      </c>
      <c r="D881" s="223">
        <v>27000</v>
      </c>
      <c r="E881" s="223">
        <v>26000</v>
      </c>
    </row>
    <row r="882" spans="1:5" ht="30" outlineLevel="2" x14ac:dyDescent="0.2">
      <c r="A882" s="225" t="s">
        <v>1696</v>
      </c>
      <c r="B882" s="225"/>
      <c r="C882" s="224" t="s">
        <v>1695</v>
      </c>
      <c r="D882" s="223">
        <v>342144.1</v>
      </c>
      <c r="E882" s="223">
        <v>342144.1</v>
      </c>
    </row>
    <row r="883" spans="1:5" ht="45" outlineLevel="3" x14ac:dyDescent="0.2">
      <c r="A883" s="225" t="s">
        <v>1708</v>
      </c>
      <c r="B883" s="225"/>
      <c r="C883" s="224" t="s">
        <v>2771</v>
      </c>
      <c r="D883" s="223">
        <v>332934.3</v>
      </c>
      <c r="E883" s="223">
        <v>332934.3</v>
      </c>
    </row>
    <row r="884" spans="1:5" ht="45" outlineLevel="4" x14ac:dyDescent="0.2">
      <c r="A884" s="225" t="s">
        <v>1707</v>
      </c>
      <c r="B884" s="225"/>
      <c r="C884" s="224" t="s">
        <v>2758</v>
      </c>
      <c r="D884" s="223">
        <v>332934.3</v>
      </c>
      <c r="E884" s="223">
        <v>332934.3</v>
      </c>
    </row>
    <row r="885" spans="1:5" ht="15" outlineLevel="1" x14ac:dyDescent="0.2">
      <c r="A885" s="225"/>
      <c r="B885" s="225" t="s">
        <v>1300</v>
      </c>
      <c r="C885" s="224" t="s">
        <v>1299</v>
      </c>
      <c r="D885" s="223">
        <v>332934.3</v>
      </c>
      <c r="E885" s="223">
        <v>332934.3</v>
      </c>
    </row>
    <row r="886" spans="1:5" ht="30" outlineLevel="2" x14ac:dyDescent="0.2">
      <c r="A886" s="225" t="s">
        <v>1694</v>
      </c>
      <c r="B886" s="225"/>
      <c r="C886" s="224" t="s">
        <v>1693</v>
      </c>
      <c r="D886" s="223">
        <v>9209.7999999999993</v>
      </c>
      <c r="E886" s="223">
        <v>9209.7999999999993</v>
      </c>
    </row>
    <row r="887" spans="1:5" ht="45" outlineLevel="3" x14ac:dyDescent="0.2">
      <c r="A887" s="225" t="s">
        <v>1692</v>
      </c>
      <c r="B887" s="225"/>
      <c r="C887" s="224" t="s">
        <v>2759</v>
      </c>
      <c r="D887" s="223">
        <v>9209.7999999999993</v>
      </c>
      <c r="E887" s="223">
        <v>9209.7999999999993</v>
      </c>
    </row>
    <row r="888" spans="1:5" ht="15" outlineLevel="4" x14ac:dyDescent="0.2">
      <c r="A888" s="225"/>
      <c r="B888" s="225" t="s">
        <v>1300</v>
      </c>
      <c r="C888" s="224" t="s">
        <v>1299</v>
      </c>
      <c r="D888" s="223">
        <v>9209.7999999999993</v>
      </c>
      <c r="E888" s="223">
        <v>9209.7999999999993</v>
      </c>
    </row>
    <row r="889" spans="1:5" ht="30" outlineLevel="4" x14ac:dyDescent="0.2">
      <c r="A889" s="225" t="s">
        <v>1719</v>
      </c>
      <c r="B889" s="225"/>
      <c r="C889" s="224" t="s">
        <v>1718</v>
      </c>
      <c r="D889" s="223">
        <v>419853.1</v>
      </c>
      <c r="E889" s="223">
        <v>418000.2</v>
      </c>
    </row>
    <row r="890" spans="1:5" ht="45" outlineLevel="4" x14ac:dyDescent="0.2">
      <c r="A890" s="225" t="s">
        <v>1717</v>
      </c>
      <c r="B890" s="225"/>
      <c r="C890" s="224" t="s">
        <v>1716</v>
      </c>
      <c r="D890" s="223">
        <v>419657.1</v>
      </c>
      <c r="E890" s="223">
        <v>417629.4</v>
      </c>
    </row>
    <row r="891" spans="1:5" ht="45" outlineLevel="3" x14ac:dyDescent="0.2">
      <c r="A891" s="225" t="s">
        <v>1715</v>
      </c>
      <c r="B891" s="225"/>
      <c r="C891" s="224" t="s">
        <v>2250</v>
      </c>
      <c r="D891" s="223">
        <v>298925.90000000002</v>
      </c>
      <c r="E891" s="223">
        <v>298925.90000000002</v>
      </c>
    </row>
    <row r="892" spans="1:5" ht="75" outlineLevel="4" x14ac:dyDescent="0.2">
      <c r="A892" s="225"/>
      <c r="B892" s="225" t="s">
        <v>1268</v>
      </c>
      <c r="C892" s="224" t="s">
        <v>1267</v>
      </c>
      <c r="D892" s="223">
        <v>253542.7</v>
      </c>
      <c r="E892" s="223">
        <v>253542.7</v>
      </c>
    </row>
    <row r="893" spans="1:5" ht="30" outlineLevel="4" x14ac:dyDescent="0.2">
      <c r="A893" s="225"/>
      <c r="B893" s="225" t="s">
        <v>1257</v>
      </c>
      <c r="C893" s="224" t="s">
        <v>1256</v>
      </c>
      <c r="D893" s="223">
        <v>45368.800000000003</v>
      </c>
      <c r="E893" s="223">
        <v>45369.5</v>
      </c>
    </row>
    <row r="894" spans="1:5" ht="15" outlineLevel="4" x14ac:dyDescent="0.2">
      <c r="A894" s="225"/>
      <c r="B894" s="225" t="s">
        <v>1265</v>
      </c>
      <c r="C894" s="224" t="s">
        <v>1264</v>
      </c>
      <c r="D894" s="223">
        <v>14.4</v>
      </c>
      <c r="E894" s="223">
        <v>13.7</v>
      </c>
    </row>
    <row r="895" spans="1:5" ht="30" outlineLevel="3" x14ac:dyDescent="0.2">
      <c r="A895" s="225" t="s">
        <v>2157</v>
      </c>
      <c r="B895" s="225"/>
      <c r="C895" s="224" t="s">
        <v>2253</v>
      </c>
      <c r="D895" s="223">
        <v>64186.400000000001</v>
      </c>
      <c r="E895" s="223">
        <v>62158.7</v>
      </c>
    </row>
    <row r="896" spans="1:5" ht="75" outlineLevel="4" x14ac:dyDescent="0.2">
      <c r="A896" s="225"/>
      <c r="B896" s="225" t="s">
        <v>1268</v>
      </c>
      <c r="C896" s="224" t="s">
        <v>1267</v>
      </c>
      <c r="D896" s="223">
        <v>54872.6</v>
      </c>
      <c r="E896" s="223">
        <v>54872.6</v>
      </c>
    </row>
    <row r="897" spans="1:5" ht="30" outlineLevel="3" x14ac:dyDescent="0.2">
      <c r="A897" s="225"/>
      <c r="B897" s="225" t="s">
        <v>1257</v>
      </c>
      <c r="C897" s="224" t="s">
        <v>1256</v>
      </c>
      <c r="D897" s="223">
        <v>8641.4</v>
      </c>
      <c r="E897" s="223">
        <v>6613.3</v>
      </c>
    </row>
    <row r="898" spans="1:5" ht="15" outlineLevel="4" x14ac:dyDescent="0.2">
      <c r="A898" s="225"/>
      <c r="B898" s="225" t="s">
        <v>1265</v>
      </c>
      <c r="C898" s="224" t="s">
        <v>1264</v>
      </c>
      <c r="D898" s="223">
        <v>672.4</v>
      </c>
      <c r="E898" s="223">
        <v>672.8</v>
      </c>
    </row>
    <row r="899" spans="1:5" ht="60" outlineLevel="2" x14ac:dyDescent="0.2">
      <c r="A899" s="225" t="s">
        <v>2156</v>
      </c>
      <c r="B899" s="225"/>
      <c r="C899" s="224" t="s">
        <v>2507</v>
      </c>
      <c r="D899" s="223">
        <v>50214.8</v>
      </c>
      <c r="E899" s="223">
        <v>50214.8</v>
      </c>
    </row>
    <row r="900" spans="1:5" ht="30" outlineLevel="3" x14ac:dyDescent="0.2">
      <c r="A900" s="225"/>
      <c r="B900" s="225" t="s">
        <v>1250</v>
      </c>
      <c r="C900" s="224" t="s">
        <v>1249</v>
      </c>
      <c r="D900" s="223">
        <v>50214.8</v>
      </c>
      <c r="E900" s="223">
        <v>50214.8</v>
      </c>
    </row>
    <row r="901" spans="1:5" ht="30" outlineLevel="4" x14ac:dyDescent="0.2">
      <c r="A901" s="225" t="s">
        <v>1712</v>
      </c>
      <c r="B901" s="225"/>
      <c r="C901" s="224" t="s">
        <v>2381</v>
      </c>
      <c r="D901" s="223">
        <v>6330</v>
      </c>
      <c r="E901" s="223">
        <v>6330</v>
      </c>
    </row>
    <row r="902" spans="1:5" ht="30" outlineLevel="2" x14ac:dyDescent="0.2">
      <c r="A902" s="225"/>
      <c r="B902" s="225" t="s">
        <v>1257</v>
      </c>
      <c r="C902" s="224" t="s">
        <v>1256</v>
      </c>
      <c r="D902" s="223">
        <v>6330</v>
      </c>
      <c r="E902" s="223">
        <v>6330</v>
      </c>
    </row>
    <row r="903" spans="1:5" ht="30" outlineLevel="3" x14ac:dyDescent="0.2">
      <c r="A903" s="225" t="s">
        <v>2049</v>
      </c>
      <c r="B903" s="225"/>
      <c r="C903" s="224" t="s">
        <v>2048</v>
      </c>
      <c r="D903" s="223">
        <v>140</v>
      </c>
      <c r="E903" s="223">
        <v>140</v>
      </c>
    </row>
    <row r="904" spans="1:5" ht="60" outlineLevel="4" x14ac:dyDescent="0.2">
      <c r="A904" s="225" t="s">
        <v>2046</v>
      </c>
      <c r="B904" s="225"/>
      <c r="C904" s="224" t="s">
        <v>2478</v>
      </c>
      <c r="D904" s="223">
        <v>140</v>
      </c>
      <c r="E904" s="223">
        <v>140</v>
      </c>
    </row>
    <row r="905" spans="1:5" ht="30" x14ac:dyDescent="0.2">
      <c r="A905" s="225"/>
      <c r="B905" s="225" t="s">
        <v>1257</v>
      </c>
      <c r="C905" s="224" t="s">
        <v>1256</v>
      </c>
      <c r="D905" s="223">
        <v>140</v>
      </c>
      <c r="E905" s="223">
        <v>140</v>
      </c>
    </row>
    <row r="906" spans="1:5" ht="30" outlineLevel="1" x14ac:dyDescent="0.2">
      <c r="A906" s="225" t="s">
        <v>1730</v>
      </c>
      <c r="B906" s="225"/>
      <c r="C906" s="224" t="s">
        <v>1729</v>
      </c>
      <c r="D906" s="223">
        <v>56</v>
      </c>
      <c r="E906" s="223">
        <v>230.8</v>
      </c>
    </row>
    <row r="907" spans="1:5" ht="30" outlineLevel="2" x14ac:dyDescent="0.2">
      <c r="A907" s="225" t="s">
        <v>1727</v>
      </c>
      <c r="B907" s="225"/>
      <c r="C907" s="224" t="s">
        <v>2384</v>
      </c>
      <c r="D907" s="223">
        <v>56</v>
      </c>
      <c r="E907" s="223">
        <v>230.8</v>
      </c>
    </row>
    <row r="908" spans="1:5" ht="30" outlineLevel="3" x14ac:dyDescent="0.2">
      <c r="A908" s="225"/>
      <c r="B908" s="225" t="s">
        <v>1257</v>
      </c>
      <c r="C908" s="224" t="s">
        <v>1256</v>
      </c>
      <c r="D908" s="223">
        <v>56</v>
      </c>
      <c r="E908" s="223">
        <v>230.8</v>
      </c>
    </row>
    <row r="909" spans="1:5" ht="30" outlineLevel="4" x14ac:dyDescent="0.2">
      <c r="A909" s="225" t="s">
        <v>1343</v>
      </c>
      <c r="B909" s="225"/>
      <c r="C909" s="224" t="s">
        <v>1342</v>
      </c>
      <c r="D909" s="223">
        <v>13846622.800000001</v>
      </c>
      <c r="E909" s="223">
        <v>11545880.4</v>
      </c>
    </row>
    <row r="910" spans="1:5" ht="30" outlineLevel="4" x14ac:dyDescent="0.2">
      <c r="A910" s="225" t="s">
        <v>1341</v>
      </c>
      <c r="B910" s="225"/>
      <c r="C910" s="224" t="s">
        <v>1340</v>
      </c>
      <c r="D910" s="223">
        <v>12603568.1</v>
      </c>
      <c r="E910" s="223">
        <v>10607350.699999999</v>
      </c>
    </row>
    <row r="911" spans="1:5" ht="30" outlineLevel="2" x14ac:dyDescent="0.2">
      <c r="A911" s="225" t="s">
        <v>1339</v>
      </c>
      <c r="B911" s="225"/>
      <c r="C911" s="224" t="s">
        <v>1338</v>
      </c>
      <c r="D911" s="223">
        <v>4830953.3</v>
      </c>
      <c r="E911" s="223">
        <v>5041143</v>
      </c>
    </row>
    <row r="912" spans="1:5" ht="45" outlineLevel="3" x14ac:dyDescent="0.2">
      <c r="A912" s="225" t="s">
        <v>1337</v>
      </c>
      <c r="B912" s="225"/>
      <c r="C912" s="224" t="s">
        <v>54</v>
      </c>
      <c r="D912" s="223">
        <v>4830953.3</v>
      </c>
      <c r="E912" s="223">
        <v>5041143</v>
      </c>
    </row>
    <row r="913" spans="1:5" ht="30" outlineLevel="4" x14ac:dyDescent="0.2">
      <c r="A913" s="225"/>
      <c r="B913" s="225" t="s">
        <v>1257</v>
      </c>
      <c r="C913" s="224" t="s">
        <v>1256</v>
      </c>
      <c r="D913" s="223">
        <v>18409</v>
      </c>
      <c r="E913" s="223">
        <v>5831</v>
      </c>
    </row>
    <row r="914" spans="1:5" ht="30" outlineLevel="2" x14ac:dyDescent="0.2">
      <c r="A914" s="225"/>
      <c r="B914" s="225" t="s">
        <v>1250</v>
      </c>
      <c r="C914" s="224" t="s">
        <v>1249</v>
      </c>
      <c r="D914" s="223">
        <v>4812544.3</v>
      </c>
      <c r="E914" s="223">
        <v>5035312</v>
      </c>
    </row>
    <row r="915" spans="1:5" ht="75" outlineLevel="3" x14ac:dyDescent="0.2">
      <c r="A915" s="225" t="s">
        <v>1336</v>
      </c>
      <c r="B915" s="225"/>
      <c r="C915" s="224" t="s">
        <v>1335</v>
      </c>
      <c r="D915" s="223">
        <v>4188165.3</v>
      </c>
      <c r="E915" s="223">
        <v>1981278.3</v>
      </c>
    </row>
    <row r="916" spans="1:5" ht="30" outlineLevel="4" x14ac:dyDescent="0.2">
      <c r="A916" s="225" t="s">
        <v>1334</v>
      </c>
      <c r="B916" s="225"/>
      <c r="C916" s="224" t="s">
        <v>37</v>
      </c>
      <c r="D916" s="223">
        <v>4188165.3</v>
      </c>
      <c r="E916" s="223">
        <v>1981278.3</v>
      </c>
    </row>
    <row r="917" spans="1:5" ht="30" outlineLevel="2" x14ac:dyDescent="0.2">
      <c r="A917" s="225"/>
      <c r="B917" s="225" t="s">
        <v>1333</v>
      </c>
      <c r="C917" s="224" t="s">
        <v>1332</v>
      </c>
      <c r="D917" s="223">
        <v>4188165.3</v>
      </c>
      <c r="E917" s="223">
        <v>1981278.3</v>
      </c>
    </row>
    <row r="918" spans="1:5" ht="30" outlineLevel="3" x14ac:dyDescent="0.2">
      <c r="A918" s="225" t="s">
        <v>1331</v>
      </c>
      <c r="B918" s="225"/>
      <c r="C918" s="224" t="s">
        <v>1330</v>
      </c>
      <c r="D918" s="223">
        <v>89221.4</v>
      </c>
      <c r="E918" s="223">
        <v>89221.4</v>
      </c>
    </row>
    <row r="919" spans="1:5" ht="30" outlineLevel="4" x14ac:dyDescent="0.2">
      <c r="A919" s="225" t="s">
        <v>1329</v>
      </c>
      <c r="B919" s="225"/>
      <c r="C919" s="224" t="s">
        <v>2253</v>
      </c>
      <c r="D919" s="223">
        <v>89221.4</v>
      </c>
      <c r="E919" s="223">
        <v>89221.4</v>
      </c>
    </row>
    <row r="920" spans="1:5" ht="30" outlineLevel="3" x14ac:dyDescent="0.2">
      <c r="A920" s="225"/>
      <c r="B920" s="225" t="s">
        <v>1250</v>
      </c>
      <c r="C920" s="224" t="s">
        <v>1249</v>
      </c>
      <c r="D920" s="223">
        <v>89221.4</v>
      </c>
      <c r="E920" s="223">
        <v>89221.4</v>
      </c>
    </row>
    <row r="921" spans="1:5" ht="60" outlineLevel="4" x14ac:dyDescent="0.2">
      <c r="A921" s="225" t="s">
        <v>1328</v>
      </c>
      <c r="B921" s="225"/>
      <c r="C921" s="224" t="s">
        <v>1327</v>
      </c>
      <c r="D921" s="223">
        <v>3495228.1</v>
      </c>
      <c r="E921" s="223">
        <v>3495708</v>
      </c>
    </row>
    <row r="922" spans="1:5" ht="60" outlineLevel="1" x14ac:dyDescent="0.2">
      <c r="A922" s="225" t="s">
        <v>1326</v>
      </c>
      <c r="B922" s="225"/>
      <c r="C922" s="224" t="s">
        <v>2260</v>
      </c>
      <c r="D922" s="223">
        <v>3242895.1</v>
      </c>
      <c r="E922" s="223">
        <v>3232730.5</v>
      </c>
    </row>
    <row r="923" spans="1:5" ht="15" outlineLevel="2" x14ac:dyDescent="0.2">
      <c r="A923" s="225"/>
      <c r="B923" s="225" t="s">
        <v>1300</v>
      </c>
      <c r="C923" s="224" t="s">
        <v>1299</v>
      </c>
      <c r="D923" s="223">
        <v>3242895.1</v>
      </c>
      <c r="E923" s="223">
        <v>3232730.5</v>
      </c>
    </row>
    <row r="924" spans="1:5" ht="150" outlineLevel="3" x14ac:dyDescent="0.2">
      <c r="A924" s="225" t="s">
        <v>1325</v>
      </c>
      <c r="B924" s="225"/>
      <c r="C924" s="224" t="s">
        <v>2769</v>
      </c>
      <c r="D924" s="223">
        <v>252333</v>
      </c>
      <c r="E924" s="223">
        <v>262977.5</v>
      </c>
    </row>
    <row r="925" spans="1:5" ht="15" outlineLevel="4" x14ac:dyDescent="0.2">
      <c r="A925" s="225"/>
      <c r="B925" s="225" t="s">
        <v>1300</v>
      </c>
      <c r="C925" s="224" t="s">
        <v>1299</v>
      </c>
      <c r="D925" s="223">
        <v>252333</v>
      </c>
      <c r="E925" s="223">
        <v>262977.5</v>
      </c>
    </row>
    <row r="926" spans="1:5" ht="30" outlineLevel="4" x14ac:dyDescent="0.2">
      <c r="A926" s="225" t="s">
        <v>1357</v>
      </c>
      <c r="B926" s="225"/>
      <c r="C926" s="224" t="s">
        <v>1356</v>
      </c>
      <c r="D926" s="223">
        <v>374566.2</v>
      </c>
      <c r="E926" s="223">
        <v>381387.5</v>
      </c>
    </row>
    <row r="927" spans="1:5" ht="30" outlineLevel="2" x14ac:dyDescent="0.2">
      <c r="A927" s="225" t="s">
        <v>1355</v>
      </c>
      <c r="B927" s="225"/>
      <c r="C927" s="224" t="s">
        <v>1354</v>
      </c>
      <c r="D927" s="223">
        <v>373934.2</v>
      </c>
      <c r="E927" s="223">
        <v>380755.5</v>
      </c>
    </row>
    <row r="928" spans="1:5" ht="30" outlineLevel="3" x14ac:dyDescent="0.2">
      <c r="A928" s="225" t="s">
        <v>1353</v>
      </c>
      <c r="B928" s="225"/>
      <c r="C928" s="224" t="s">
        <v>2263</v>
      </c>
      <c r="D928" s="223">
        <v>373934.2</v>
      </c>
      <c r="E928" s="223">
        <v>380755.5</v>
      </c>
    </row>
    <row r="929" spans="1:5" ht="30" outlineLevel="4" x14ac:dyDescent="0.2">
      <c r="A929" s="225"/>
      <c r="B929" s="225" t="s">
        <v>1257</v>
      </c>
      <c r="C929" s="224" t="s">
        <v>1256</v>
      </c>
      <c r="D929" s="223">
        <v>555</v>
      </c>
      <c r="E929" s="223">
        <v>555</v>
      </c>
    </row>
    <row r="930" spans="1:5" ht="15" outlineLevel="1" x14ac:dyDescent="0.2">
      <c r="A930" s="225"/>
      <c r="B930" s="225" t="s">
        <v>1265</v>
      </c>
      <c r="C930" s="224" t="s">
        <v>1264</v>
      </c>
      <c r="D930" s="223">
        <v>373379.2</v>
      </c>
      <c r="E930" s="223">
        <v>380200.5</v>
      </c>
    </row>
    <row r="931" spans="1:5" ht="60" outlineLevel="2" x14ac:dyDescent="0.2">
      <c r="A931" s="225" t="s">
        <v>1352</v>
      </c>
      <c r="B931" s="225"/>
      <c r="C931" s="224" t="s">
        <v>1351</v>
      </c>
      <c r="D931" s="223">
        <v>632</v>
      </c>
      <c r="E931" s="223">
        <v>632</v>
      </c>
    </row>
    <row r="932" spans="1:5" ht="60" outlineLevel="3" x14ac:dyDescent="0.2">
      <c r="A932" s="225" t="s">
        <v>1350</v>
      </c>
      <c r="B932" s="225"/>
      <c r="C932" s="224" t="s">
        <v>2262</v>
      </c>
      <c r="D932" s="223">
        <v>632</v>
      </c>
      <c r="E932" s="223">
        <v>632</v>
      </c>
    </row>
    <row r="933" spans="1:5" ht="15" outlineLevel="4" x14ac:dyDescent="0.2">
      <c r="A933" s="225"/>
      <c r="B933" s="225" t="s">
        <v>1300</v>
      </c>
      <c r="C933" s="224" t="s">
        <v>1299</v>
      </c>
      <c r="D933" s="223">
        <v>632</v>
      </c>
      <c r="E933" s="223">
        <v>632</v>
      </c>
    </row>
    <row r="934" spans="1:5" ht="90" outlineLevel="2" x14ac:dyDescent="0.2">
      <c r="A934" s="225" t="s">
        <v>1324</v>
      </c>
      <c r="B934" s="225"/>
      <c r="C934" s="224" t="s">
        <v>1323</v>
      </c>
      <c r="D934" s="223">
        <v>788611.6</v>
      </c>
      <c r="E934" s="223">
        <v>477892.6</v>
      </c>
    </row>
    <row r="935" spans="1:5" ht="30" outlineLevel="3" x14ac:dyDescent="0.2">
      <c r="A935" s="225" t="s">
        <v>1322</v>
      </c>
      <c r="B935" s="225"/>
      <c r="C935" s="224" t="s">
        <v>1321</v>
      </c>
      <c r="D935" s="223">
        <v>679039.5</v>
      </c>
      <c r="E935" s="223">
        <v>368320.5</v>
      </c>
    </row>
    <row r="936" spans="1:5" ht="45" outlineLevel="4" x14ac:dyDescent="0.2">
      <c r="A936" s="225" t="s">
        <v>1319</v>
      </c>
      <c r="B936" s="225"/>
      <c r="C936" s="224" t="s">
        <v>2259</v>
      </c>
      <c r="D936" s="223">
        <v>679039.5</v>
      </c>
      <c r="E936" s="223">
        <v>368320.5</v>
      </c>
    </row>
    <row r="937" spans="1:5" ht="30" outlineLevel="3" x14ac:dyDescent="0.2">
      <c r="A937" s="225"/>
      <c r="B937" s="225" t="s">
        <v>1250</v>
      </c>
      <c r="C937" s="224" t="s">
        <v>1249</v>
      </c>
      <c r="D937" s="223">
        <v>679039.5</v>
      </c>
      <c r="E937" s="223">
        <v>368320.5</v>
      </c>
    </row>
    <row r="938" spans="1:5" ht="30" outlineLevel="4" x14ac:dyDescent="0.2">
      <c r="A938" s="225" t="s">
        <v>1365</v>
      </c>
      <c r="B938" s="225"/>
      <c r="C938" s="224" t="s">
        <v>1364</v>
      </c>
      <c r="D938" s="223">
        <v>109572.1</v>
      </c>
      <c r="E938" s="223">
        <v>109572.1</v>
      </c>
    </row>
    <row r="939" spans="1:5" ht="30" outlineLevel="4" x14ac:dyDescent="0.2">
      <c r="A939" s="225" t="s">
        <v>1363</v>
      </c>
      <c r="B939" s="225"/>
      <c r="C939" s="224" t="s">
        <v>2253</v>
      </c>
      <c r="D939" s="223">
        <v>76842.3</v>
      </c>
      <c r="E939" s="223">
        <v>76842.3</v>
      </c>
    </row>
    <row r="940" spans="1:5" ht="30" outlineLevel="1" x14ac:dyDescent="0.2">
      <c r="A940" s="225"/>
      <c r="B940" s="225" t="s">
        <v>1250</v>
      </c>
      <c r="C940" s="224" t="s">
        <v>1249</v>
      </c>
      <c r="D940" s="223">
        <v>76842.3</v>
      </c>
      <c r="E940" s="223">
        <v>76842.3</v>
      </c>
    </row>
    <row r="941" spans="1:5" ht="60" outlineLevel="2" x14ac:dyDescent="0.2">
      <c r="A941" s="225" t="s">
        <v>1361</v>
      </c>
      <c r="B941" s="225"/>
      <c r="C941" s="224" t="s">
        <v>2264</v>
      </c>
      <c r="D941" s="223">
        <v>32729.8</v>
      </c>
      <c r="E941" s="223">
        <v>32729.8</v>
      </c>
    </row>
    <row r="942" spans="1:5" ht="30" outlineLevel="3" x14ac:dyDescent="0.2">
      <c r="A942" s="225"/>
      <c r="B942" s="225" t="s">
        <v>1257</v>
      </c>
      <c r="C942" s="224" t="s">
        <v>1256</v>
      </c>
      <c r="D942" s="223">
        <v>13887.3</v>
      </c>
      <c r="E942" s="223">
        <v>13887.3</v>
      </c>
    </row>
    <row r="943" spans="1:5" ht="30" outlineLevel="4" x14ac:dyDescent="0.2">
      <c r="A943" s="225"/>
      <c r="B943" s="225" t="s">
        <v>1250</v>
      </c>
      <c r="C943" s="224" t="s">
        <v>1249</v>
      </c>
      <c r="D943" s="223">
        <v>18842.5</v>
      </c>
      <c r="E943" s="223">
        <v>18842.5</v>
      </c>
    </row>
    <row r="944" spans="1:5" ht="30" outlineLevel="4" x14ac:dyDescent="0.2">
      <c r="A944" s="225" t="s">
        <v>1349</v>
      </c>
      <c r="B944" s="225"/>
      <c r="C944" s="224" t="s">
        <v>1284</v>
      </c>
      <c r="D944" s="223">
        <v>79876.899999999994</v>
      </c>
      <c r="E944" s="223">
        <v>79249.600000000006</v>
      </c>
    </row>
    <row r="945" spans="1:5" ht="30" outlineLevel="4" x14ac:dyDescent="0.2">
      <c r="A945" s="225" t="s">
        <v>1348</v>
      </c>
      <c r="B945" s="225"/>
      <c r="C945" s="224" t="s">
        <v>1282</v>
      </c>
      <c r="D945" s="223">
        <v>79876.899999999994</v>
      </c>
      <c r="E945" s="223">
        <v>79249.600000000006</v>
      </c>
    </row>
    <row r="946" spans="1:5" ht="45" outlineLevel="3" x14ac:dyDescent="0.2">
      <c r="A946" s="225" t="s">
        <v>1347</v>
      </c>
      <c r="B946" s="225"/>
      <c r="C946" s="224" t="s">
        <v>2250</v>
      </c>
      <c r="D946" s="223">
        <v>79747.3</v>
      </c>
      <c r="E946" s="223">
        <v>79146.100000000006</v>
      </c>
    </row>
    <row r="947" spans="1:5" ht="75" outlineLevel="4" x14ac:dyDescent="0.2">
      <c r="A947" s="225"/>
      <c r="B947" s="225" t="s">
        <v>1268</v>
      </c>
      <c r="C947" s="224" t="s">
        <v>1267</v>
      </c>
      <c r="D947" s="223">
        <v>56957.599999999999</v>
      </c>
      <c r="E947" s="223">
        <v>56957.599999999999</v>
      </c>
    </row>
    <row r="948" spans="1:5" ht="30" x14ac:dyDescent="0.2">
      <c r="A948" s="225"/>
      <c r="B948" s="225" t="s">
        <v>1257</v>
      </c>
      <c r="C948" s="224" t="s">
        <v>1256</v>
      </c>
      <c r="D948" s="223">
        <v>22753.3</v>
      </c>
      <c r="E948" s="223">
        <v>22167</v>
      </c>
    </row>
    <row r="949" spans="1:5" ht="15" outlineLevel="1" x14ac:dyDescent="0.2">
      <c r="A949" s="225"/>
      <c r="B949" s="225" t="s">
        <v>1265</v>
      </c>
      <c r="C949" s="224" t="s">
        <v>1264</v>
      </c>
      <c r="D949" s="223">
        <v>36.4</v>
      </c>
      <c r="E949" s="223">
        <v>21.5</v>
      </c>
    </row>
    <row r="950" spans="1:5" ht="120" outlineLevel="2" x14ac:dyDescent="0.2">
      <c r="A950" s="225" t="s">
        <v>1345</v>
      </c>
      <c r="B950" s="225"/>
      <c r="C950" s="224" t="s">
        <v>2261</v>
      </c>
      <c r="D950" s="223">
        <v>129.6</v>
      </c>
      <c r="E950" s="223">
        <v>103.5</v>
      </c>
    </row>
    <row r="951" spans="1:5" ht="30" outlineLevel="3" x14ac:dyDescent="0.2">
      <c r="A951" s="225"/>
      <c r="B951" s="225" t="s">
        <v>1257</v>
      </c>
      <c r="C951" s="224" t="s">
        <v>1256</v>
      </c>
      <c r="D951" s="223">
        <v>129.6</v>
      </c>
      <c r="E951" s="223">
        <v>103.5</v>
      </c>
    </row>
    <row r="952" spans="1:5" ht="30" outlineLevel="4" x14ac:dyDescent="0.2">
      <c r="A952" s="225" t="s">
        <v>1274</v>
      </c>
      <c r="B952" s="225"/>
      <c r="C952" s="224" t="s">
        <v>1273</v>
      </c>
      <c r="D952" s="223">
        <v>10261033.5</v>
      </c>
      <c r="E952" s="223">
        <v>10667937.699999999</v>
      </c>
    </row>
    <row r="953" spans="1:5" ht="45" outlineLevel="3" x14ac:dyDescent="0.2">
      <c r="A953" s="225" t="s">
        <v>1738</v>
      </c>
      <c r="B953" s="225"/>
      <c r="C953" s="224" t="s">
        <v>1737</v>
      </c>
      <c r="D953" s="223">
        <v>10040082.5</v>
      </c>
      <c r="E953" s="223">
        <v>10443134.9</v>
      </c>
    </row>
    <row r="954" spans="1:5" ht="30" outlineLevel="4" x14ac:dyDescent="0.2">
      <c r="A954" s="225" t="s">
        <v>1736</v>
      </c>
      <c r="B954" s="225"/>
      <c r="C954" s="224" t="s">
        <v>1735</v>
      </c>
      <c r="D954" s="223">
        <v>8743151.6999999993</v>
      </c>
      <c r="E954" s="223">
        <v>9192847</v>
      </c>
    </row>
    <row r="955" spans="1:5" ht="30" outlineLevel="3" x14ac:dyDescent="0.2">
      <c r="A955" s="225" t="s">
        <v>1742</v>
      </c>
      <c r="B955" s="225"/>
      <c r="C955" s="224" t="s">
        <v>2388</v>
      </c>
      <c r="D955" s="223">
        <v>863327.8</v>
      </c>
      <c r="E955" s="223">
        <v>863327.8</v>
      </c>
    </row>
    <row r="956" spans="1:5" ht="15" outlineLevel="4" x14ac:dyDescent="0.2">
      <c r="A956" s="225"/>
      <c r="B956" s="225" t="s">
        <v>1300</v>
      </c>
      <c r="C956" s="224" t="s">
        <v>1299</v>
      </c>
      <c r="D956" s="223">
        <v>863327.8</v>
      </c>
      <c r="E956" s="223">
        <v>863327.8</v>
      </c>
    </row>
    <row r="957" spans="1:5" ht="60" outlineLevel="3" x14ac:dyDescent="0.2">
      <c r="A957" s="225" t="s">
        <v>1740</v>
      </c>
      <c r="B957" s="225"/>
      <c r="C957" s="224" t="s">
        <v>2387</v>
      </c>
      <c r="D957" s="223">
        <v>7743268.9000000004</v>
      </c>
      <c r="E957" s="223">
        <v>8190757.2000000002</v>
      </c>
    </row>
    <row r="958" spans="1:5" ht="15" outlineLevel="4" x14ac:dyDescent="0.2">
      <c r="A958" s="225"/>
      <c r="B958" s="225" t="s">
        <v>1300</v>
      </c>
      <c r="C958" s="224" t="s">
        <v>1299</v>
      </c>
      <c r="D958" s="223">
        <v>7743268.9000000004</v>
      </c>
      <c r="E958" s="223">
        <v>8190757.2000000002</v>
      </c>
    </row>
    <row r="959" spans="1:5" ht="30" outlineLevel="2" x14ac:dyDescent="0.2">
      <c r="A959" s="225" t="s">
        <v>1734</v>
      </c>
      <c r="B959" s="225"/>
      <c r="C959" s="224" t="s">
        <v>2386</v>
      </c>
      <c r="D959" s="223">
        <v>100000</v>
      </c>
      <c r="E959" s="223">
        <v>100000</v>
      </c>
    </row>
    <row r="960" spans="1:5" ht="15" outlineLevel="3" x14ac:dyDescent="0.2">
      <c r="A960" s="225"/>
      <c r="B960" s="225" t="s">
        <v>1300</v>
      </c>
      <c r="C960" s="224" t="s">
        <v>1299</v>
      </c>
      <c r="D960" s="223">
        <v>100000</v>
      </c>
      <c r="E960" s="223">
        <v>100000</v>
      </c>
    </row>
    <row r="961" spans="1:5" ht="45" outlineLevel="4" x14ac:dyDescent="0.2">
      <c r="A961" s="225" t="s">
        <v>1731</v>
      </c>
      <c r="B961" s="225"/>
      <c r="C961" s="224" t="s">
        <v>2385</v>
      </c>
      <c r="D961" s="223">
        <v>36555</v>
      </c>
      <c r="E961" s="223">
        <v>38762</v>
      </c>
    </row>
    <row r="962" spans="1:5" ht="15" outlineLevel="2" x14ac:dyDescent="0.2">
      <c r="A962" s="225"/>
      <c r="B962" s="225" t="s">
        <v>1300</v>
      </c>
      <c r="C962" s="224" t="s">
        <v>1299</v>
      </c>
      <c r="D962" s="223">
        <v>36555</v>
      </c>
      <c r="E962" s="223">
        <v>38762</v>
      </c>
    </row>
    <row r="963" spans="1:5" ht="60" outlineLevel="3" x14ac:dyDescent="0.2">
      <c r="A963" s="225" t="s">
        <v>2235</v>
      </c>
      <c r="B963" s="225"/>
      <c r="C963" s="224" t="s">
        <v>2234</v>
      </c>
      <c r="D963" s="223">
        <v>1262389</v>
      </c>
      <c r="E963" s="223">
        <v>1215362.1000000001</v>
      </c>
    </row>
    <row r="964" spans="1:5" ht="60" outlineLevel="4" x14ac:dyDescent="0.2">
      <c r="A964" s="225" t="s">
        <v>2233</v>
      </c>
      <c r="B964" s="225"/>
      <c r="C964" s="224" t="s">
        <v>2542</v>
      </c>
      <c r="D964" s="223">
        <v>1262389</v>
      </c>
      <c r="E964" s="223">
        <v>1215362.1000000001</v>
      </c>
    </row>
    <row r="965" spans="1:5" ht="15" outlineLevel="1" x14ac:dyDescent="0.2">
      <c r="A965" s="225"/>
      <c r="B965" s="225" t="s">
        <v>1300</v>
      </c>
      <c r="C965" s="224" t="s">
        <v>1299</v>
      </c>
      <c r="D965" s="223">
        <v>1262389</v>
      </c>
      <c r="E965" s="223">
        <v>1215362.1000000001</v>
      </c>
    </row>
    <row r="966" spans="1:5" ht="45" outlineLevel="2" x14ac:dyDescent="0.2">
      <c r="A966" s="225" t="s">
        <v>2232</v>
      </c>
      <c r="B966" s="225"/>
      <c r="C966" s="224" t="s">
        <v>2231</v>
      </c>
      <c r="D966" s="223">
        <v>34541.800000000003</v>
      </c>
      <c r="E966" s="223">
        <v>34925.800000000003</v>
      </c>
    </row>
    <row r="967" spans="1:5" ht="30" outlineLevel="3" x14ac:dyDescent="0.2">
      <c r="A967" s="225" t="s">
        <v>2230</v>
      </c>
      <c r="B967" s="225"/>
      <c r="C967" s="224" t="s">
        <v>2541</v>
      </c>
      <c r="D967" s="223">
        <v>34541.800000000003</v>
      </c>
      <c r="E967" s="223">
        <v>34925.800000000003</v>
      </c>
    </row>
    <row r="968" spans="1:5" ht="15" outlineLevel="4" x14ac:dyDescent="0.2">
      <c r="A968" s="225"/>
      <c r="B968" s="225" t="s">
        <v>1300</v>
      </c>
      <c r="C968" s="224" t="s">
        <v>1299</v>
      </c>
      <c r="D968" s="223">
        <v>34541.800000000003</v>
      </c>
      <c r="E968" s="223">
        <v>34925.800000000003</v>
      </c>
    </row>
    <row r="969" spans="1:5" ht="30" outlineLevel="3" x14ac:dyDescent="0.2">
      <c r="A969" s="225" t="s">
        <v>2229</v>
      </c>
      <c r="B969" s="225"/>
      <c r="C969" s="224" t="s">
        <v>2228</v>
      </c>
      <c r="D969" s="223">
        <v>143652.9</v>
      </c>
      <c r="E969" s="223">
        <v>147504.70000000001</v>
      </c>
    </row>
    <row r="970" spans="1:5" ht="45" outlineLevel="4" x14ac:dyDescent="0.2">
      <c r="A970" s="225" t="s">
        <v>2227</v>
      </c>
      <c r="B970" s="225"/>
      <c r="C970" s="224" t="s">
        <v>2226</v>
      </c>
      <c r="D970" s="223">
        <v>143652.9</v>
      </c>
      <c r="E970" s="223">
        <v>147504.70000000001</v>
      </c>
    </row>
    <row r="971" spans="1:5" ht="60" outlineLevel="3" x14ac:dyDescent="0.2">
      <c r="A971" s="225" t="s">
        <v>2245</v>
      </c>
      <c r="B971" s="225"/>
      <c r="C971" s="224" t="s">
        <v>2546</v>
      </c>
      <c r="D971" s="223">
        <v>16093</v>
      </c>
      <c r="E971" s="223">
        <v>16093</v>
      </c>
    </row>
    <row r="972" spans="1:5" ht="15" outlineLevel="4" x14ac:dyDescent="0.2">
      <c r="A972" s="225"/>
      <c r="B972" s="225" t="s">
        <v>1300</v>
      </c>
      <c r="C972" s="224" t="s">
        <v>1299</v>
      </c>
      <c r="D972" s="223">
        <v>16093</v>
      </c>
      <c r="E972" s="223">
        <v>16093</v>
      </c>
    </row>
    <row r="973" spans="1:5" ht="45" outlineLevel="3" x14ac:dyDescent="0.2">
      <c r="A973" s="225" t="s">
        <v>2225</v>
      </c>
      <c r="B973" s="225"/>
      <c r="C973" s="224" t="s">
        <v>2540</v>
      </c>
      <c r="D973" s="223">
        <v>20000</v>
      </c>
      <c r="E973" s="223">
        <v>20000</v>
      </c>
    </row>
    <row r="974" spans="1:5" ht="15" outlineLevel="4" x14ac:dyDescent="0.2">
      <c r="A974" s="225"/>
      <c r="B974" s="225" t="s">
        <v>1300</v>
      </c>
      <c r="C974" s="224" t="s">
        <v>1299</v>
      </c>
      <c r="D974" s="223">
        <v>20000</v>
      </c>
      <c r="E974" s="223">
        <v>20000</v>
      </c>
    </row>
    <row r="975" spans="1:5" ht="30" outlineLevel="1" x14ac:dyDescent="0.2">
      <c r="A975" s="225" t="s">
        <v>2222</v>
      </c>
      <c r="B975" s="225"/>
      <c r="C975" s="224" t="s">
        <v>2539</v>
      </c>
      <c r="D975" s="223">
        <v>101106.3</v>
      </c>
      <c r="E975" s="223">
        <v>104727</v>
      </c>
    </row>
    <row r="976" spans="1:5" ht="15" outlineLevel="2" x14ac:dyDescent="0.2">
      <c r="A976" s="225"/>
      <c r="B976" s="225" t="s">
        <v>1300</v>
      </c>
      <c r="C976" s="224" t="s">
        <v>1299</v>
      </c>
      <c r="D976" s="223">
        <v>101106.3</v>
      </c>
      <c r="E976" s="223">
        <v>104727</v>
      </c>
    </row>
    <row r="977" spans="1:5" ht="30" outlineLevel="3" x14ac:dyDescent="0.2">
      <c r="A977" s="225" t="s">
        <v>2244</v>
      </c>
      <c r="B977" s="225"/>
      <c r="C977" s="224" t="s">
        <v>2545</v>
      </c>
      <c r="D977" s="223">
        <v>6453.6</v>
      </c>
      <c r="E977" s="223">
        <v>6684.7</v>
      </c>
    </row>
    <row r="978" spans="1:5" ht="30" outlineLevel="4" x14ac:dyDescent="0.2">
      <c r="A978" s="225"/>
      <c r="B978" s="225" t="s">
        <v>1257</v>
      </c>
      <c r="C978" s="224" t="s">
        <v>1256</v>
      </c>
      <c r="D978" s="223">
        <v>6453.6</v>
      </c>
      <c r="E978" s="223">
        <v>6684.7</v>
      </c>
    </row>
    <row r="979" spans="1:5" ht="30" outlineLevel="3" x14ac:dyDescent="0.2">
      <c r="A979" s="225" t="s">
        <v>1272</v>
      </c>
      <c r="B979" s="225"/>
      <c r="C979" s="224" t="s">
        <v>1271</v>
      </c>
      <c r="D979" s="223">
        <v>77298.100000000006</v>
      </c>
      <c r="E979" s="223">
        <v>77298.100000000006</v>
      </c>
    </row>
    <row r="980" spans="1:5" ht="60" outlineLevel="4" x14ac:dyDescent="0.2">
      <c r="A980" s="225" t="s">
        <v>2243</v>
      </c>
      <c r="B980" s="225"/>
      <c r="C980" s="224" t="s">
        <v>2242</v>
      </c>
      <c r="D980" s="223">
        <v>14100</v>
      </c>
      <c r="E980" s="223">
        <v>14100</v>
      </c>
    </row>
    <row r="981" spans="1:5" ht="60" outlineLevel="2" x14ac:dyDescent="0.2">
      <c r="A981" s="225" t="s">
        <v>2241</v>
      </c>
      <c r="B981" s="225"/>
      <c r="C981" s="224" t="s">
        <v>2544</v>
      </c>
      <c r="D981" s="223">
        <v>5600</v>
      </c>
      <c r="E981" s="223">
        <v>5600</v>
      </c>
    </row>
    <row r="982" spans="1:5" ht="30" outlineLevel="3" x14ac:dyDescent="0.2">
      <c r="A982" s="225"/>
      <c r="B982" s="225" t="s">
        <v>1257</v>
      </c>
      <c r="C982" s="224" t="s">
        <v>1256</v>
      </c>
      <c r="D982" s="223">
        <v>5600</v>
      </c>
      <c r="E982" s="223">
        <v>5600</v>
      </c>
    </row>
    <row r="983" spans="1:5" ht="75" outlineLevel="4" x14ac:dyDescent="0.2">
      <c r="A983" s="225" t="s">
        <v>2240</v>
      </c>
      <c r="B983" s="225"/>
      <c r="C983" s="224" t="s">
        <v>2656</v>
      </c>
      <c r="D983" s="223">
        <v>8500</v>
      </c>
      <c r="E983" s="223">
        <v>8500</v>
      </c>
    </row>
    <row r="984" spans="1:5" ht="15" outlineLevel="4" x14ac:dyDescent="0.2">
      <c r="A984" s="225"/>
      <c r="B984" s="225" t="s">
        <v>1300</v>
      </c>
      <c r="C984" s="224" t="s">
        <v>1299</v>
      </c>
      <c r="D984" s="223">
        <v>8500</v>
      </c>
      <c r="E984" s="223">
        <v>8500</v>
      </c>
    </row>
    <row r="985" spans="1:5" ht="30" outlineLevel="4" x14ac:dyDescent="0.2">
      <c r="A985" s="225" t="s">
        <v>1270</v>
      </c>
      <c r="B985" s="225"/>
      <c r="C985" s="224" t="s">
        <v>1269</v>
      </c>
      <c r="D985" s="223">
        <v>63198.1</v>
      </c>
      <c r="E985" s="223">
        <v>63198.1</v>
      </c>
    </row>
    <row r="986" spans="1:5" ht="45" x14ac:dyDescent="0.2">
      <c r="A986" s="225" t="s">
        <v>1266</v>
      </c>
      <c r="B986" s="225"/>
      <c r="C986" s="224" t="s">
        <v>2250</v>
      </c>
      <c r="D986" s="223">
        <v>63198.1</v>
      </c>
      <c r="E986" s="223">
        <v>63198.1</v>
      </c>
    </row>
    <row r="987" spans="1:5" ht="75" outlineLevel="1" x14ac:dyDescent="0.2">
      <c r="A987" s="225"/>
      <c r="B987" s="225" t="s">
        <v>1268</v>
      </c>
      <c r="C987" s="224" t="s">
        <v>1267</v>
      </c>
      <c r="D987" s="223">
        <v>53105.3</v>
      </c>
      <c r="E987" s="223">
        <v>53105.3</v>
      </c>
    </row>
    <row r="988" spans="1:5" ht="30" outlineLevel="2" x14ac:dyDescent="0.2">
      <c r="A988" s="225"/>
      <c r="B988" s="225" t="s">
        <v>1257</v>
      </c>
      <c r="C988" s="224" t="s">
        <v>1256</v>
      </c>
      <c r="D988" s="223">
        <v>10039</v>
      </c>
      <c r="E988" s="223">
        <v>10039</v>
      </c>
    </row>
    <row r="989" spans="1:5" ht="15" outlineLevel="3" x14ac:dyDescent="0.2">
      <c r="A989" s="225"/>
      <c r="B989" s="225" t="s">
        <v>1265</v>
      </c>
      <c r="C989" s="224" t="s">
        <v>1264</v>
      </c>
      <c r="D989" s="223">
        <v>53.8</v>
      </c>
      <c r="E989" s="223">
        <v>53.8</v>
      </c>
    </row>
    <row r="990" spans="1:5" ht="30" outlineLevel="4" x14ac:dyDescent="0.2">
      <c r="A990" s="225" t="s">
        <v>1263</v>
      </c>
      <c r="B990" s="225"/>
      <c r="C990" s="224" t="s">
        <v>1262</v>
      </c>
      <c r="D990" s="223">
        <v>264923.7</v>
      </c>
      <c r="E990" s="223">
        <v>264923.3</v>
      </c>
    </row>
    <row r="991" spans="1:5" ht="30" outlineLevel="3" x14ac:dyDescent="0.2">
      <c r="A991" s="225" t="s">
        <v>1261</v>
      </c>
      <c r="B991" s="225"/>
      <c r="C991" s="224" t="s">
        <v>1260</v>
      </c>
      <c r="D991" s="223">
        <v>45893.9</v>
      </c>
      <c r="E991" s="223">
        <v>45893.5</v>
      </c>
    </row>
    <row r="992" spans="1:5" ht="45" outlineLevel="4" x14ac:dyDescent="0.2">
      <c r="A992" s="225" t="s">
        <v>1259</v>
      </c>
      <c r="B992" s="225"/>
      <c r="C992" s="224" t="s">
        <v>1258</v>
      </c>
      <c r="D992" s="223">
        <v>45893.9</v>
      </c>
      <c r="E992" s="223">
        <v>45893.5</v>
      </c>
    </row>
    <row r="993" spans="1:5" ht="30" outlineLevel="3" x14ac:dyDescent="0.2">
      <c r="A993" s="225" t="s">
        <v>1868</v>
      </c>
      <c r="B993" s="225"/>
      <c r="C993" s="224" t="s">
        <v>2253</v>
      </c>
      <c r="D993" s="223">
        <v>16000</v>
      </c>
      <c r="E993" s="223">
        <v>16000</v>
      </c>
    </row>
    <row r="994" spans="1:5" ht="30" outlineLevel="4" x14ac:dyDescent="0.2">
      <c r="A994" s="225"/>
      <c r="B994" s="225" t="s">
        <v>1250</v>
      </c>
      <c r="C994" s="224" t="s">
        <v>1249</v>
      </c>
      <c r="D994" s="223">
        <v>16000</v>
      </c>
      <c r="E994" s="223">
        <v>16000</v>
      </c>
    </row>
    <row r="995" spans="1:5" ht="45" outlineLevel="3" x14ac:dyDescent="0.2">
      <c r="A995" s="225" t="s">
        <v>2194</v>
      </c>
      <c r="B995" s="225"/>
      <c r="C995" s="224" t="s">
        <v>2528</v>
      </c>
      <c r="D995" s="223">
        <v>7504.1</v>
      </c>
      <c r="E995" s="223">
        <v>7504.1</v>
      </c>
    </row>
    <row r="996" spans="1:5" ht="30" outlineLevel="4" x14ac:dyDescent="0.2">
      <c r="A996" s="225"/>
      <c r="B996" s="225" t="s">
        <v>1250</v>
      </c>
      <c r="C996" s="224" t="s">
        <v>1249</v>
      </c>
      <c r="D996" s="223">
        <v>7504.1</v>
      </c>
      <c r="E996" s="223">
        <v>7504.1</v>
      </c>
    </row>
    <row r="997" spans="1:5" ht="30" outlineLevel="3" x14ac:dyDescent="0.2">
      <c r="A997" s="225" t="s">
        <v>2193</v>
      </c>
      <c r="B997" s="225"/>
      <c r="C997" s="224" t="s">
        <v>2527</v>
      </c>
      <c r="D997" s="223">
        <v>3926.4</v>
      </c>
      <c r="E997" s="223">
        <v>3926.4</v>
      </c>
    </row>
    <row r="998" spans="1:5" ht="30" outlineLevel="4" x14ac:dyDescent="0.2">
      <c r="A998" s="225"/>
      <c r="B998" s="225" t="s">
        <v>1257</v>
      </c>
      <c r="C998" s="224" t="s">
        <v>1256</v>
      </c>
      <c r="D998" s="223">
        <v>3926.4</v>
      </c>
      <c r="E998" s="223">
        <v>3926.4</v>
      </c>
    </row>
    <row r="999" spans="1:5" ht="45" outlineLevel="3" x14ac:dyDescent="0.2">
      <c r="A999" s="225" t="s">
        <v>2192</v>
      </c>
      <c r="B999" s="225"/>
      <c r="C999" s="224" t="s">
        <v>2526</v>
      </c>
      <c r="D999" s="223">
        <v>560.9</v>
      </c>
      <c r="E999" s="223">
        <v>561.1</v>
      </c>
    </row>
    <row r="1000" spans="1:5" ht="30" outlineLevel="4" x14ac:dyDescent="0.2">
      <c r="A1000" s="225"/>
      <c r="B1000" s="225" t="s">
        <v>1250</v>
      </c>
      <c r="C1000" s="224" t="s">
        <v>1249</v>
      </c>
      <c r="D1000" s="223">
        <v>560.9</v>
      </c>
      <c r="E1000" s="223">
        <v>561.1</v>
      </c>
    </row>
    <row r="1001" spans="1:5" ht="75" outlineLevel="4" x14ac:dyDescent="0.2">
      <c r="A1001" s="225" t="s">
        <v>2191</v>
      </c>
      <c r="B1001" s="225"/>
      <c r="C1001" s="224" t="s">
        <v>2525</v>
      </c>
      <c r="D1001" s="223">
        <v>5000</v>
      </c>
      <c r="E1001" s="223">
        <v>5000</v>
      </c>
    </row>
    <row r="1002" spans="1:5" ht="15" outlineLevel="4" x14ac:dyDescent="0.2">
      <c r="A1002" s="225"/>
      <c r="B1002" s="225" t="s">
        <v>1300</v>
      </c>
      <c r="C1002" s="224" t="s">
        <v>1299</v>
      </c>
      <c r="D1002" s="223">
        <v>5000</v>
      </c>
      <c r="E1002" s="223">
        <v>5000</v>
      </c>
    </row>
    <row r="1003" spans="1:5" ht="30" outlineLevel="3" x14ac:dyDescent="0.2">
      <c r="A1003" s="225" t="s">
        <v>1251</v>
      </c>
      <c r="B1003" s="225"/>
      <c r="C1003" s="224" t="s">
        <v>2249</v>
      </c>
      <c r="D1003" s="223">
        <v>2500</v>
      </c>
      <c r="E1003" s="223">
        <v>2500</v>
      </c>
    </row>
    <row r="1004" spans="1:5" ht="30" outlineLevel="4" x14ac:dyDescent="0.2">
      <c r="A1004" s="225"/>
      <c r="B1004" s="225" t="s">
        <v>1257</v>
      </c>
      <c r="C1004" s="224" t="s">
        <v>1256</v>
      </c>
      <c r="D1004" s="223">
        <v>1720</v>
      </c>
      <c r="E1004" s="223">
        <v>2120</v>
      </c>
    </row>
    <row r="1005" spans="1:5" ht="15" outlineLevel="4" x14ac:dyDescent="0.2">
      <c r="A1005" s="225"/>
      <c r="B1005" s="225" t="s">
        <v>1255</v>
      </c>
      <c r="C1005" s="224" t="s">
        <v>1254</v>
      </c>
      <c r="D1005" s="223">
        <v>380</v>
      </c>
      <c r="E1005" s="223">
        <v>380</v>
      </c>
    </row>
    <row r="1006" spans="1:5" ht="30" outlineLevel="1" x14ac:dyDescent="0.2">
      <c r="A1006" s="225"/>
      <c r="B1006" s="225" t="s">
        <v>1250</v>
      </c>
      <c r="C1006" s="224" t="s">
        <v>1249</v>
      </c>
      <c r="D1006" s="223">
        <v>400</v>
      </c>
      <c r="E1006" s="223">
        <v>0</v>
      </c>
    </row>
    <row r="1007" spans="1:5" ht="45" outlineLevel="2" x14ac:dyDescent="0.2">
      <c r="A1007" s="225" t="s">
        <v>2190</v>
      </c>
      <c r="B1007" s="225"/>
      <c r="C1007" s="224" t="s">
        <v>2524</v>
      </c>
      <c r="D1007" s="223">
        <v>10402.5</v>
      </c>
      <c r="E1007" s="223">
        <v>10401.9</v>
      </c>
    </row>
    <row r="1008" spans="1:5" ht="30" outlineLevel="3" x14ac:dyDescent="0.2">
      <c r="A1008" s="225"/>
      <c r="B1008" s="225" t="s">
        <v>1257</v>
      </c>
      <c r="C1008" s="224" t="s">
        <v>1256</v>
      </c>
      <c r="D1008" s="223">
        <v>4109.6000000000004</v>
      </c>
      <c r="E1008" s="223">
        <v>4109.6000000000004</v>
      </c>
    </row>
    <row r="1009" spans="1:5" ht="30" outlineLevel="4" x14ac:dyDescent="0.2">
      <c r="A1009" s="225"/>
      <c r="B1009" s="225" t="s">
        <v>1250</v>
      </c>
      <c r="C1009" s="224" t="s">
        <v>1249</v>
      </c>
      <c r="D1009" s="223">
        <v>6292.9</v>
      </c>
      <c r="E1009" s="223">
        <v>6292.3</v>
      </c>
    </row>
    <row r="1010" spans="1:5" ht="30" outlineLevel="3" x14ac:dyDescent="0.2">
      <c r="A1010" s="225" t="s">
        <v>2180</v>
      </c>
      <c r="B1010" s="225"/>
      <c r="C1010" s="224" t="s">
        <v>2179</v>
      </c>
      <c r="D1010" s="223">
        <v>80151</v>
      </c>
      <c r="E1010" s="223">
        <v>80151</v>
      </c>
    </row>
    <row r="1011" spans="1:5" ht="45" outlineLevel="4" x14ac:dyDescent="0.2">
      <c r="A1011" s="225" t="s">
        <v>2178</v>
      </c>
      <c r="B1011" s="225"/>
      <c r="C1011" s="224" t="s">
        <v>2177</v>
      </c>
      <c r="D1011" s="223">
        <v>80151</v>
      </c>
      <c r="E1011" s="223">
        <v>80151</v>
      </c>
    </row>
    <row r="1012" spans="1:5" ht="30" outlineLevel="1" x14ac:dyDescent="0.2">
      <c r="A1012" s="225" t="s">
        <v>2176</v>
      </c>
      <c r="B1012" s="225"/>
      <c r="C1012" s="224" t="s">
        <v>2514</v>
      </c>
      <c r="D1012" s="223">
        <v>76000</v>
      </c>
      <c r="E1012" s="223">
        <v>76000</v>
      </c>
    </row>
    <row r="1013" spans="1:5" ht="30" outlineLevel="2" x14ac:dyDescent="0.2">
      <c r="A1013" s="225"/>
      <c r="B1013" s="225" t="s">
        <v>1250</v>
      </c>
      <c r="C1013" s="224" t="s">
        <v>1249</v>
      </c>
      <c r="D1013" s="223">
        <v>76000</v>
      </c>
      <c r="E1013" s="223">
        <v>76000</v>
      </c>
    </row>
    <row r="1014" spans="1:5" ht="45" outlineLevel="3" x14ac:dyDescent="0.2">
      <c r="A1014" s="225" t="s">
        <v>2189</v>
      </c>
      <c r="B1014" s="225"/>
      <c r="C1014" s="224" t="s">
        <v>2523</v>
      </c>
      <c r="D1014" s="223">
        <v>4151</v>
      </c>
      <c r="E1014" s="223">
        <v>4151</v>
      </c>
    </row>
    <row r="1015" spans="1:5" ht="30" outlineLevel="4" x14ac:dyDescent="0.2">
      <c r="A1015" s="225"/>
      <c r="B1015" s="225" t="s">
        <v>1257</v>
      </c>
      <c r="C1015" s="224" t="s">
        <v>1256</v>
      </c>
      <c r="D1015" s="223">
        <v>4151</v>
      </c>
      <c r="E1015" s="223">
        <v>4151</v>
      </c>
    </row>
    <row r="1016" spans="1:5" ht="45" outlineLevel="3" x14ac:dyDescent="0.2">
      <c r="A1016" s="225" t="s">
        <v>1755</v>
      </c>
      <c r="B1016" s="225"/>
      <c r="C1016" s="224" t="s">
        <v>1754</v>
      </c>
      <c r="D1016" s="223">
        <v>62878.8</v>
      </c>
      <c r="E1016" s="223">
        <v>62878.8</v>
      </c>
    </row>
    <row r="1017" spans="1:5" ht="30" outlineLevel="4" x14ac:dyDescent="0.2">
      <c r="A1017" s="225" t="s">
        <v>2175</v>
      </c>
      <c r="B1017" s="225"/>
      <c r="C1017" s="224" t="s">
        <v>2174</v>
      </c>
      <c r="D1017" s="223">
        <v>56366.3</v>
      </c>
      <c r="E1017" s="223">
        <v>56366.3</v>
      </c>
    </row>
    <row r="1018" spans="1:5" ht="45" outlineLevel="2" x14ac:dyDescent="0.2">
      <c r="A1018" s="225" t="s">
        <v>2188</v>
      </c>
      <c r="B1018" s="225"/>
      <c r="C1018" s="224" t="s">
        <v>2522</v>
      </c>
      <c r="D1018" s="223">
        <v>50500</v>
      </c>
      <c r="E1018" s="223">
        <v>50500</v>
      </c>
    </row>
    <row r="1019" spans="1:5" ht="30" outlineLevel="3" x14ac:dyDescent="0.2">
      <c r="A1019" s="225"/>
      <c r="B1019" s="225" t="s">
        <v>1250</v>
      </c>
      <c r="C1019" s="224" t="s">
        <v>1249</v>
      </c>
      <c r="D1019" s="223">
        <v>50500</v>
      </c>
      <c r="E1019" s="223">
        <v>50500</v>
      </c>
    </row>
    <row r="1020" spans="1:5" ht="60" outlineLevel="4" x14ac:dyDescent="0.2">
      <c r="A1020" s="225" t="s">
        <v>2172</v>
      </c>
      <c r="B1020" s="225"/>
      <c r="C1020" s="224" t="s">
        <v>2513</v>
      </c>
      <c r="D1020" s="223">
        <v>5866.3</v>
      </c>
      <c r="E1020" s="223">
        <v>5866.3</v>
      </c>
    </row>
    <row r="1021" spans="1:5" ht="30" outlineLevel="1" x14ac:dyDescent="0.2">
      <c r="A1021" s="225"/>
      <c r="B1021" s="225" t="s">
        <v>1257</v>
      </c>
      <c r="C1021" s="224" t="s">
        <v>1256</v>
      </c>
      <c r="D1021" s="223">
        <v>5866.3</v>
      </c>
      <c r="E1021" s="223">
        <v>5866.3</v>
      </c>
    </row>
    <row r="1022" spans="1:5" ht="30" outlineLevel="2" x14ac:dyDescent="0.2">
      <c r="A1022" s="225" t="s">
        <v>1753</v>
      </c>
      <c r="B1022" s="225"/>
      <c r="C1022" s="224" t="s">
        <v>1752</v>
      </c>
      <c r="D1022" s="223">
        <v>6512.5</v>
      </c>
      <c r="E1022" s="223">
        <v>6512.5</v>
      </c>
    </row>
    <row r="1023" spans="1:5" ht="15" outlineLevel="3" x14ac:dyDescent="0.2">
      <c r="A1023" s="225" t="s">
        <v>1751</v>
      </c>
      <c r="B1023" s="225"/>
      <c r="C1023" s="224" t="s">
        <v>2390</v>
      </c>
      <c r="D1023" s="223">
        <v>6512.5</v>
      </c>
      <c r="E1023" s="223">
        <v>6512.5</v>
      </c>
    </row>
    <row r="1024" spans="1:5" ht="30" outlineLevel="4" x14ac:dyDescent="0.2">
      <c r="A1024" s="225"/>
      <c r="B1024" s="225" t="s">
        <v>1257</v>
      </c>
      <c r="C1024" s="224" t="s">
        <v>1256</v>
      </c>
      <c r="D1024" s="223">
        <v>6512.5</v>
      </c>
      <c r="E1024" s="223">
        <v>6512.5</v>
      </c>
    </row>
    <row r="1025" spans="1:5" ht="45" outlineLevel="3" x14ac:dyDescent="0.2">
      <c r="A1025" s="225" t="s">
        <v>1867</v>
      </c>
      <c r="B1025" s="225"/>
      <c r="C1025" s="224" t="s">
        <v>1866</v>
      </c>
      <c r="D1025" s="223">
        <v>76000</v>
      </c>
      <c r="E1025" s="223">
        <v>76000</v>
      </c>
    </row>
    <row r="1026" spans="1:5" ht="45" outlineLevel="4" x14ac:dyDescent="0.2">
      <c r="A1026" s="225" t="s">
        <v>1865</v>
      </c>
      <c r="B1026" s="225"/>
      <c r="C1026" s="224" t="s">
        <v>1864</v>
      </c>
      <c r="D1026" s="223">
        <v>76000</v>
      </c>
      <c r="E1026" s="223">
        <v>76000</v>
      </c>
    </row>
    <row r="1027" spans="1:5" ht="30" outlineLevel="4" x14ac:dyDescent="0.2">
      <c r="A1027" s="225" t="s">
        <v>1863</v>
      </c>
      <c r="B1027" s="225"/>
      <c r="C1027" s="224" t="s">
        <v>2253</v>
      </c>
      <c r="D1027" s="223">
        <v>56020</v>
      </c>
      <c r="E1027" s="223">
        <v>56020</v>
      </c>
    </row>
    <row r="1028" spans="1:5" ht="30" x14ac:dyDescent="0.2">
      <c r="A1028" s="225"/>
      <c r="B1028" s="225" t="s">
        <v>1250</v>
      </c>
      <c r="C1028" s="224" t="s">
        <v>1249</v>
      </c>
      <c r="D1028" s="223">
        <v>56020</v>
      </c>
      <c r="E1028" s="223">
        <v>56020</v>
      </c>
    </row>
    <row r="1029" spans="1:5" ht="45" outlineLevel="1" x14ac:dyDescent="0.2">
      <c r="A1029" s="225" t="s">
        <v>2187</v>
      </c>
      <c r="B1029" s="225"/>
      <c r="C1029" s="224" t="s">
        <v>2521</v>
      </c>
      <c r="D1029" s="223">
        <v>19980</v>
      </c>
      <c r="E1029" s="223">
        <v>19980</v>
      </c>
    </row>
    <row r="1030" spans="1:5" ht="30" outlineLevel="2" x14ac:dyDescent="0.2">
      <c r="A1030" s="225"/>
      <c r="B1030" s="225" t="s">
        <v>1257</v>
      </c>
      <c r="C1030" s="224" t="s">
        <v>1256</v>
      </c>
      <c r="D1030" s="223">
        <v>800</v>
      </c>
      <c r="E1030" s="223">
        <v>800</v>
      </c>
    </row>
    <row r="1031" spans="1:5" ht="30" outlineLevel="3" x14ac:dyDescent="0.2">
      <c r="A1031" s="225"/>
      <c r="B1031" s="225" t="s">
        <v>1250</v>
      </c>
      <c r="C1031" s="224" t="s">
        <v>1249</v>
      </c>
      <c r="D1031" s="223">
        <v>19180</v>
      </c>
      <c r="E1031" s="223">
        <v>19180</v>
      </c>
    </row>
    <row r="1032" spans="1:5" ht="30" outlineLevel="4" x14ac:dyDescent="0.2">
      <c r="A1032" s="225" t="s">
        <v>1417</v>
      </c>
      <c r="B1032" s="225"/>
      <c r="C1032" s="224" t="s">
        <v>1416</v>
      </c>
      <c r="D1032" s="223">
        <v>1638957.1</v>
      </c>
      <c r="E1032" s="223">
        <v>1714695.9</v>
      </c>
    </row>
    <row r="1033" spans="1:5" ht="30" outlineLevel="1" x14ac:dyDescent="0.2">
      <c r="A1033" s="225" t="s">
        <v>1415</v>
      </c>
      <c r="B1033" s="225"/>
      <c r="C1033" s="224" t="s">
        <v>1414</v>
      </c>
      <c r="D1033" s="223">
        <v>294739.3</v>
      </c>
      <c r="E1033" s="223">
        <v>287915.90000000002</v>
      </c>
    </row>
    <row r="1034" spans="1:5" ht="60" outlineLevel="2" x14ac:dyDescent="0.2">
      <c r="A1034" s="225" t="s">
        <v>1413</v>
      </c>
      <c r="B1034" s="225"/>
      <c r="C1034" s="224" t="s">
        <v>1412</v>
      </c>
      <c r="D1034" s="223">
        <v>294739.3</v>
      </c>
      <c r="E1034" s="223">
        <v>287915.90000000002</v>
      </c>
    </row>
    <row r="1035" spans="1:5" ht="60" outlineLevel="3" x14ac:dyDescent="0.2">
      <c r="A1035" s="225" t="s">
        <v>1411</v>
      </c>
      <c r="B1035" s="225"/>
      <c r="C1035" s="224" t="s">
        <v>2275</v>
      </c>
      <c r="D1035" s="223">
        <v>294739.3</v>
      </c>
      <c r="E1035" s="223">
        <v>287915.90000000002</v>
      </c>
    </row>
    <row r="1036" spans="1:5" ht="30" outlineLevel="4" x14ac:dyDescent="0.2">
      <c r="A1036" s="225"/>
      <c r="B1036" s="225" t="s">
        <v>1257</v>
      </c>
      <c r="C1036" s="224" t="s">
        <v>1256</v>
      </c>
      <c r="D1036" s="223">
        <v>294739.3</v>
      </c>
      <c r="E1036" s="223">
        <v>287915.90000000002</v>
      </c>
    </row>
    <row r="1037" spans="1:5" ht="15" outlineLevel="3" x14ac:dyDescent="0.2">
      <c r="A1037" s="225" t="s">
        <v>1410</v>
      </c>
      <c r="B1037" s="225"/>
      <c r="C1037" s="224" t="s">
        <v>1409</v>
      </c>
      <c r="D1037" s="223">
        <v>1344217.8</v>
      </c>
      <c r="E1037" s="223">
        <v>1426780</v>
      </c>
    </row>
    <row r="1038" spans="1:5" ht="165" outlineLevel="4" x14ac:dyDescent="0.2">
      <c r="A1038" s="225" t="s">
        <v>1408</v>
      </c>
      <c r="B1038" s="225"/>
      <c r="C1038" s="224" t="s">
        <v>1407</v>
      </c>
      <c r="D1038" s="223">
        <v>612840.80000000005</v>
      </c>
      <c r="E1038" s="223">
        <v>695403</v>
      </c>
    </row>
    <row r="1039" spans="1:5" ht="30" outlineLevel="2" x14ac:dyDescent="0.2">
      <c r="A1039" s="225" t="s">
        <v>1982</v>
      </c>
      <c r="B1039" s="225"/>
      <c r="C1039" s="224" t="s">
        <v>2253</v>
      </c>
      <c r="D1039" s="223">
        <v>150393.29999999999</v>
      </c>
      <c r="E1039" s="223">
        <v>174038.1</v>
      </c>
    </row>
    <row r="1040" spans="1:5" ht="30" outlineLevel="3" x14ac:dyDescent="0.2">
      <c r="A1040" s="225"/>
      <c r="B1040" s="225" t="s">
        <v>1250</v>
      </c>
      <c r="C1040" s="224" t="s">
        <v>1249</v>
      </c>
      <c r="D1040" s="223">
        <v>150393.29999999999</v>
      </c>
      <c r="E1040" s="223">
        <v>174038.1</v>
      </c>
    </row>
    <row r="1041" spans="1:5" ht="60" outlineLevel="4" x14ac:dyDescent="0.2">
      <c r="A1041" s="225" t="s">
        <v>1405</v>
      </c>
      <c r="B1041" s="225"/>
      <c r="C1041" s="224" t="s">
        <v>2275</v>
      </c>
      <c r="D1041" s="223">
        <v>462447.5</v>
      </c>
      <c r="E1041" s="223">
        <v>521364.9</v>
      </c>
    </row>
    <row r="1042" spans="1:5" ht="30" outlineLevel="2" x14ac:dyDescent="0.2">
      <c r="A1042" s="225"/>
      <c r="B1042" s="225" t="s">
        <v>1257</v>
      </c>
      <c r="C1042" s="224" t="s">
        <v>1256</v>
      </c>
      <c r="D1042" s="223">
        <v>462447.5</v>
      </c>
      <c r="E1042" s="223">
        <v>521364.9</v>
      </c>
    </row>
    <row r="1043" spans="1:5" ht="75" outlineLevel="3" x14ac:dyDescent="0.2">
      <c r="A1043" s="225" t="s">
        <v>1981</v>
      </c>
      <c r="B1043" s="225"/>
      <c r="C1043" s="224" t="s">
        <v>1980</v>
      </c>
      <c r="D1043" s="223">
        <v>691105.2</v>
      </c>
      <c r="E1043" s="223">
        <v>691105.2</v>
      </c>
    </row>
    <row r="1044" spans="1:5" ht="30" outlineLevel="4" x14ac:dyDescent="0.2">
      <c r="A1044" s="225" t="s">
        <v>1979</v>
      </c>
      <c r="B1044" s="225"/>
      <c r="C1044" s="224" t="s">
        <v>2253</v>
      </c>
      <c r="D1044" s="223">
        <v>691105.2</v>
      </c>
      <c r="E1044" s="223">
        <v>691105.2</v>
      </c>
    </row>
    <row r="1045" spans="1:5" ht="30" outlineLevel="4" x14ac:dyDescent="0.2">
      <c r="A1045" s="225"/>
      <c r="B1045" s="225" t="s">
        <v>1250</v>
      </c>
      <c r="C1045" s="224" t="s">
        <v>1249</v>
      </c>
      <c r="D1045" s="223">
        <v>691105.2</v>
      </c>
      <c r="E1045" s="223">
        <v>691105.2</v>
      </c>
    </row>
    <row r="1046" spans="1:5" ht="30" outlineLevel="4" x14ac:dyDescent="0.2">
      <c r="A1046" s="225" t="s">
        <v>1978</v>
      </c>
      <c r="B1046" s="225"/>
      <c r="C1046" s="224" t="s">
        <v>1282</v>
      </c>
      <c r="D1046" s="223">
        <v>40271.800000000003</v>
      </c>
      <c r="E1046" s="223">
        <v>40271.800000000003</v>
      </c>
    </row>
    <row r="1047" spans="1:5" ht="45" x14ac:dyDescent="0.2">
      <c r="A1047" s="225" t="s">
        <v>1976</v>
      </c>
      <c r="B1047" s="225"/>
      <c r="C1047" s="224" t="s">
        <v>2250</v>
      </c>
      <c r="D1047" s="223">
        <v>40271.800000000003</v>
      </c>
      <c r="E1047" s="223">
        <v>40271.800000000003</v>
      </c>
    </row>
    <row r="1048" spans="1:5" ht="75" outlineLevel="3" x14ac:dyDescent="0.2">
      <c r="A1048" s="225"/>
      <c r="B1048" s="225" t="s">
        <v>1268</v>
      </c>
      <c r="C1048" s="224" t="s">
        <v>1267</v>
      </c>
      <c r="D1048" s="223">
        <v>34203.1</v>
      </c>
      <c r="E1048" s="223">
        <v>34203.1</v>
      </c>
    </row>
    <row r="1049" spans="1:5" ht="30" outlineLevel="4" x14ac:dyDescent="0.2">
      <c r="A1049" s="225"/>
      <c r="B1049" s="225" t="s">
        <v>1257</v>
      </c>
      <c r="C1049" s="224" t="s">
        <v>1256</v>
      </c>
      <c r="D1049" s="223">
        <v>6025.1</v>
      </c>
      <c r="E1049" s="223">
        <v>6025.1</v>
      </c>
    </row>
    <row r="1050" spans="1:5" ht="15" outlineLevel="4" x14ac:dyDescent="0.2">
      <c r="A1050" s="225"/>
      <c r="B1050" s="225" t="s">
        <v>1265</v>
      </c>
      <c r="C1050" s="224" t="s">
        <v>1264</v>
      </c>
      <c r="D1050" s="223">
        <v>43.6</v>
      </c>
      <c r="E1050" s="223">
        <v>43.6</v>
      </c>
    </row>
    <row r="1051" spans="1:5" ht="60" outlineLevel="4" x14ac:dyDescent="0.2">
      <c r="A1051" s="225" t="s">
        <v>1305</v>
      </c>
      <c r="B1051" s="225"/>
      <c r="C1051" s="224" t="s">
        <v>1304</v>
      </c>
      <c r="D1051" s="223">
        <v>3143187.5</v>
      </c>
      <c r="E1051" s="223">
        <v>4444935.5</v>
      </c>
    </row>
    <row r="1052" spans="1:5" ht="45" outlineLevel="4" x14ac:dyDescent="0.2">
      <c r="A1052" s="225" t="s">
        <v>1303</v>
      </c>
      <c r="B1052" s="225"/>
      <c r="C1052" s="224" t="s">
        <v>2250</v>
      </c>
      <c r="D1052" s="223">
        <v>1498030.5</v>
      </c>
      <c r="E1052" s="223">
        <v>1498334.6</v>
      </c>
    </row>
    <row r="1053" spans="1:5" ht="75" outlineLevel="3" x14ac:dyDescent="0.2">
      <c r="A1053" s="225"/>
      <c r="B1053" s="225" t="s">
        <v>1268</v>
      </c>
      <c r="C1053" s="224" t="s">
        <v>1267</v>
      </c>
      <c r="D1053" s="223">
        <v>1148985.3999999999</v>
      </c>
      <c r="E1053" s="223">
        <v>1149289.5</v>
      </c>
    </row>
    <row r="1054" spans="1:5" ht="30" outlineLevel="4" x14ac:dyDescent="0.2">
      <c r="A1054" s="225"/>
      <c r="B1054" s="225" t="s">
        <v>1257</v>
      </c>
      <c r="C1054" s="224" t="s">
        <v>1256</v>
      </c>
      <c r="D1054" s="223">
        <v>346510.3</v>
      </c>
      <c r="E1054" s="223">
        <v>346510.3</v>
      </c>
    </row>
    <row r="1055" spans="1:5" ht="15" outlineLevel="3" x14ac:dyDescent="0.2">
      <c r="A1055" s="225"/>
      <c r="B1055" s="225" t="s">
        <v>1255</v>
      </c>
      <c r="C1055" s="224" t="s">
        <v>1254</v>
      </c>
      <c r="D1055" s="223">
        <v>748.6</v>
      </c>
      <c r="E1055" s="223">
        <v>748.6</v>
      </c>
    </row>
    <row r="1056" spans="1:5" ht="15" outlineLevel="4" x14ac:dyDescent="0.2">
      <c r="A1056" s="225"/>
      <c r="B1056" s="225" t="s">
        <v>1265</v>
      </c>
      <c r="C1056" s="224" t="s">
        <v>1264</v>
      </c>
      <c r="D1056" s="223">
        <v>1786.2</v>
      </c>
      <c r="E1056" s="223">
        <v>1786.2</v>
      </c>
    </row>
    <row r="1057" spans="1:5" ht="30" outlineLevel="4" x14ac:dyDescent="0.2">
      <c r="A1057" s="225" t="s">
        <v>1426</v>
      </c>
      <c r="B1057" s="225"/>
      <c r="C1057" s="224" t="s">
        <v>2253</v>
      </c>
      <c r="D1057" s="223">
        <v>263117.59999999998</v>
      </c>
      <c r="E1057" s="223">
        <v>263117.59999999998</v>
      </c>
    </row>
    <row r="1058" spans="1:5" ht="30" outlineLevel="3" x14ac:dyDescent="0.2">
      <c r="A1058" s="225"/>
      <c r="B1058" s="225" t="s">
        <v>1250</v>
      </c>
      <c r="C1058" s="224" t="s">
        <v>1249</v>
      </c>
      <c r="D1058" s="223">
        <v>263117.59999999998</v>
      </c>
      <c r="E1058" s="223">
        <v>263117.59999999998</v>
      </c>
    </row>
    <row r="1059" spans="1:5" ht="30" outlineLevel="4" x14ac:dyDescent="0.2">
      <c r="A1059" s="225" t="s">
        <v>1421</v>
      </c>
      <c r="B1059" s="225"/>
      <c r="C1059" s="224" t="s">
        <v>2278</v>
      </c>
      <c r="D1059" s="223">
        <v>1792.6</v>
      </c>
      <c r="E1059" s="223">
        <v>1792.6</v>
      </c>
    </row>
    <row r="1060" spans="1:5" ht="75" outlineLevel="3" x14ac:dyDescent="0.2">
      <c r="A1060" s="225"/>
      <c r="B1060" s="225" t="s">
        <v>1268</v>
      </c>
      <c r="C1060" s="224" t="s">
        <v>1267</v>
      </c>
      <c r="D1060" s="223">
        <v>300</v>
      </c>
      <c r="E1060" s="223">
        <v>300</v>
      </c>
    </row>
    <row r="1061" spans="1:5" ht="30" outlineLevel="4" x14ac:dyDescent="0.2">
      <c r="A1061" s="225"/>
      <c r="B1061" s="225" t="s">
        <v>1257</v>
      </c>
      <c r="C1061" s="224" t="s">
        <v>1256</v>
      </c>
      <c r="D1061" s="223">
        <v>1492.6</v>
      </c>
      <c r="E1061" s="223">
        <v>1492.6</v>
      </c>
    </row>
    <row r="1062" spans="1:5" ht="30" outlineLevel="3" x14ac:dyDescent="0.2">
      <c r="A1062" s="225" t="s">
        <v>1382</v>
      </c>
      <c r="B1062" s="225"/>
      <c r="C1062" s="224" t="s">
        <v>2271</v>
      </c>
      <c r="D1062" s="223">
        <v>400</v>
      </c>
      <c r="E1062" s="223">
        <v>400</v>
      </c>
    </row>
    <row r="1063" spans="1:5" ht="30" outlineLevel="4" x14ac:dyDescent="0.2">
      <c r="A1063" s="225"/>
      <c r="B1063" s="225" t="s">
        <v>1257</v>
      </c>
      <c r="C1063" s="224" t="s">
        <v>1256</v>
      </c>
      <c r="D1063" s="223">
        <v>400</v>
      </c>
      <c r="E1063" s="223">
        <v>400</v>
      </c>
    </row>
    <row r="1064" spans="1:5" ht="30" outlineLevel="3" x14ac:dyDescent="0.2">
      <c r="A1064" s="225" t="s">
        <v>1424</v>
      </c>
      <c r="B1064" s="225"/>
      <c r="C1064" s="224" t="s">
        <v>2279</v>
      </c>
      <c r="D1064" s="223">
        <v>293.2</v>
      </c>
      <c r="E1064" s="223">
        <v>293.2</v>
      </c>
    </row>
    <row r="1065" spans="1:5" ht="30" outlineLevel="4" x14ac:dyDescent="0.2">
      <c r="A1065" s="225"/>
      <c r="B1065" s="225" t="s">
        <v>1257</v>
      </c>
      <c r="C1065" s="224" t="s">
        <v>1256</v>
      </c>
      <c r="D1065" s="223">
        <v>293.2</v>
      </c>
      <c r="E1065" s="223">
        <v>293.2</v>
      </c>
    </row>
    <row r="1066" spans="1:5" ht="30" outlineLevel="3" x14ac:dyDescent="0.2">
      <c r="A1066" s="225" t="s">
        <v>1430</v>
      </c>
      <c r="B1066" s="225"/>
      <c r="C1066" s="224" t="s">
        <v>2281</v>
      </c>
      <c r="D1066" s="223">
        <v>89.7</v>
      </c>
      <c r="E1066" s="223">
        <v>89.7</v>
      </c>
    </row>
    <row r="1067" spans="1:5" ht="30" outlineLevel="4" x14ac:dyDescent="0.2">
      <c r="A1067" s="225"/>
      <c r="B1067" s="225" t="s">
        <v>1257</v>
      </c>
      <c r="C1067" s="224" t="s">
        <v>1256</v>
      </c>
      <c r="D1067" s="223">
        <v>89.7</v>
      </c>
      <c r="E1067" s="223">
        <v>89.7</v>
      </c>
    </row>
    <row r="1068" spans="1:5" ht="45" outlineLevel="3" x14ac:dyDescent="0.2">
      <c r="A1068" s="225" t="s">
        <v>1433</v>
      </c>
      <c r="B1068" s="225"/>
      <c r="C1068" s="224" t="s">
        <v>2282</v>
      </c>
      <c r="D1068" s="223">
        <v>144</v>
      </c>
      <c r="E1068" s="223">
        <v>144</v>
      </c>
    </row>
    <row r="1069" spans="1:5" ht="30" outlineLevel="4" x14ac:dyDescent="0.2">
      <c r="A1069" s="225"/>
      <c r="B1069" s="225" t="s">
        <v>1257</v>
      </c>
      <c r="C1069" s="224" t="s">
        <v>1256</v>
      </c>
      <c r="D1069" s="223">
        <v>144</v>
      </c>
      <c r="E1069" s="223">
        <v>144</v>
      </c>
    </row>
    <row r="1070" spans="1:5" ht="60" outlineLevel="4" x14ac:dyDescent="0.2">
      <c r="A1070" s="225" t="s">
        <v>1378</v>
      </c>
      <c r="B1070" s="225"/>
      <c r="C1070" s="224" t="s">
        <v>2269</v>
      </c>
      <c r="D1070" s="223">
        <v>889.7</v>
      </c>
      <c r="E1070" s="223">
        <v>889.7</v>
      </c>
    </row>
    <row r="1071" spans="1:5" ht="30" outlineLevel="3" x14ac:dyDescent="0.2">
      <c r="A1071" s="225"/>
      <c r="B1071" s="225" t="s">
        <v>1257</v>
      </c>
      <c r="C1071" s="224" t="s">
        <v>1256</v>
      </c>
      <c r="D1071" s="223">
        <v>889.7</v>
      </c>
      <c r="E1071" s="223">
        <v>889.7</v>
      </c>
    </row>
    <row r="1072" spans="1:5" ht="30" outlineLevel="4" x14ac:dyDescent="0.2">
      <c r="A1072" s="225" t="s">
        <v>1380</v>
      </c>
      <c r="B1072" s="225"/>
      <c r="C1072" s="224" t="s">
        <v>2270</v>
      </c>
      <c r="D1072" s="223">
        <v>100</v>
      </c>
      <c r="E1072" s="223">
        <v>100</v>
      </c>
    </row>
    <row r="1073" spans="1:5" ht="30" outlineLevel="3" x14ac:dyDescent="0.2">
      <c r="A1073" s="225"/>
      <c r="B1073" s="225" t="s">
        <v>1257</v>
      </c>
      <c r="C1073" s="224" t="s">
        <v>1256</v>
      </c>
      <c r="D1073" s="223">
        <v>15</v>
      </c>
      <c r="E1073" s="223">
        <v>15</v>
      </c>
    </row>
    <row r="1074" spans="1:5" ht="15" outlineLevel="4" x14ac:dyDescent="0.2">
      <c r="A1074" s="225"/>
      <c r="B1074" s="225" t="s">
        <v>1255</v>
      </c>
      <c r="C1074" s="224" t="s">
        <v>1254</v>
      </c>
      <c r="D1074" s="223">
        <v>85</v>
      </c>
      <c r="E1074" s="223">
        <v>85</v>
      </c>
    </row>
    <row r="1075" spans="1:5" ht="45" outlineLevel="3" x14ac:dyDescent="0.2">
      <c r="A1075" s="225" t="s">
        <v>1377</v>
      </c>
      <c r="B1075" s="225"/>
      <c r="C1075" s="224" t="s">
        <v>2268</v>
      </c>
      <c r="D1075" s="223">
        <v>242</v>
      </c>
      <c r="E1075" s="223">
        <v>242</v>
      </c>
    </row>
    <row r="1076" spans="1:5" ht="30" outlineLevel="4" x14ac:dyDescent="0.2">
      <c r="A1076" s="225"/>
      <c r="B1076" s="225" t="s">
        <v>1257</v>
      </c>
      <c r="C1076" s="224" t="s">
        <v>1256</v>
      </c>
      <c r="D1076" s="223">
        <v>242</v>
      </c>
      <c r="E1076" s="223">
        <v>242</v>
      </c>
    </row>
    <row r="1077" spans="1:5" ht="45" outlineLevel="3" x14ac:dyDescent="0.2">
      <c r="A1077" s="225" t="s">
        <v>1302</v>
      </c>
      <c r="B1077" s="225"/>
      <c r="C1077" s="224" t="s">
        <v>2257</v>
      </c>
      <c r="D1077" s="223">
        <v>728</v>
      </c>
      <c r="E1077" s="223">
        <v>728</v>
      </c>
    </row>
    <row r="1078" spans="1:5" ht="15" outlineLevel="4" x14ac:dyDescent="0.2">
      <c r="A1078" s="225"/>
      <c r="B1078" s="225" t="s">
        <v>1300</v>
      </c>
      <c r="C1078" s="224" t="s">
        <v>1299</v>
      </c>
      <c r="D1078" s="223">
        <v>728</v>
      </c>
      <c r="E1078" s="223">
        <v>728</v>
      </c>
    </row>
    <row r="1079" spans="1:5" ht="60" outlineLevel="3" x14ac:dyDescent="0.2">
      <c r="A1079" s="225" t="s">
        <v>1301</v>
      </c>
      <c r="B1079" s="225"/>
      <c r="C1079" s="224" t="s">
        <v>2256</v>
      </c>
      <c r="D1079" s="223">
        <v>240</v>
      </c>
      <c r="E1079" s="223">
        <v>240</v>
      </c>
    </row>
    <row r="1080" spans="1:5" ht="15" outlineLevel="4" x14ac:dyDescent="0.2">
      <c r="A1080" s="225"/>
      <c r="B1080" s="225" t="s">
        <v>1300</v>
      </c>
      <c r="C1080" s="224" t="s">
        <v>1299</v>
      </c>
      <c r="D1080" s="223">
        <v>240</v>
      </c>
      <c r="E1080" s="223">
        <v>240</v>
      </c>
    </row>
    <row r="1081" spans="1:5" ht="30" outlineLevel="3" x14ac:dyDescent="0.2">
      <c r="A1081" s="225" t="s">
        <v>1419</v>
      </c>
      <c r="B1081" s="225"/>
      <c r="C1081" s="224" t="s">
        <v>2276</v>
      </c>
      <c r="D1081" s="223">
        <v>15970</v>
      </c>
      <c r="E1081" s="223">
        <v>15970</v>
      </c>
    </row>
    <row r="1082" spans="1:5" ht="30" outlineLevel="4" x14ac:dyDescent="0.2">
      <c r="A1082" s="225"/>
      <c r="B1082" s="225" t="s">
        <v>1257</v>
      </c>
      <c r="C1082" s="224" t="s">
        <v>1256</v>
      </c>
      <c r="D1082" s="223">
        <v>15970</v>
      </c>
      <c r="E1082" s="223">
        <v>15970</v>
      </c>
    </row>
    <row r="1083" spans="1:5" ht="45" outlineLevel="3" x14ac:dyDescent="0.2">
      <c r="A1083" s="225" t="s">
        <v>1748</v>
      </c>
      <c r="B1083" s="225"/>
      <c r="C1083" s="224" t="s">
        <v>2389</v>
      </c>
      <c r="D1083" s="223">
        <v>649956.30000000005</v>
      </c>
      <c r="E1083" s="223">
        <v>1841397.8</v>
      </c>
    </row>
    <row r="1084" spans="1:5" ht="15" outlineLevel="4" x14ac:dyDescent="0.2">
      <c r="A1084" s="225"/>
      <c r="B1084" s="225" t="s">
        <v>2556</v>
      </c>
      <c r="C1084" s="224" t="s">
        <v>2555</v>
      </c>
      <c r="D1084" s="223">
        <v>649956.30000000005</v>
      </c>
      <c r="E1084" s="223">
        <v>1841397.8</v>
      </c>
    </row>
    <row r="1085" spans="1:5" ht="30" outlineLevel="3" x14ac:dyDescent="0.2">
      <c r="A1085" s="225" t="s">
        <v>1746</v>
      </c>
      <c r="B1085" s="225"/>
      <c r="C1085" s="224" t="s">
        <v>48</v>
      </c>
      <c r="D1085" s="223">
        <v>492.7</v>
      </c>
      <c r="E1085" s="223">
        <v>492.7</v>
      </c>
    </row>
    <row r="1086" spans="1:5" ht="15" outlineLevel="4" x14ac:dyDescent="0.2">
      <c r="A1086" s="225"/>
      <c r="B1086" s="225" t="s">
        <v>2556</v>
      </c>
      <c r="C1086" s="224" t="s">
        <v>2555</v>
      </c>
      <c r="D1086" s="223">
        <v>492.7</v>
      </c>
      <c r="E1086" s="223">
        <v>492.7</v>
      </c>
    </row>
    <row r="1087" spans="1:5" ht="30" outlineLevel="3" x14ac:dyDescent="0.2">
      <c r="A1087" s="225" t="s">
        <v>2186</v>
      </c>
      <c r="B1087" s="225"/>
      <c r="C1087" s="224" t="s">
        <v>2520</v>
      </c>
      <c r="D1087" s="223">
        <v>11092.9</v>
      </c>
      <c r="E1087" s="223">
        <v>11092.9</v>
      </c>
    </row>
    <row r="1088" spans="1:5" ht="30" outlineLevel="4" x14ac:dyDescent="0.2">
      <c r="A1088" s="225"/>
      <c r="B1088" s="225" t="s">
        <v>1257</v>
      </c>
      <c r="C1088" s="224" t="s">
        <v>1256</v>
      </c>
      <c r="D1088" s="223">
        <v>11092.9</v>
      </c>
      <c r="E1088" s="223">
        <v>11092.9</v>
      </c>
    </row>
    <row r="1089" spans="1:5" ht="30" outlineLevel="4" x14ac:dyDescent="0.2">
      <c r="A1089" s="225" t="s">
        <v>2198</v>
      </c>
      <c r="B1089" s="225"/>
      <c r="C1089" s="224" t="s">
        <v>2531</v>
      </c>
      <c r="D1089" s="223">
        <v>236.9</v>
      </c>
      <c r="E1089" s="223">
        <v>236.9</v>
      </c>
    </row>
    <row r="1090" spans="1:5" ht="30" outlineLevel="3" x14ac:dyDescent="0.2">
      <c r="A1090" s="225"/>
      <c r="B1090" s="225" t="s">
        <v>1257</v>
      </c>
      <c r="C1090" s="224" t="s">
        <v>1256</v>
      </c>
      <c r="D1090" s="223">
        <v>236.9</v>
      </c>
      <c r="E1090" s="223">
        <v>236.9</v>
      </c>
    </row>
    <row r="1091" spans="1:5" ht="30" outlineLevel="4" x14ac:dyDescent="0.2">
      <c r="A1091" s="225" t="s">
        <v>1373</v>
      </c>
      <c r="B1091" s="225"/>
      <c r="C1091" s="224" t="s">
        <v>2266</v>
      </c>
      <c r="D1091" s="223">
        <v>1640</v>
      </c>
      <c r="E1091" s="223">
        <v>1640</v>
      </c>
    </row>
    <row r="1092" spans="1:5" ht="30" outlineLevel="3" x14ac:dyDescent="0.2">
      <c r="A1092" s="225"/>
      <c r="B1092" s="225" t="s">
        <v>1257</v>
      </c>
      <c r="C1092" s="224" t="s">
        <v>1256</v>
      </c>
      <c r="D1092" s="223">
        <v>1140</v>
      </c>
      <c r="E1092" s="223">
        <v>1140</v>
      </c>
    </row>
    <row r="1093" spans="1:5" ht="15" outlineLevel="4" x14ac:dyDescent="0.2">
      <c r="A1093" s="225"/>
      <c r="B1093" s="225" t="s">
        <v>1255</v>
      </c>
      <c r="C1093" s="224" t="s">
        <v>1254</v>
      </c>
      <c r="D1093" s="223">
        <v>500</v>
      </c>
      <c r="E1093" s="223">
        <v>500</v>
      </c>
    </row>
    <row r="1094" spans="1:5" ht="15" outlineLevel="3" x14ac:dyDescent="0.2">
      <c r="A1094" s="225" t="s">
        <v>2185</v>
      </c>
      <c r="B1094" s="225"/>
      <c r="C1094" s="224" t="s">
        <v>2519</v>
      </c>
      <c r="D1094" s="223">
        <v>7354.7</v>
      </c>
      <c r="E1094" s="223">
        <v>7354.7</v>
      </c>
    </row>
    <row r="1095" spans="1:5" ht="30" outlineLevel="4" x14ac:dyDescent="0.2">
      <c r="A1095" s="225"/>
      <c r="B1095" s="225" t="s">
        <v>1257</v>
      </c>
      <c r="C1095" s="224" t="s">
        <v>1256</v>
      </c>
      <c r="D1095" s="223">
        <v>7354.7</v>
      </c>
      <c r="E1095" s="223">
        <v>7354.7</v>
      </c>
    </row>
    <row r="1096" spans="1:5" ht="15" outlineLevel="3" x14ac:dyDescent="0.2">
      <c r="A1096" s="225" t="s">
        <v>2184</v>
      </c>
      <c r="B1096" s="225"/>
      <c r="C1096" s="224" t="s">
        <v>2518</v>
      </c>
      <c r="D1096" s="223">
        <v>2977.1</v>
      </c>
      <c r="E1096" s="223">
        <v>2977.1</v>
      </c>
    </row>
    <row r="1097" spans="1:5" ht="30" outlineLevel="4" x14ac:dyDescent="0.2">
      <c r="A1097" s="225"/>
      <c r="B1097" s="225" t="s">
        <v>1257</v>
      </c>
      <c r="C1097" s="224" t="s">
        <v>1256</v>
      </c>
      <c r="D1097" s="223">
        <v>2977.1</v>
      </c>
      <c r="E1097" s="223">
        <v>2977.1</v>
      </c>
    </row>
    <row r="1098" spans="1:5" ht="30" outlineLevel="3" x14ac:dyDescent="0.2">
      <c r="A1098" s="225" t="s">
        <v>2183</v>
      </c>
      <c r="B1098" s="225"/>
      <c r="C1098" s="224" t="s">
        <v>2517</v>
      </c>
      <c r="D1098" s="223">
        <v>2500</v>
      </c>
      <c r="E1098" s="223">
        <v>2500</v>
      </c>
    </row>
    <row r="1099" spans="1:5" ht="30" outlineLevel="4" x14ac:dyDescent="0.2">
      <c r="A1099" s="225"/>
      <c r="B1099" s="225" t="s">
        <v>1257</v>
      </c>
      <c r="C1099" s="224" t="s">
        <v>1256</v>
      </c>
      <c r="D1099" s="223">
        <v>2500</v>
      </c>
      <c r="E1099" s="223">
        <v>2500</v>
      </c>
    </row>
    <row r="1100" spans="1:5" ht="30" outlineLevel="3" x14ac:dyDescent="0.2">
      <c r="A1100" s="225" t="s">
        <v>2182</v>
      </c>
      <c r="B1100" s="225"/>
      <c r="C1100" s="224" t="s">
        <v>2516</v>
      </c>
      <c r="D1100" s="223">
        <v>2800</v>
      </c>
      <c r="E1100" s="223">
        <v>2800</v>
      </c>
    </row>
    <row r="1101" spans="1:5" ht="30" outlineLevel="4" x14ac:dyDescent="0.2">
      <c r="A1101" s="225"/>
      <c r="B1101" s="225" t="s">
        <v>1257</v>
      </c>
      <c r="C1101" s="224" t="s">
        <v>1256</v>
      </c>
      <c r="D1101" s="223">
        <v>2800</v>
      </c>
      <c r="E1101" s="223">
        <v>2800</v>
      </c>
    </row>
    <row r="1102" spans="1:5" ht="60" outlineLevel="4" x14ac:dyDescent="0.2">
      <c r="A1102" s="225" t="s">
        <v>2197</v>
      </c>
      <c r="B1102" s="225"/>
      <c r="C1102" s="224" t="s">
        <v>2530</v>
      </c>
      <c r="D1102" s="223">
        <v>500.6</v>
      </c>
      <c r="E1102" s="223">
        <v>500.6</v>
      </c>
    </row>
    <row r="1103" spans="1:5" ht="30" outlineLevel="3" x14ac:dyDescent="0.2">
      <c r="A1103" s="225"/>
      <c r="B1103" s="225" t="s">
        <v>1257</v>
      </c>
      <c r="C1103" s="224" t="s">
        <v>1256</v>
      </c>
      <c r="D1103" s="223">
        <v>500.6</v>
      </c>
      <c r="E1103" s="223">
        <v>500.6</v>
      </c>
    </row>
    <row r="1104" spans="1:5" ht="30" outlineLevel="4" x14ac:dyDescent="0.2">
      <c r="A1104" s="225" t="s">
        <v>2181</v>
      </c>
      <c r="B1104" s="225"/>
      <c r="C1104" s="224" t="s">
        <v>2515</v>
      </c>
      <c r="D1104" s="223">
        <v>2800</v>
      </c>
      <c r="E1104" s="223">
        <v>2800</v>
      </c>
    </row>
    <row r="1105" spans="1:5" ht="75" outlineLevel="3" x14ac:dyDescent="0.2">
      <c r="A1105" s="225"/>
      <c r="B1105" s="225" t="s">
        <v>1268</v>
      </c>
      <c r="C1105" s="224" t="s">
        <v>1267</v>
      </c>
      <c r="D1105" s="223">
        <v>432</v>
      </c>
      <c r="E1105" s="223">
        <v>432</v>
      </c>
    </row>
    <row r="1106" spans="1:5" ht="30" outlineLevel="4" x14ac:dyDescent="0.2">
      <c r="A1106" s="225"/>
      <c r="B1106" s="225" t="s">
        <v>1257</v>
      </c>
      <c r="C1106" s="224" t="s">
        <v>1256</v>
      </c>
      <c r="D1106" s="223">
        <v>2368</v>
      </c>
      <c r="E1106" s="223">
        <v>2368</v>
      </c>
    </row>
    <row r="1107" spans="1:5" ht="30" outlineLevel="3" x14ac:dyDescent="0.2">
      <c r="A1107" s="225" t="s">
        <v>2195</v>
      </c>
      <c r="B1107" s="225"/>
      <c r="C1107" s="224" t="s">
        <v>2529</v>
      </c>
      <c r="D1107" s="223">
        <v>699.3</v>
      </c>
      <c r="E1107" s="223">
        <v>699.3</v>
      </c>
    </row>
    <row r="1108" spans="1:5" ht="30" outlineLevel="4" x14ac:dyDescent="0.2">
      <c r="A1108" s="225"/>
      <c r="B1108" s="225" t="s">
        <v>1257</v>
      </c>
      <c r="C1108" s="224" t="s">
        <v>1256</v>
      </c>
      <c r="D1108" s="223">
        <v>699.3</v>
      </c>
      <c r="E1108" s="223">
        <v>699.3</v>
      </c>
    </row>
    <row r="1109" spans="1:5" ht="30" outlineLevel="3" x14ac:dyDescent="0.2">
      <c r="A1109" s="225" t="s">
        <v>1376</v>
      </c>
      <c r="B1109" s="225"/>
      <c r="C1109" s="224" t="s">
        <v>2267</v>
      </c>
      <c r="D1109" s="223">
        <v>2696.2</v>
      </c>
      <c r="E1109" s="223">
        <v>2696.2</v>
      </c>
    </row>
    <row r="1110" spans="1:5" ht="30" outlineLevel="4" x14ac:dyDescent="0.2">
      <c r="A1110" s="225"/>
      <c r="B1110" s="225" t="s">
        <v>1257</v>
      </c>
      <c r="C1110" s="224" t="s">
        <v>1256</v>
      </c>
      <c r="D1110" s="223">
        <v>2696.2</v>
      </c>
      <c r="E1110" s="223">
        <v>2696.2</v>
      </c>
    </row>
    <row r="1111" spans="1:5" ht="15" outlineLevel="4" x14ac:dyDescent="0.2">
      <c r="A1111" s="225" t="s">
        <v>1759</v>
      </c>
      <c r="B1111" s="225"/>
      <c r="C1111" s="224" t="s">
        <v>2392</v>
      </c>
      <c r="D1111" s="223">
        <v>300000</v>
      </c>
      <c r="E1111" s="223">
        <v>450000</v>
      </c>
    </row>
    <row r="1112" spans="1:5" ht="15" outlineLevel="3" x14ac:dyDescent="0.2">
      <c r="A1112" s="225"/>
      <c r="B1112" s="225" t="s">
        <v>1265</v>
      </c>
      <c r="C1112" s="224" t="s">
        <v>1264</v>
      </c>
      <c r="D1112" s="223">
        <v>300000</v>
      </c>
      <c r="E1112" s="223">
        <v>450000</v>
      </c>
    </row>
    <row r="1113" spans="1:5" ht="15" outlineLevel="4" x14ac:dyDescent="0.2">
      <c r="A1113" s="225" t="s">
        <v>1428</v>
      </c>
      <c r="B1113" s="225"/>
      <c r="C1113" s="224" t="s">
        <v>2280</v>
      </c>
      <c r="D1113" s="223">
        <v>24975.200000000001</v>
      </c>
      <c r="E1113" s="223">
        <v>24975.200000000001</v>
      </c>
    </row>
    <row r="1114" spans="1:5" ht="75" outlineLevel="4" x14ac:dyDescent="0.2">
      <c r="A1114" s="225"/>
      <c r="B1114" s="225" t="s">
        <v>1268</v>
      </c>
      <c r="C1114" s="224" t="s">
        <v>1267</v>
      </c>
      <c r="D1114" s="223">
        <v>20850.599999999999</v>
      </c>
      <c r="E1114" s="223">
        <v>20850.599999999999</v>
      </c>
    </row>
    <row r="1115" spans="1:5" ht="30" outlineLevel="3" x14ac:dyDescent="0.2">
      <c r="A1115" s="225"/>
      <c r="B1115" s="225" t="s">
        <v>1257</v>
      </c>
      <c r="C1115" s="224" t="s">
        <v>1256</v>
      </c>
      <c r="D1115" s="223">
        <v>4124.6000000000004</v>
      </c>
      <c r="E1115" s="223">
        <v>4124.6000000000004</v>
      </c>
    </row>
    <row r="1116" spans="1:5" ht="15" outlineLevel="4" x14ac:dyDescent="0.2">
      <c r="A1116" s="225" t="s">
        <v>1298</v>
      </c>
      <c r="B1116" s="225"/>
      <c r="C1116" s="224" t="s">
        <v>2255</v>
      </c>
      <c r="D1116" s="223">
        <v>4652.1000000000004</v>
      </c>
      <c r="E1116" s="223">
        <v>4652.1000000000004</v>
      </c>
    </row>
    <row r="1117" spans="1:5" ht="75" outlineLevel="4" x14ac:dyDescent="0.2">
      <c r="A1117" s="225"/>
      <c r="B1117" s="225" t="s">
        <v>1268</v>
      </c>
      <c r="C1117" s="224" t="s">
        <v>1267</v>
      </c>
      <c r="D1117" s="223">
        <v>4172.1000000000004</v>
      </c>
      <c r="E1117" s="223">
        <v>4172.1000000000004</v>
      </c>
    </row>
    <row r="1118" spans="1:5" ht="30" outlineLevel="4" x14ac:dyDescent="0.2">
      <c r="A1118" s="225"/>
      <c r="B1118" s="225" t="s">
        <v>1257</v>
      </c>
      <c r="C1118" s="224" t="s">
        <v>1256</v>
      </c>
      <c r="D1118" s="223">
        <v>480</v>
      </c>
      <c r="E1118" s="223">
        <v>480</v>
      </c>
    </row>
    <row r="1119" spans="1:5" ht="30" outlineLevel="4" x14ac:dyDescent="0.2">
      <c r="A1119" s="225" t="s">
        <v>2220</v>
      </c>
      <c r="B1119" s="225"/>
      <c r="C1119" s="224" t="s">
        <v>2538</v>
      </c>
      <c r="D1119" s="223">
        <v>202602.7</v>
      </c>
      <c r="E1119" s="223">
        <v>162605.1</v>
      </c>
    </row>
    <row r="1120" spans="1:5" ht="75" outlineLevel="3" x14ac:dyDescent="0.2">
      <c r="A1120" s="225"/>
      <c r="B1120" s="225" t="s">
        <v>1268</v>
      </c>
      <c r="C1120" s="224" t="s">
        <v>1267</v>
      </c>
      <c r="D1120" s="223">
        <v>11992.8</v>
      </c>
      <c r="E1120" s="223">
        <v>11992.8</v>
      </c>
    </row>
    <row r="1121" spans="1:5" ht="30" outlineLevel="4" x14ac:dyDescent="0.2">
      <c r="A1121" s="225"/>
      <c r="B1121" s="225" t="s">
        <v>1257</v>
      </c>
      <c r="C1121" s="224" t="s">
        <v>1256</v>
      </c>
      <c r="D1121" s="223">
        <v>63739.7</v>
      </c>
      <c r="E1121" s="223">
        <v>18652.8</v>
      </c>
    </row>
    <row r="1122" spans="1:5" ht="15" outlineLevel="4" x14ac:dyDescent="0.2">
      <c r="A1122" s="225"/>
      <c r="B1122" s="225" t="s">
        <v>1300</v>
      </c>
      <c r="C1122" s="224" t="s">
        <v>1299</v>
      </c>
      <c r="D1122" s="223">
        <v>126690.2</v>
      </c>
      <c r="E1122" s="223">
        <v>131779.5</v>
      </c>
    </row>
    <row r="1123" spans="1:5" ht="15" outlineLevel="4" x14ac:dyDescent="0.2">
      <c r="A1123" s="225"/>
      <c r="B1123" s="225" t="s">
        <v>1265</v>
      </c>
      <c r="C1123" s="224" t="s">
        <v>1264</v>
      </c>
      <c r="D1123" s="223">
        <v>180</v>
      </c>
      <c r="E1123" s="223">
        <v>180</v>
      </c>
    </row>
    <row r="1124" spans="1:5" ht="45" x14ac:dyDescent="0.2">
      <c r="A1124" s="225" t="s">
        <v>1295</v>
      </c>
      <c r="B1124" s="225"/>
      <c r="C1124" s="224" t="s">
        <v>2254</v>
      </c>
      <c r="D1124" s="223">
        <v>143173.5</v>
      </c>
      <c r="E1124" s="223">
        <v>143173.5</v>
      </c>
    </row>
    <row r="1125" spans="1:5" ht="30" x14ac:dyDescent="0.2">
      <c r="A1125" s="225"/>
      <c r="B1125" s="225" t="s">
        <v>1257</v>
      </c>
      <c r="C1125" s="224" t="s">
        <v>1256</v>
      </c>
      <c r="D1125" s="223">
        <v>80243.5</v>
      </c>
      <c r="E1125" s="223">
        <v>80243.5</v>
      </c>
    </row>
    <row r="1126" spans="1:5" ht="30" x14ac:dyDescent="0.2">
      <c r="A1126" s="225"/>
      <c r="B1126" s="225" t="s">
        <v>1250</v>
      </c>
      <c r="C1126" s="224" t="s">
        <v>1249</v>
      </c>
      <c r="D1126" s="223">
        <v>25500</v>
      </c>
      <c r="E1126" s="223">
        <v>25500</v>
      </c>
    </row>
    <row r="1127" spans="1:5" ht="15" x14ac:dyDescent="0.2">
      <c r="A1127" s="225"/>
      <c r="B1127" s="225" t="s">
        <v>1265</v>
      </c>
      <c r="C1127" s="224" t="s">
        <v>1264</v>
      </c>
      <c r="D1127" s="223">
        <v>37430</v>
      </c>
      <c r="E1127" s="223">
        <v>37430</v>
      </c>
    </row>
    <row r="1128" spans="1:5" ht="15" x14ac:dyDescent="0.2">
      <c r="A1128" s="225"/>
      <c r="B1128" s="225"/>
      <c r="C1128" s="253" t="s">
        <v>247</v>
      </c>
      <c r="D1128" s="223">
        <v>124052491.2</v>
      </c>
      <c r="E1128" s="223">
        <v>122033835.59999999</v>
      </c>
    </row>
  </sheetData>
  <autoFilter ref="A6:J1128"/>
  <mergeCells count="1">
    <mergeCell ref="A4:E4"/>
  </mergeCells>
  <pageMargins left="0.70866141732283472" right="0.51181102362204722" top="0.39370078740157483" bottom="0.39370078740157483" header="0.11811023622047245" footer="0.11811023622047245"/>
  <pageSetup paperSize="9" scale="77" fitToHeight="0" orientation="portrait" r:id="rId1"/>
  <headerFooter>
    <oddHeader>&amp;C&amp;"Times New Roman,обычный"&amp;12&amp;P</oddHeader>
    <oddFooter>&amp;L&amp;"Times New Roman,обычный"&amp;8 7698-17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pageSetUpPr fitToPage="1"/>
  </sheetPr>
  <dimension ref="A1:F2325"/>
  <sheetViews>
    <sheetView showGridLines="0" view="pageBreakPreview" topLeftCell="A16" zoomScale="60" zoomScaleNormal="100" workbookViewId="0">
      <selection activeCell="F27" sqref="F27"/>
    </sheetView>
  </sheetViews>
  <sheetFormatPr defaultColWidth="9.140625" defaultRowHeight="12.75" customHeight="1" outlineLevelRow="7" x14ac:dyDescent="0.2"/>
  <cols>
    <col min="1" max="1" width="8.7109375" style="185" customWidth="1"/>
    <col min="2" max="2" width="11.140625" style="185" customWidth="1"/>
    <col min="3" max="3" width="17.140625" style="185" customWidth="1"/>
    <col min="4" max="4" width="11.28515625" style="185" customWidth="1"/>
    <col min="5" max="5" width="51" style="185" customWidth="1"/>
    <col min="6" max="6" width="25.28515625" style="185" customWidth="1"/>
    <col min="7" max="7" width="9.140625" style="185" customWidth="1"/>
    <col min="8" max="16384" width="9.140625" style="185"/>
  </cols>
  <sheetData>
    <row r="1" spans="1:6" ht="15" x14ac:dyDescent="0.25">
      <c r="A1" s="190"/>
      <c r="B1" s="190"/>
      <c r="C1" s="190"/>
      <c r="D1" s="190"/>
      <c r="E1" s="222"/>
      <c r="F1" s="247" t="s">
        <v>2660</v>
      </c>
    </row>
    <row r="2" spans="1:6" ht="15" x14ac:dyDescent="0.25">
      <c r="A2" s="190"/>
      <c r="B2" s="190"/>
      <c r="C2" s="190"/>
      <c r="D2" s="190"/>
      <c r="E2" s="222"/>
      <c r="F2" s="247" t="s">
        <v>32</v>
      </c>
    </row>
    <row r="3" spans="1:6" ht="15" x14ac:dyDescent="0.25">
      <c r="A3" s="190"/>
      <c r="B3" s="190"/>
      <c r="C3" s="190"/>
      <c r="D3" s="190"/>
      <c r="E3" s="222"/>
      <c r="F3" s="247" t="s">
        <v>2885</v>
      </c>
    </row>
    <row r="4" spans="1:6" ht="15" x14ac:dyDescent="0.25">
      <c r="A4" s="190"/>
      <c r="B4" s="190"/>
      <c r="C4" s="190"/>
      <c r="D4" s="190"/>
      <c r="E4" s="222"/>
      <c r="F4" s="190"/>
    </row>
    <row r="5" spans="1:6" ht="14.25" x14ac:dyDescent="0.2">
      <c r="A5" s="373" t="s">
        <v>2650</v>
      </c>
      <c r="B5" s="373"/>
      <c r="C5" s="373"/>
      <c r="D5" s="373"/>
      <c r="E5" s="373"/>
      <c r="F5" s="373"/>
    </row>
    <row r="6" spans="1:6" ht="15" x14ac:dyDescent="0.25">
      <c r="A6" s="190"/>
      <c r="B6" s="190"/>
      <c r="C6" s="190"/>
      <c r="D6" s="190"/>
      <c r="E6" s="222"/>
      <c r="F6" s="190"/>
    </row>
    <row r="7" spans="1:6" ht="15" x14ac:dyDescent="0.2">
      <c r="A7" s="254" t="s">
        <v>2649</v>
      </c>
      <c r="B7" s="254" t="s">
        <v>2648</v>
      </c>
      <c r="C7" s="254" t="s">
        <v>2647</v>
      </c>
      <c r="D7" s="254" t="s">
        <v>2646</v>
      </c>
      <c r="E7" s="333" t="s">
        <v>2248</v>
      </c>
      <c r="F7" s="254" t="s">
        <v>247</v>
      </c>
    </row>
    <row r="8" spans="1:6" ht="15" x14ac:dyDescent="0.2">
      <c r="A8" s="254">
        <v>1</v>
      </c>
      <c r="B8" s="254">
        <v>2</v>
      </c>
      <c r="C8" s="254">
        <v>3</v>
      </c>
      <c r="D8" s="254">
        <v>4</v>
      </c>
      <c r="E8" s="255">
        <v>5</v>
      </c>
      <c r="F8" s="254">
        <v>6</v>
      </c>
    </row>
    <row r="9" spans="1:6" ht="30" x14ac:dyDescent="0.2">
      <c r="A9" s="225" t="s">
        <v>2224</v>
      </c>
      <c r="B9" s="225"/>
      <c r="C9" s="225"/>
      <c r="D9" s="225"/>
      <c r="E9" s="224" t="s">
        <v>263</v>
      </c>
      <c r="F9" s="223">
        <v>1954935</v>
      </c>
    </row>
    <row r="10" spans="1:6" ht="15" outlineLevel="1" x14ac:dyDescent="0.2">
      <c r="A10" s="225"/>
      <c r="B10" s="225" t="s">
        <v>1277</v>
      </c>
      <c r="C10" s="225"/>
      <c r="D10" s="225"/>
      <c r="E10" s="224" t="s">
        <v>1276</v>
      </c>
      <c r="F10" s="223">
        <v>143417.29999999999</v>
      </c>
    </row>
    <row r="11" spans="1:6" ht="15" outlineLevel="2" x14ac:dyDescent="0.2">
      <c r="A11" s="225"/>
      <c r="B11" s="225" t="s">
        <v>1252</v>
      </c>
      <c r="C11" s="225"/>
      <c r="D11" s="225"/>
      <c r="E11" s="224" t="s">
        <v>1275</v>
      </c>
      <c r="F11" s="223">
        <v>143417.29999999999</v>
      </c>
    </row>
    <row r="12" spans="1:6" ht="30" outlineLevel="3" x14ac:dyDescent="0.2">
      <c r="A12" s="225"/>
      <c r="B12" s="225"/>
      <c r="C12" s="225" t="s">
        <v>1274</v>
      </c>
      <c r="D12" s="225"/>
      <c r="E12" s="224" t="s">
        <v>1273</v>
      </c>
      <c r="F12" s="223">
        <v>143417.29999999999</v>
      </c>
    </row>
    <row r="13" spans="1:6" ht="30" outlineLevel="4" x14ac:dyDescent="0.2">
      <c r="A13" s="225"/>
      <c r="B13" s="225"/>
      <c r="C13" s="225" t="s">
        <v>2229</v>
      </c>
      <c r="D13" s="225"/>
      <c r="E13" s="224" t="s">
        <v>2228</v>
      </c>
      <c r="F13" s="223">
        <v>83489.899999999994</v>
      </c>
    </row>
    <row r="14" spans="1:6" ht="45" outlineLevel="5" x14ac:dyDescent="0.2">
      <c r="A14" s="225"/>
      <c r="B14" s="225"/>
      <c r="C14" s="225" t="s">
        <v>2227</v>
      </c>
      <c r="D14" s="225"/>
      <c r="E14" s="224" t="s">
        <v>2226</v>
      </c>
      <c r="F14" s="223">
        <v>83489.899999999994</v>
      </c>
    </row>
    <row r="15" spans="1:6" ht="75" outlineLevel="6" x14ac:dyDescent="0.2">
      <c r="A15" s="225"/>
      <c r="B15" s="225"/>
      <c r="C15" s="225" t="s">
        <v>2245</v>
      </c>
      <c r="D15" s="225"/>
      <c r="E15" s="224" t="s">
        <v>2546</v>
      </c>
      <c r="F15" s="223">
        <v>77325.600000000006</v>
      </c>
    </row>
    <row r="16" spans="1:6" ht="15" outlineLevel="7" x14ac:dyDescent="0.2">
      <c r="A16" s="225"/>
      <c r="B16" s="225"/>
      <c r="C16" s="225"/>
      <c r="D16" s="225" t="s">
        <v>1300</v>
      </c>
      <c r="E16" s="224" t="s">
        <v>1299</v>
      </c>
      <c r="F16" s="223">
        <v>77325.600000000006</v>
      </c>
    </row>
    <row r="17" spans="1:6" ht="30" outlineLevel="6" x14ac:dyDescent="0.2">
      <c r="A17" s="225"/>
      <c r="B17" s="225"/>
      <c r="C17" s="225" t="s">
        <v>2244</v>
      </c>
      <c r="D17" s="225"/>
      <c r="E17" s="224" t="s">
        <v>2545</v>
      </c>
      <c r="F17" s="223">
        <v>6164.3</v>
      </c>
    </row>
    <row r="18" spans="1:6" ht="30" outlineLevel="7" x14ac:dyDescent="0.2">
      <c r="A18" s="225"/>
      <c r="B18" s="225"/>
      <c r="C18" s="225"/>
      <c r="D18" s="225" t="s">
        <v>1257</v>
      </c>
      <c r="E18" s="224" t="s">
        <v>1256</v>
      </c>
      <c r="F18" s="223">
        <v>6164.3</v>
      </c>
    </row>
    <row r="19" spans="1:6" ht="30" outlineLevel="4" x14ac:dyDescent="0.2">
      <c r="A19" s="225"/>
      <c r="B19" s="225"/>
      <c r="C19" s="225" t="s">
        <v>1272</v>
      </c>
      <c r="D19" s="225"/>
      <c r="E19" s="224" t="s">
        <v>1271</v>
      </c>
      <c r="F19" s="223">
        <v>59927.4</v>
      </c>
    </row>
    <row r="20" spans="1:6" ht="60" outlineLevel="5" x14ac:dyDescent="0.2">
      <c r="A20" s="225"/>
      <c r="B20" s="225"/>
      <c r="C20" s="225" t="s">
        <v>2243</v>
      </c>
      <c r="D20" s="225"/>
      <c r="E20" s="224" t="s">
        <v>2242</v>
      </c>
      <c r="F20" s="223">
        <v>14100</v>
      </c>
    </row>
    <row r="21" spans="1:6" ht="60" outlineLevel="6" x14ac:dyDescent="0.2">
      <c r="A21" s="225"/>
      <c r="B21" s="225"/>
      <c r="C21" s="225" t="s">
        <v>2241</v>
      </c>
      <c r="D21" s="225"/>
      <c r="E21" s="224" t="s">
        <v>2544</v>
      </c>
      <c r="F21" s="223">
        <v>5600</v>
      </c>
    </row>
    <row r="22" spans="1:6" ht="30" outlineLevel="7" x14ac:dyDescent="0.2">
      <c r="A22" s="225"/>
      <c r="B22" s="225"/>
      <c r="C22" s="225"/>
      <c r="D22" s="225" t="s">
        <v>1257</v>
      </c>
      <c r="E22" s="224" t="s">
        <v>1256</v>
      </c>
      <c r="F22" s="223">
        <v>5600</v>
      </c>
    </row>
    <row r="23" spans="1:6" ht="90" outlineLevel="6" x14ac:dyDescent="0.2">
      <c r="A23" s="225"/>
      <c r="B23" s="225"/>
      <c r="C23" s="225" t="s">
        <v>2240</v>
      </c>
      <c r="D23" s="225"/>
      <c r="E23" s="224" t="s">
        <v>2656</v>
      </c>
      <c r="F23" s="223">
        <v>8500</v>
      </c>
    </row>
    <row r="24" spans="1:6" ht="15" outlineLevel="7" x14ac:dyDescent="0.2">
      <c r="A24" s="225"/>
      <c r="B24" s="225"/>
      <c r="C24" s="225"/>
      <c r="D24" s="225" t="s">
        <v>1300</v>
      </c>
      <c r="E24" s="224" t="s">
        <v>1299</v>
      </c>
      <c r="F24" s="223">
        <v>8500</v>
      </c>
    </row>
    <row r="25" spans="1:6" ht="30" outlineLevel="5" x14ac:dyDescent="0.2">
      <c r="A25" s="225"/>
      <c r="B25" s="225"/>
      <c r="C25" s="225" t="s">
        <v>1270</v>
      </c>
      <c r="D25" s="225"/>
      <c r="E25" s="224" t="s">
        <v>1269</v>
      </c>
      <c r="F25" s="223">
        <v>45827.4</v>
      </c>
    </row>
    <row r="26" spans="1:6" ht="60" outlineLevel="6" x14ac:dyDescent="0.2">
      <c r="A26" s="225"/>
      <c r="B26" s="225"/>
      <c r="C26" s="225" t="s">
        <v>1266</v>
      </c>
      <c r="D26" s="225"/>
      <c r="E26" s="224" t="s">
        <v>2741</v>
      </c>
      <c r="F26" s="223">
        <v>45827.4</v>
      </c>
    </row>
    <row r="27" spans="1:6" ht="75" outlineLevel="7" x14ac:dyDescent="0.2">
      <c r="A27" s="225"/>
      <c r="B27" s="225"/>
      <c r="C27" s="225"/>
      <c r="D27" s="225" t="s">
        <v>1268</v>
      </c>
      <c r="E27" s="224" t="s">
        <v>1267</v>
      </c>
      <c r="F27" s="223">
        <v>39577.4</v>
      </c>
    </row>
    <row r="28" spans="1:6" ht="30" outlineLevel="7" x14ac:dyDescent="0.2">
      <c r="A28" s="225"/>
      <c r="B28" s="225"/>
      <c r="C28" s="225"/>
      <c r="D28" s="225" t="s">
        <v>1257</v>
      </c>
      <c r="E28" s="224" t="s">
        <v>1256</v>
      </c>
      <c r="F28" s="223">
        <v>6248.6</v>
      </c>
    </row>
    <row r="29" spans="1:6" ht="15" outlineLevel="7" x14ac:dyDescent="0.2">
      <c r="A29" s="225"/>
      <c r="B29" s="225"/>
      <c r="C29" s="225"/>
      <c r="D29" s="225" t="s">
        <v>1265</v>
      </c>
      <c r="E29" s="224" t="s">
        <v>1264</v>
      </c>
      <c r="F29" s="223">
        <v>1.4</v>
      </c>
    </row>
    <row r="30" spans="1:6" ht="15" outlineLevel="1" x14ac:dyDescent="0.2">
      <c r="A30" s="225"/>
      <c r="B30" s="225" t="s">
        <v>1360</v>
      </c>
      <c r="C30" s="225"/>
      <c r="D30" s="225"/>
      <c r="E30" s="224" t="s">
        <v>1359</v>
      </c>
      <c r="F30" s="223">
        <v>500</v>
      </c>
    </row>
    <row r="31" spans="1:6" ht="15" outlineLevel="2" x14ac:dyDescent="0.2">
      <c r="A31" s="225"/>
      <c r="B31" s="225" t="s">
        <v>1406</v>
      </c>
      <c r="C31" s="225"/>
      <c r="D31" s="225"/>
      <c r="E31" s="224" t="s">
        <v>1418</v>
      </c>
      <c r="F31" s="223">
        <v>500</v>
      </c>
    </row>
    <row r="32" spans="1:6" ht="30" outlineLevel="3" x14ac:dyDescent="0.2">
      <c r="A32" s="225"/>
      <c r="B32" s="225"/>
      <c r="C32" s="225" t="s">
        <v>1417</v>
      </c>
      <c r="D32" s="225"/>
      <c r="E32" s="224" t="s">
        <v>1416</v>
      </c>
      <c r="F32" s="223">
        <v>500</v>
      </c>
    </row>
    <row r="33" spans="1:6" ht="15" outlineLevel="4" x14ac:dyDescent="0.2">
      <c r="A33" s="225"/>
      <c r="B33" s="225"/>
      <c r="C33" s="225" t="s">
        <v>1410</v>
      </c>
      <c r="D33" s="225"/>
      <c r="E33" s="224" t="s">
        <v>1409</v>
      </c>
      <c r="F33" s="223">
        <v>500</v>
      </c>
    </row>
    <row r="34" spans="1:6" ht="165" outlineLevel="5" x14ac:dyDescent="0.2">
      <c r="A34" s="225"/>
      <c r="B34" s="225"/>
      <c r="C34" s="225" t="s">
        <v>1408</v>
      </c>
      <c r="D34" s="225"/>
      <c r="E34" s="224" t="s">
        <v>1407</v>
      </c>
      <c r="F34" s="223">
        <v>500</v>
      </c>
    </row>
    <row r="35" spans="1:6" ht="75" outlineLevel="6" x14ac:dyDescent="0.2">
      <c r="A35" s="225"/>
      <c r="B35" s="225"/>
      <c r="C35" s="225" t="s">
        <v>1405</v>
      </c>
      <c r="D35" s="225"/>
      <c r="E35" s="224" t="s">
        <v>2275</v>
      </c>
      <c r="F35" s="223">
        <v>500</v>
      </c>
    </row>
    <row r="36" spans="1:6" ht="30" outlineLevel="7" x14ac:dyDescent="0.2">
      <c r="A36" s="225"/>
      <c r="B36" s="225"/>
      <c r="C36" s="225"/>
      <c r="D36" s="225" t="s">
        <v>1257</v>
      </c>
      <c r="E36" s="224" t="s">
        <v>1256</v>
      </c>
      <c r="F36" s="223">
        <v>500</v>
      </c>
    </row>
    <row r="37" spans="1:6" ht="15" outlineLevel="1" x14ac:dyDescent="0.2">
      <c r="A37" s="225"/>
      <c r="B37" s="225" t="s">
        <v>1711</v>
      </c>
      <c r="C37" s="225"/>
      <c r="D37" s="225"/>
      <c r="E37" s="224" t="s">
        <v>1710</v>
      </c>
      <c r="F37" s="223">
        <v>30342.2</v>
      </c>
    </row>
    <row r="38" spans="1:6" ht="15" outlineLevel="2" x14ac:dyDescent="0.2">
      <c r="A38" s="225"/>
      <c r="B38" s="225" t="s">
        <v>2149</v>
      </c>
      <c r="C38" s="225"/>
      <c r="D38" s="225"/>
      <c r="E38" s="224" t="s">
        <v>2155</v>
      </c>
      <c r="F38" s="223">
        <v>30342.2</v>
      </c>
    </row>
    <row r="39" spans="1:6" ht="30" outlineLevel="3" x14ac:dyDescent="0.2">
      <c r="A39" s="225"/>
      <c r="B39" s="225"/>
      <c r="C39" s="225" t="s">
        <v>1274</v>
      </c>
      <c r="D39" s="225"/>
      <c r="E39" s="224" t="s">
        <v>1273</v>
      </c>
      <c r="F39" s="223">
        <v>30342.2</v>
      </c>
    </row>
    <row r="40" spans="1:6" ht="45" outlineLevel="4" x14ac:dyDescent="0.2">
      <c r="A40" s="225"/>
      <c r="B40" s="225"/>
      <c r="C40" s="225" t="s">
        <v>1738</v>
      </c>
      <c r="D40" s="225"/>
      <c r="E40" s="224" t="s">
        <v>1737</v>
      </c>
      <c r="F40" s="223">
        <v>30342.2</v>
      </c>
    </row>
    <row r="41" spans="1:6" ht="90" outlineLevel="5" x14ac:dyDescent="0.2">
      <c r="A41" s="225"/>
      <c r="B41" s="225"/>
      <c r="C41" s="225" t="s">
        <v>2239</v>
      </c>
      <c r="D41" s="225"/>
      <c r="E41" s="224" t="s">
        <v>2238</v>
      </c>
      <c r="F41" s="223">
        <v>30342.2</v>
      </c>
    </row>
    <row r="42" spans="1:6" ht="45" outlineLevel="6" x14ac:dyDescent="0.2">
      <c r="A42" s="225"/>
      <c r="B42" s="225"/>
      <c r="C42" s="225" t="s">
        <v>2237</v>
      </c>
      <c r="D42" s="225"/>
      <c r="E42" s="224" t="s">
        <v>2543</v>
      </c>
      <c r="F42" s="223">
        <v>30342.2</v>
      </c>
    </row>
    <row r="43" spans="1:6" ht="15" outlineLevel="7" x14ac:dyDescent="0.2">
      <c r="A43" s="225"/>
      <c r="B43" s="225"/>
      <c r="C43" s="225"/>
      <c r="D43" s="225" t="s">
        <v>1300</v>
      </c>
      <c r="E43" s="224" t="s">
        <v>1299</v>
      </c>
      <c r="F43" s="223">
        <v>30342.2</v>
      </c>
    </row>
    <row r="44" spans="1:6" ht="45" outlineLevel="1" x14ac:dyDescent="0.2">
      <c r="A44" s="225"/>
      <c r="B44" s="225" t="s">
        <v>1745</v>
      </c>
      <c r="C44" s="225"/>
      <c r="D44" s="225"/>
      <c r="E44" s="224" t="s">
        <v>1744</v>
      </c>
      <c r="F44" s="223">
        <v>1780675.5</v>
      </c>
    </row>
    <row r="45" spans="1:6" ht="30" outlineLevel="2" x14ac:dyDescent="0.2">
      <c r="A45" s="225"/>
      <c r="B45" s="225" t="s">
        <v>2223</v>
      </c>
      <c r="C45" s="225"/>
      <c r="D45" s="225"/>
      <c r="E45" s="224" t="s">
        <v>2236</v>
      </c>
      <c r="F45" s="223">
        <v>1780675.5</v>
      </c>
    </row>
    <row r="46" spans="1:6" ht="30" outlineLevel="3" x14ac:dyDescent="0.2">
      <c r="A46" s="225"/>
      <c r="B46" s="225"/>
      <c r="C46" s="225" t="s">
        <v>1274</v>
      </c>
      <c r="D46" s="225"/>
      <c r="E46" s="224" t="s">
        <v>1273</v>
      </c>
      <c r="F46" s="223">
        <v>1780675.5</v>
      </c>
    </row>
    <row r="47" spans="1:6" ht="45" outlineLevel="4" x14ac:dyDescent="0.2">
      <c r="A47" s="225"/>
      <c r="B47" s="225"/>
      <c r="C47" s="225" t="s">
        <v>1738</v>
      </c>
      <c r="D47" s="225"/>
      <c r="E47" s="224" t="s">
        <v>1737</v>
      </c>
      <c r="F47" s="223">
        <v>1664101.1</v>
      </c>
    </row>
    <row r="48" spans="1:6" ht="75" outlineLevel="5" x14ac:dyDescent="0.2">
      <c r="A48" s="225"/>
      <c r="B48" s="225"/>
      <c r="C48" s="225" t="s">
        <v>2235</v>
      </c>
      <c r="D48" s="225"/>
      <c r="E48" s="224" t="s">
        <v>2234</v>
      </c>
      <c r="F48" s="223">
        <v>1339981.8999999999</v>
      </c>
    </row>
    <row r="49" spans="1:6" ht="60" outlineLevel="6" x14ac:dyDescent="0.2">
      <c r="A49" s="225"/>
      <c r="B49" s="225"/>
      <c r="C49" s="225" t="s">
        <v>2233</v>
      </c>
      <c r="D49" s="225"/>
      <c r="E49" s="224" t="s">
        <v>2542</v>
      </c>
      <c r="F49" s="223">
        <v>1339981.8999999999</v>
      </c>
    </row>
    <row r="50" spans="1:6" ht="15" outlineLevel="7" x14ac:dyDescent="0.2">
      <c r="A50" s="225"/>
      <c r="B50" s="225"/>
      <c r="C50" s="225"/>
      <c r="D50" s="225" t="s">
        <v>1300</v>
      </c>
      <c r="E50" s="224" t="s">
        <v>1299</v>
      </c>
      <c r="F50" s="223">
        <v>1339981.8999999999</v>
      </c>
    </row>
    <row r="51" spans="1:6" ht="45" outlineLevel="5" x14ac:dyDescent="0.2">
      <c r="A51" s="225"/>
      <c r="B51" s="225"/>
      <c r="C51" s="225" t="s">
        <v>2232</v>
      </c>
      <c r="D51" s="225"/>
      <c r="E51" s="224" t="s">
        <v>2231</v>
      </c>
      <c r="F51" s="223">
        <v>124119.2</v>
      </c>
    </row>
    <row r="52" spans="1:6" ht="45" outlineLevel="6" x14ac:dyDescent="0.2">
      <c r="A52" s="225"/>
      <c r="B52" s="225"/>
      <c r="C52" s="225" t="s">
        <v>2230</v>
      </c>
      <c r="D52" s="225"/>
      <c r="E52" s="224" t="s">
        <v>2541</v>
      </c>
      <c r="F52" s="223">
        <v>124119.2</v>
      </c>
    </row>
    <row r="53" spans="1:6" ht="15" outlineLevel="7" x14ac:dyDescent="0.2">
      <c r="A53" s="225"/>
      <c r="B53" s="225"/>
      <c r="C53" s="225"/>
      <c r="D53" s="225" t="s">
        <v>1300</v>
      </c>
      <c r="E53" s="224" t="s">
        <v>1299</v>
      </c>
      <c r="F53" s="223">
        <v>124119.2</v>
      </c>
    </row>
    <row r="54" spans="1:6" ht="60" outlineLevel="4" x14ac:dyDescent="0.2">
      <c r="A54" s="225"/>
      <c r="B54" s="225"/>
      <c r="C54" s="225" t="s">
        <v>2711</v>
      </c>
      <c r="D54" s="225"/>
      <c r="E54" s="224" t="s">
        <v>2712</v>
      </c>
      <c r="F54" s="223">
        <v>200000</v>
      </c>
    </row>
    <row r="55" spans="1:6" ht="45" outlineLevel="5" x14ac:dyDescent="0.2">
      <c r="A55" s="225"/>
      <c r="B55" s="225"/>
      <c r="C55" s="225" t="s">
        <v>2713</v>
      </c>
      <c r="D55" s="225"/>
      <c r="E55" s="224" t="s">
        <v>2714</v>
      </c>
      <c r="F55" s="223">
        <v>200000</v>
      </c>
    </row>
    <row r="56" spans="1:6" ht="15" outlineLevel="6" x14ac:dyDescent="0.2">
      <c r="A56" s="225"/>
      <c r="B56" s="225"/>
      <c r="C56" s="225"/>
      <c r="D56" s="225" t="s">
        <v>1300</v>
      </c>
      <c r="E56" s="224" t="s">
        <v>1299</v>
      </c>
      <c r="F56" s="223">
        <v>200000</v>
      </c>
    </row>
    <row r="57" spans="1:6" ht="30" outlineLevel="7" x14ac:dyDescent="0.2">
      <c r="A57" s="225"/>
      <c r="B57" s="225"/>
      <c r="C57" s="225" t="s">
        <v>2229</v>
      </c>
      <c r="D57" s="225"/>
      <c r="E57" s="224" t="s">
        <v>2228</v>
      </c>
      <c r="F57" s="223">
        <v>116574.39999999999</v>
      </c>
    </row>
    <row r="58" spans="1:6" ht="45" outlineLevel="6" x14ac:dyDescent="0.2">
      <c r="A58" s="225"/>
      <c r="B58" s="225"/>
      <c r="C58" s="225" t="s">
        <v>2227</v>
      </c>
      <c r="D58" s="225"/>
      <c r="E58" s="224" t="s">
        <v>2226</v>
      </c>
      <c r="F58" s="223">
        <v>116574.39999999999</v>
      </c>
    </row>
    <row r="59" spans="1:6" ht="45" outlineLevel="7" x14ac:dyDescent="0.2">
      <c r="A59" s="225"/>
      <c r="B59" s="225"/>
      <c r="C59" s="225" t="s">
        <v>2225</v>
      </c>
      <c r="D59" s="225"/>
      <c r="E59" s="224" t="s">
        <v>2540</v>
      </c>
      <c r="F59" s="223">
        <v>20000</v>
      </c>
    </row>
    <row r="60" spans="1:6" ht="15" x14ac:dyDescent="0.2">
      <c r="A60" s="225"/>
      <c r="B60" s="225"/>
      <c r="C60" s="225"/>
      <c r="D60" s="225" t="s">
        <v>1300</v>
      </c>
      <c r="E60" s="224" t="s">
        <v>1299</v>
      </c>
      <c r="F60" s="223">
        <v>20000</v>
      </c>
    </row>
    <row r="61" spans="1:6" ht="30" outlineLevel="1" x14ac:dyDescent="0.2">
      <c r="A61" s="225"/>
      <c r="B61" s="225"/>
      <c r="C61" s="225" t="s">
        <v>2222</v>
      </c>
      <c r="D61" s="225"/>
      <c r="E61" s="224" t="s">
        <v>2539</v>
      </c>
      <c r="F61" s="223">
        <v>96574.399999999994</v>
      </c>
    </row>
    <row r="62" spans="1:6" ht="15" outlineLevel="2" x14ac:dyDescent="0.2">
      <c r="A62" s="225"/>
      <c r="B62" s="225"/>
      <c r="C62" s="225"/>
      <c r="D62" s="225" t="s">
        <v>1300</v>
      </c>
      <c r="E62" s="224" t="s">
        <v>1299</v>
      </c>
      <c r="F62" s="223">
        <v>96574.399999999994</v>
      </c>
    </row>
    <row r="63" spans="1:6" ht="30" outlineLevel="3" x14ac:dyDescent="0.2">
      <c r="A63" s="225" t="s">
        <v>2221</v>
      </c>
      <c r="B63" s="225"/>
      <c r="C63" s="225"/>
      <c r="D63" s="225"/>
      <c r="E63" s="224" t="s">
        <v>286</v>
      </c>
      <c r="F63" s="223">
        <v>197051.3</v>
      </c>
    </row>
    <row r="64" spans="1:6" ht="15" outlineLevel="6" x14ac:dyDescent="0.2">
      <c r="A64" s="225"/>
      <c r="B64" s="225" t="s">
        <v>1277</v>
      </c>
      <c r="C64" s="225"/>
      <c r="D64" s="225"/>
      <c r="E64" s="224" t="s">
        <v>1276</v>
      </c>
      <c r="F64" s="223">
        <v>197051.3</v>
      </c>
    </row>
    <row r="65" spans="1:6" ht="15" outlineLevel="7" x14ac:dyDescent="0.2">
      <c r="A65" s="225"/>
      <c r="B65" s="225" t="s">
        <v>1252</v>
      </c>
      <c r="C65" s="225"/>
      <c r="D65" s="225"/>
      <c r="E65" s="224" t="s">
        <v>1275</v>
      </c>
      <c r="F65" s="223">
        <v>197051.3</v>
      </c>
    </row>
    <row r="66" spans="1:6" ht="60" outlineLevel="6" x14ac:dyDescent="0.2">
      <c r="A66" s="225"/>
      <c r="B66" s="225"/>
      <c r="C66" s="225" t="s">
        <v>1305</v>
      </c>
      <c r="D66" s="225"/>
      <c r="E66" s="224" t="s">
        <v>1304</v>
      </c>
      <c r="F66" s="223">
        <v>197051.3</v>
      </c>
    </row>
    <row r="67" spans="1:6" ht="60" outlineLevel="7" x14ac:dyDescent="0.2">
      <c r="A67" s="225"/>
      <c r="B67" s="225"/>
      <c r="C67" s="225" t="s">
        <v>1303</v>
      </c>
      <c r="D67" s="225"/>
      <c r="E67" s="224" t="s">
        <v>2741</v>
      </c>
      <c r="F67" s="223">
        <v>34</v>
      </c>
    </row>
    <row r="68" spans="1:6" ht="30" outlineLevel="7" x14ac:dyDescent="0.2">
      <c r="A68" s="225"/>
      <c r="B68" s="225"/>
      <c r="C68" s="225"/>
      <c r="D68" s="225" t="s">
        <v>1257</v>
      </c>
      <c r="E68" s="224" t="s">
        <v>1256</v>
      </c>
      <c r="F68" s="223">
        <v>34</v>
      </c>
    </row>
    <row r="69" spans="1:6" ht="30" outlineLevel="7" x14ac:dyDescent="0.2">
      <c r="A69" s="225"/>
      <c r="B69" s="225"/>
      <c r="C69" s="225" t="s">
        <v>2220</v>
      </c>
      <c r="D69" s="225"/>
      <c r="E69" s="224" t="s">
        <v>2538</v>
      </c>
      <c r="F69" s="223">
        <v>197017.3</v>
      </c>
    </row>
    <row r="70" spans="1:6" ht="75" outlineLevel="7" x14ac:dyDescent="0.2">
      <c r="A70" s="225"/>
      <c r="B70" s="225"/>
      <c r="C70" s="225"/>
      <c r="D70" s="225" t="s">
        <v>1268</v>
      </c>
      <c r="E70" s="224" t="s">
        <v>1267</v>
      </c>
      <c r="F70" s="223">
        <v>12212.3</v>
      </c>
    </row>
    <row r="71" spans="1:6" ht="30" x14ac:dyDescent="0.2">
      <c r="A71" s="225"/>
      <c r="B71" s="225"/>
      <c r="C71" s="225"/>
      <c r="D71" s="225" t="s">
        <v>1257</v>
      </c>
      <c r="E71" s="224" t="s">
        <v>1256</v>
      </c>
      <c r="F71" s="223">
        <v>62058.9</v>
      </c>
    </row>
    <row r="72" spans="1:6" ht="15" outlineLevel="1" x14ac:dyDescent="0.2">
      <c r="A72" s="225"/>
      <c r="B72" s="225"/>
      <c r="C72" s="225"/>
      <c r="D72" s="225" t="s">
        <v>1300</v>
      </c>
      <c r="E72" s="224" t="s">
        <v>1299</v>
      </c>
      <c r="F72" s="223">
        <v>122566.1</v>
      </c>
    </row>
    <row r="73" spans="1:6" ht="15" outlineLevel="2" x14ac:dyDescent="0.2">
      <c r="A73" s="225"/>
      <c r="B73" s="225"/>
      <c r="C73" s="225"/>
      <c r="D73" s="225" t="s">
        <v>1265</v>
      </c>
      <c r="E73" s="224" t="s">
        <v>1264</v>
      </c>
      <c r="F73" s="223">
        <v>180</v>
      </c>
    </row>
    <row r="74" spans="1:6" ht="15" outlineLevel="3" x14ac:dyDescent="0.2">
      <c r="A74" s="225" t="s">
        <v>2201</v>
      </c>
      <c r="B74" s="225"/>
      <c r="C74" s="225"/>
      <c r="D74" s="225"/>
      <c r="E74" s="224" t="s">
        <v>297</v>
      </c>
      <c r="F74" s="223">
        <v>1465322.5</v>
      </c>
    </row>
    <row r="75" spans="1:6" ht="15" outlineLevel="4" x14ac:dyDescent="0.2">
      <c r="A75" s="225"/>
      <c r="B75" s="225" t="s">
        <v>1360</v>
      </c>
      <c r="C75" s="225"/>
      <c r="D75" s="225"/>
      <c r="E75" s="224" t="s">
        <v>1359</v>
      </c>
      <c r="F75" s="223">
        <v>571725.6</v>
      </c>
    </row>
    <row r="76" spans="1:6" ht="15" outlineLevel="5" x14ac:dyDescent="0.2">
      <c r="A76" s="225"/>
      <c r="B76" s="225" t="s">
        <v>1713</v>
      </c>
      <c r="C76" s="225"/>
      <c r="D76" s="225"/>
      <c r="E76" s="224" t="s">
        <v>1720</v>
      </c>
      <c r="F76" s="223">
        <v>570368.6</v>
      </c>
    </row>
    <row r="77" spans="1:6" ht="30" outlineLevel="6" x14ac:dyDescent="0.2">
      <c r="A77" s="225"/>
      <c r="B77" s="225"/>
      <c r="C77" s="225" t="s">
        <v>1315</v>
      </c>
      <c r="D77" s="225"/>
      <c r="E77" s="224" t="s">
        <v>1314</v>
      </c>
      <c r="F77" s="223">
        <v>6078.7</v>
      </c>
    </row>
    <row r="78" spans="1:6" ht="45" outlineLevel="7" x14ac:dyDescent="0.2">
      <c r="A78" s="225"/>
      <c r="B78" s="225"/>
      <c r="C78" s="225" t="s">
        <v>1544</v>
      </c>
      <c r="D78" s="225"/>
      <c r="E78" s="224" t="s">
        <v>1543</v>
      </c>
      <c r="F78" s="223">
        <v>6078.7</v>
      </c>
    </row>
    <row r="79" spans="1:6" ht="60" outlineLevel="7" x14ac:dyDescent="0.2">
      <c r="A79" s="225"/>
      <c r="B79" s="225"/>
      <c r="C79" s="225" t="s">
        <v>1539</v>
      </c>
      <c r="D79" s="225"/>
      <c r="E79" s="224" t="s">
        <v>1538</v>
      </c>
      <c r="F79" s="223">
        <v>6078.7</v>
      </c>
    </row>
    <row r="80" spans="1:6" ht="45" outlineLevel="3" x14ac:dyDescent="0.2">
      <c r="A80" s="225"/>
      <c r="B80" s="225"/>
      <c r="C80" s="225" t="s">
        <v>1537</v>
      </c>
      <c r="D80" s="225"/>
      <c r="E80" s="224" t="s">
        <v>2310</v>
      </c>
      <c r="F80" s="223">
        <v>6078.7</v>
      </c>
    </row>
    <row r="81" spans="1:6" ht="30" outlineLevel="4" x14ac:dyDescent="0.2">
      <c r="A81" s="225"/>
      <c r="B81" s="225"/>
      <c r="C81" s="225"/>
      <c r="D81" s="225" t="s">
        <v>1250</v>
      </c>
      <c r="E81" s="224" t="s">
        <v>1249</v>
      </c>
      <c r="F81" s="223">
        <v>1868.8</v>
      </c>
    </row>
    <row r="82" spans="1:6" ht="15" outlineLevel="5" x14ac:dyDescent="0.2">
      <c r="A82" s="225"/>
      <c r="B82" s="225"/>
      <c r="C82" s="225"/>
      <c r="D82" s="225" t="s">
        <v>1265</v>
      </c>
      <c r="E82" s="224" t="s">
        <v>1264</v>
      </c>
      <c r="F82" s="223">
        <v>4209.8999999999996</v>
      </c>
    </row>
    <row r="83" spans="1:6" ht="30" outlineLevel="6" x14ac:dyDescent="0.2">
      <c r="A83" s="225"/>
      <c r="B83" s="225"/>
      <c r="C83" s="225" t="s">
        <v>1403</v>
      </c>
      <c r="D83" s="225"/>
      <c r="E83" s="224" t="s">
        <v>1402</v>
      </c>
      <c r="F83" s="223">
        <v>564289.9</v>
      </c>
    </row>
    <row r="84" spans="1:6" ht="15" outlineLevel="7" x14ac:dyDescent="0.2">
      <c r="A84" s="225"/>
      <c r="B84" s="225"/>
      <c r="C84" s="225" t="s">
        <v>1622</v>
      </c>
      <c r="D84" s="225"/>
      <c r="E84" s="224" t="s">
        <v>1621</v>
      </c>
      <c r="F84" s="223">
        <v>521666.8</v>
      </c>
    </row>
    <row r="85" spans="1:6" ht="45" outlineLevel="6" x14ac:dyDescent="0.2">
      <c r="A85" s="225"/>
      <c r="B85" s="225"/>
      <c r="C85" s="225" t="s">
        <v>2203</v>
      </c>
      <c r="D85" s="225"/>
      <c r="E85" s="224" t="s">
        <v>2202</v>
      </c>
      <c r="F85" s="223">
        <v>139824.6</v>
      </c>
    </row>
    <row r="86" spans="1:6" ht="45" outlineLevel="7" x14ac:dyDescent="0.2">
      <c r="A86" s="225"/>
      <c r="B86" s="225"/>
      <c r="C86" s="225" t="s">
        <v>2219</v>
      </c>
      <c r="D86" s="225"/>
      <c r="E86" s="224" t="s">
        <v>2253</v>
      </c>
      <c r="F86" s="223">
        <v>27552.9</v>
      </c>
    </row>
    <row r="87" spans="1:6" ht="30" outlineLevel="7" x14ac:dyDescent="0.2">
      <c r="A87" s="225"/>
      <c r="B87" s="225"/>
      <c r="C87" s="225"/>
      <c r="D87" s="225" t="s">
        <v>1250</v>
      </c>
      <c r="E87" s="224" t="s">
        <v>1249</v>
      </c>
      <c r="F87" s="223">
        <v>27552.9</v>
      </c>
    </row>
    <row r="88" spans="1:6" ht="30" outlineLevel="6" x14ac:dyDescent="0.2">
      <c r="A88" s="225"/>
      <c r="B88" s="225"/>
      <c r="C88" s="225" t="s">
        <v>2218</v>
      </c>
      <c r="D88" s="225"/>
      <c r="E88" s="224" t="s">
        <v>2537</v>
      </c>
      <c r="F88" s="223">
        <v>111580.5</v>
      </c>
    </row>
    <row r="89" spans="1:6" ht="30" outlineLevel="7" x14ac:dyDescent="0.2">
      <c r="A89" s="225"/>
      <c r="B89" s="225"/>
      <c r="C89" s="225"/>
      <c r="D89" s="225" t="s">
        <v>1257</v>
      </c>
      <c r="E89" s="224" t="s">
        <v>1256</v>
      </c>
      <c r="F89" s="223">
        <v>44668</v>
      </c>
    </row>
    <row r="90" spans="1:6" ht="15" outlineLevel="5" x14ac:dyDescent="0.2">
      <c r="A90" s="225"/>
      <c r="B90" s="225"/>
      <c r="C90" s="225"/>
      <c r="D90" s="225" t="s">
        <v>1255</v>
      </c>
      <c r="E90" s="224" t="s">
        <v>1254</v>
      </c>
      <c r="F90" s="223">
        <v>66912.5</v>
      </c>
    </row>
    <row r="91" spans="1:6" ht="60" outlineLevel="6" x14ac:dyDescent="0.2">
      <c r="A91" s="225"/>
      <c r="B91" s="225"/>
      <c r="C91" s="225" t="s">
        <v>2217</v>
      </c>
      <c r="D91" s="225"/>
      <c r="E91" s="224" t="s">
        <v>2536</v>
      </c>
      <c r="F91" s="223">
        <v>691.2</v>
      </c>
    </row>
    <row r="92" spans="1:6" ht="30" outlineLevel="7" x14ac:dyDescent="0.2">
      <c r="A92" s="225"/>
      <c r="B92" s="225"/>
      <c r="C92" s="225"/>
      <c r="D92" s="225" t="s">
        <v>1250</v>
      </c>
      <c r="E92" s="224" t="s">
        <v>1249</v>
      </c>
      <c r="F92" s="223">
        <v>691.2</v>
      </c>
    </row>
    <row r="93" spans="1:6" ht="30" outlineLevel="6" x14ac:dyDescent="0.2">
      <c r="A93" s="225"/>
      <c r="B93" s="225"/>
      <c r="C93" s="225" t="s">
        <v>2216</v>
      </c>
      <c r="D93" s="225"/>
      <c r="E93" s="224" t="s">
        <v>2215</v>
      </c>
      <c r="F93" s="223">
        <v>2517.1</v>
      </c>
    </row>
    <row r="94" spans="1:6" ht="60" outlineLevel="7" x14ac:dyDescent="0.2">
      <c r="A94" s="225"/>
      <c r="B94" s="225"/>
      <c r="C94" s="225" t="s">
        <v>2214</v>
      </c>
      <c r="D94" s="225"/>
      <c r="E94" s="224" t="s">
        <v>2535</v>
      </c>
      <c r="F94" s="223">
        <v>960</v>
      </c>
    </row>
    <row r="95" spans="1:6" ht="15" outlineLevel="5" x14ac:dyDescent="0.2">
      <c r="A95" s="225"/>
      <c r="B95" s="225"/>
      <c r="C95" s="225"/>
      <c r="D95" s="225" t="s">
        <v>1265</v>
      </c>
      <c r="E95" s="224" t="s">
        <v>1264</v>
      </c>
      <c r="F95" s="223">
        <v>960</v>
      </c>
    </row>
    <row r="96" spans="1:6" ht="90" outlineLevel="6" x14ac:dyDescent="0.2">
      <c r="A96" s="225"/>
      <c r="B96" s="225"/>
      <c r="C96" s="225" t="s">
        <v>2212</v>
      </c>
      <c r="D96" s="225"/>
      <c r="E96" s="224" t="s">
        <v>2533</v>
      </c>
      <c r="F96" s="223">
        <v>1557.1</v>
      </c>
    </row>
    <row r="97" spans="1:6" ht="15" outlineLevel="7" x14ac:dyDescent="0.2">
      <c r="A97" s="225"/>
      <c r="B97" s="225"/>
      <c r="C97" s="225"/>
      <c r="D97" s="225" t="s">
        <v>1265</v>
      </c>
      <c r="E97" s="224" t="s">
        <v>1264</v>
      </c>
      <c r="F97" s="223">
        <v>1557.1</v>
      </c>
    </row>
    <row r="98" spans="1:6" ht="45" outlineLevel="5" x14ac:dyDescent="0.2">
      <c r="A98" s="225"/>
      <c r="B98" s="225"/>
      <c r="C98" s="225" t="s">
        <v>2211</v>
      </c>
      <c r="D98" s="225"/>
      <c r="E98" s="224" t="s">
        <v>2210</v>
      </c>
      <c r="F98" s="223">
        <v>2363.1999999999998</v>
      </c>
    </row>
    <row r="99" spans="1:6" ht="45" outlineLevel="6" x14ac:dyDescent="0.2">
      <c r="A99" s="225"/>
      <c r="B99" s="225"/>
      <c r="C99" s="225" t="s">
        <v>2209</v>
      </c>
      <c r="D99" s="225"/>
      <c r="E99" s="224" t="s">
        <v>2532</v>
      </c>
      <c r="F99" s="223">
        <v>2363.1999999999998</v>
      </c>
    </row>
    <row r="100" spans="1:6" ht="30" outlineLevel="7" x14ac:dyDescent="0.2">
      <c r="A100" s="225"/>
      <c r="B100" s="225"/>
      <c r="C100" s="225"/>
      <c r="D100" s="225" t="s">
        <v>1257</v>
      </c>
      <c r="E100" s="224" t="s">
        <v>1256</v>
      </c>
      <c r="F100" s="223">
        <v>2363.1999999999998</v>
      </c>
    </row>
    <row r="101" spans="1:6" ht="45" outlineLevel="7" x14ac:dyDescent="0.2">
      <c r="A101" s="225"/>
      <c r="B101" s="225"/>
      <c r="C101" s="225" t="s">
        <v>2208</v>
      </c>
      <c r="D101" s="225"/>
      <c r="E101" s="224" t="s">
        <v>2207</v>
      </c>
      <c r="F101" s="223">
        <v>376961.9</v>
      </c>
    </row>
    <row r="102" spans="1:6" ht="45" outlineLevel="7" x14ac:dyDescent="0.2">
      <c r="A102" s="225"/>
      <c r="B102" s="225"/>
      <c r="C102" s="225" t="s">
        <v>2206</v>
      </c>
      <c r="D102" s="225"/>
      <c r="E102" s="224" t="s">
        <v>2253</v>
      </c>
      <c r="F102" s="223">
        <v>376961.9</v>
      </c>
    </row>
    <row r="103" spans="1:6" ht="75" outlineLevel="4" x14ac:dyDescent="0.2">
      <c r="A103" s="225"/>
      <c r="B103" s="225"/>
      <c r="C103" s="225"/>
      <c r="D103" s="225" t="s">
        <v>1268</v>
      </c>
      <c r="E103" s="224" t="s">
        <v>1267</v>
      </c>
      <c r="F103" s="223">
        <v>318410.3</v>
      </c>
    </row>
    <row r="104" spans="1:6" ht="30" outlineLevel="5" x14ac:dyDescent="0.2">
      <c r="A104" s="225"/>
      <c r="B104" s="225"/>
      <c r="C104" s="225"/>
      <c r="D104" s="225" t="s">
        <v>1257</v>
      </c>
      <c r="E104" s="224" t="s">
        <v>1256</v>
      </c>
      <c r="F104" s="223">
        <v>54296.2</v>
      </c>
    </row>
    <row r="105" spans="1:6" ht="15" outlineLevel="6" x14ac:dyDescent="0.2">
      <c r="A105" s="225"/>
      <c r="B105" s="225"/>
      <c r="C105" s="225"/>
      <c r="D105" s="225" t="s">
        <v>1265</v>
      </c>
      <c r="E105" s="224" t="s">
        <v>1264</v>
      </c>
      <c r="F105" s="223">
        <v>4255.3999999999996</v>
      </c>
    </row>
    <row r="106" spans="1:6" ht="45" outlineLevel="7" x14ac:dyDescent="0.2">
      <c r="A106" s="225"/>
      <c r="B106" s="225"/>
      <c r="C106" s="225" t="s">
        <v>1758</v>
      </c>
      <c r="D106" s="225"/>
      <c r="E106" s="224" t="s">
        <v>2557</v>
      </c>
      <c r="F106" s="223">
        <v>42623.1</v>
      </c>
    </row>
    <row r="107" spans="1:6" ht="30" outlineLevel="7" x14ac:dyDescent="0.2">
      <c r="A107" s="225"/>
      <c r="B107" s="225"/>
      <c r="C107" s="225" t="s">
        <v>1757</v>
      </c>
      <c r="D107" s="225"/>
      <c r="E107" s="224" t="s">
        <v>1282</v>
      </c>
      <c r="F107" s="223">
        <v>42623.1</v>
      </c>
    </row>
    <row r="108" spans="1:6" ht="60" outlineLevel="7" x14ac:dyDescent="0.2">
      <c r="A108" s="225"/>
      <c r="B108" s="225"/>
      <c r="C108" s="225" t="s">
        <v>1764</v>
      </c>
      <c r="D108" s="225"/>
      <c r="E108" s="224" t="s">
        <v>2741</v>
      </c>
      <c r="F108" s="223">
        <v>42623.1</v>
      </c>
    </row>
    <row r="109" spans="1:6" ht="75" outlineLevel="2" x14ac:dyDescent="0.2">
      <c r="A109" s="225"/>
      <c r="B109" s="225"/>
      <c r="C109" s="225"/>
      <c r="D109" s="225" t="s">
        <v>1268</v>
      </c>
      <c r="E109" s="224" t="s">
        <v>1267</v>
      </c>
      <c r="F109" s="223">
        <v>36478.300000000003</v>
      </c>
    </row>
    <row r="110" spans="1:6" ht="30" outlineLevel="3" x14ac:dyDescent="0.2">
      <c r="A110" s="225"/>
      <c r="B110" s="225"/>
      <c r="C110" s="225"/>
      <c r="D110" s="225" t="s">
        <v>1257</v>
      </c>
      <c r="E110" s="224" t="s">
        <v>1256</v>
      </c>
      <c r="F110" s="223">
        <v>6115.8</v>
      </c>
    </row>
    <row r="111" spans="1:6" ht="15" outlineLevel="4" x14ac:dyDescent="0.2">
      <c r="A111" s="225"/>
      <c r="B111" s="225"/>
      <c r="C111" s="225"/>
      <c r="D111" s="225" t="s">
        <v>1265</v>
      </c>
      <c r="E111" s="224" t="s">
        <v>1264</v>
      </c>
      <c r="F111" s="223">
        <v>29</v>
      </c>
    </row>
    <row r="112" spans="1:6" ht="15" outlineLevel="5" x14ac:dyDescent="0.2">
      <c r="A112" s="225"/>
      <c r="B112" s="225" t="s">
        <v>1406</v>
      </c>
      <c r="C112" s="225"/>
      <c r="D112" s="225"/>
      <c r="E112" s="224" t="s">
        <v>1418</v>
      </c>
      <c r="F112" s="223">
        <v>1357</v>
      </c>
    </row>
    <row r="113" spans="1:6" ht="30" outlineLevel="6" x14ac:dyDescent="0.2">
      <c r="A113" s="225"/>
      <c r="B113" s="225"/>
      <c r="C113" s="225" t="s">
        <v>1417</v>
      </c>
      <c r="D113" s="225"/>
      <c r="E113" s="224" t="s">
        <v>1416</v>
      </c>
      <c r="F113" s="223">
        <v>1357</v>
      </c>
    </row>
    <row r="114" spans="1:6" ht="15" outlineLevel="7" x14ac:dyDescent="0.2">
      <c r="A114" s="225"/>
      <c r="B114" s="225"/>
      <c r="C114" s="225" t="s">
        <v>1410</v>
      </c>
      <c r="D114" s="225"/>
      <c r="E114" s="224" t="s">
        <v>1409</v>
      </c>
      <c r="F114" s="223">
        <v>1357</v>
      </c>
    </row>
    <row r="115" spans="1:6" ht="165" outlineLevel="1" x14ac:dyDescent="0.2">
      <c r="A115" s="225"/>
      <c r="B115" s="225"/>
      <c r="C115" s="225" t="s">
        <v>1408</v>
      </c>
      <c r="D115" s="225"/>
      <c r="E115" s="224" t="s">
        <v>1407</v>
      </c>
      <c r="F115" s="223">
        <v>1357</v>
      </c>
    </row>
    <row r="116" spans="1:6" ht="75" outlineLevel="2" x14ac:dyDescent="0.2">
      <c r="A116" s="225"/>
      <c r="B116" s="225"/>
      <c r="C116" s="225" t="s">
        <v>1405</v>
      </c>
      <c r="D116" s="225"/>
      <c r="E116" s="224" t="s">
        <v>2275</v>
      </c>
      <c r="F116" s="223">
        <v>1357</v>
      </c>
    </row>
    <row r="117" spans="1:6" ht="30" outlineLevel="3" x14ac:dyDescent="0.2">
      <c r="A117" s="225"/>
      <c r="B117" s="225"/>
      <c r="C117" s="225"/>
      <c r="D117" s="225" t="s">
        <v>1257</v>
      </c>
      <c r="E117" s="224" t="s">
        <v>1256</v>
      </c>
      <c r="F117" s="223">
        <v>1357</v>
      </c>
    </row>
    <row r="118" spans="1:6" ht="15" outlineLevel="4" x14ac:dyDescent="0.2">
      <c r="A118" s="225"/>
      <c r="B118" s="225" t="s">
        <v>1318</v>
      </c>
      <c r="C118" s="225"/>
      <c r="D118" s="225"/>
      <c r="E118" s="224" t="s">
        <v>1317</v>
      </c>
      <c r="F118" s="223">
        <v>893596.9</v>
      </c>
    </row>
    <row r="119" spans="1:6" ht="15" outlineLevel="5" x14ac:dyDescent="0.2">
      <c r="A119" s="225"/>
      <c r="B119" s="225" t="s">
        <v>2204</v>
      </c>
      <c r="C119" s="225"/>
      <c r="D119" s="225"/>
      <c r="E119" s="224" t="s">
        <v>2205</v>
      </c>
      <c r="F119" s="223">
        <v>115000</v>
      </c>
    </row>
    <row r="120" spans="1:6" ht="30" outlineLevel="6" x14ac:dyDescent="0.2">
      <c r="A120" s="225"/>
      <c r="B120" s="225"/>
      <c r="C120" s="225" t="s">
        <v>1403</v>
      </c>
      <c r="D120" s="225"/>
      <c r="E120" s="224" t="s">
        <v>1402</v>
      </c>
      <c r="F120" s="223">
        <v>115000</v>
      </c>
    </row>
    <row r="121" spans="1:6" ht="15" outlineLevel="7" x14ac:dyDescent="0.2">
      <c r="A121" s="225"/>
      <c r="B121" s="225"/>
      <c r="C121" s="225" t="s">
        <v>1622</v>
      </c>
      <c r="D121" s="225"/>
      <c r="E121" s="224" t="s">
        <v>1621</v>
      </c>
      <c r="F121" s="223">
        <v>115000</v>
      </c>
    </row>
    <row r="122" spans="1:6" ht="45" outlineLevel="2" x14ac:dyDescent="0.2">
      <c r="A122" s="225"/>
      <c r="B122" s="225"/>
      <c r="C122" s="225" t="s">
        <v>2203</v>
      </c>
      <c r="D122" s="225"/>
      <c r="E122" s="224" t="s">
        <v>2202</v>
      </c>
      <c r="F122" s="223">
        <v>115000</v>
      </c>
    </row>
    <row r="123" spans="1:6" ht="60" outlineLevel="3" x14ac:dyDescent="0.2">
      <c r="A123" s="225"/>
      <c r="B123" s="225"/>
      <c r="C123" s="225" t="s">
        <v>2200</v>
      </c>
      <c r="D123" s="225"/>
      <c r="E123" s="224" t="s">
        <v>2748</v>
      </c>
      <c r="F123" s="223">
        <v>115000</v>
      </c>
    </row>
    <row r="124" spans="1:6" ht="15" outlineLevel="4" x14ac:dyDescent="0.2">
      <c r="A124" s="225"/>
      <c r="B124" s="225"/>
      <c r="C124" s="225"/>
      <c r="D124" s="225" t="s">
        <v>1300</v>
      </c>
      <c r="E124" s="224" t="s">
        <v>1299</v>
      </c>
      <c r="F124" s="223">
        <v>115000</v>
      </c>
    </row>
    <row r="125" spans="1:6" ht="15" outlineLevel="5" x14ac:dyDescent="0.2">
      <c r="A125" s="225"/>
      <c r="B125" s="225" t="s">
        <v>1308</v>
      </c>
      <c r="C125" s="225"/>
      <c r="D125" s="225"/>
      <c r="E125" s="224" t="s">
        <v>1316</v>
      </c>
      <c r="F125" s="223">
        <v>778596.9</v>
      </c>
    </row>
    <row r="126" spans="1:6" ht="30" outlineLevel="6" x14ac:dyDescent="0.2">
      <c r="A126" s="225"/>
      <c r="B126" s="225"/>
      <c r="C126" s="225" t="s">
        <v>1403</v>
      </c>
      <c r="D126" s="225"/>
      <c r="E126" s="224" t="s">
        <v>1402</v>
      </c>
      <c r="F126" s="223">
        <v>778596.9</v>
      </c>
    </row>
    <row r="127" spans="1:6" ht="15" outlineLevel="7" x14ac:dyDescent="0.2">
      <c r="A127" s="225"/>
      <c r="B127" s="225"/>
      <c r="C127" s="225" t="s">
        <v>1622</v>
      </c>
      <c r="D127" s="225"/>
      <c r="E127" s="224" t="s">
        <v>1621</v>
      </c>
      <c r="F127" s="223">
        <v>778596.9</v>
      </c>
    </row>
    <row r="128" spans="1:6" ht="45" x14ac:dyDescent="0.2">
      <c r="A128" s="225"/>
      <c r="B128" s="225"/>
      <c r="C128" s="225" t="s">
        <v>2203</v>
      </c>
      <c r="D128" s="225"/>
      <c r="E128" s="224" t="s">
        <v>2202</v>
      </c>
      <c r="F128" s="223">
        <v>778596.9</v>
      </c>
    </row>
    <row r="129" spans="1:6" ht="60" outlineLevel="1" x14ac:dyDescent="0.2">
      <c r="A129" s="225"/>
      <c r="B129" s="225"/>
      <c r="C129" s="225" t="s">
        <v>2200</v>
      </c>
      <c r="D129" s="225"/>
      <c r="E129" s="224" t="s">
        <v>2748</v>
      </c>
      <c r="F129" s="223">
        <v>778596.9</v>
      </c>
    </row>
    <row r="130" spans="1:6" ht="15" outlineLevel="2" x14ac:dyDescent="0.2">
      <c r="A130" s="225"/>
      <c r="B130" s="225"/>
      <c r="C130" s="225"/>
      <c r="D130" s="225" t="s">
        <v>1255</v>
      </c>
      <c r="E130" s="224" t="s">
        <v>1254</v>
      </c>
      <c r="F130" s="223">
        <v>778596.9</v>
      </c>
    </row>
    <row r="131" spans="1:6" ht="15" outlineLevel="3" x14ac:dyDescent="0.2">
      <c r="A131" s="225" t="s">
        <v>2173</v>
      </c>
      <c r="B131" s="225"/>
      <c r="C131" s="225"/>
      <c r="D131" s="225"/>
      <c r="E131" s="224" t="s">
        <v>310</v>
      </c>
      <c r="F131" s="223">
        <v>571913.4</v>
      </c>
    </row>
    <row r="132" spans="1:6" ht="15" outlineLevel="6" x14ac:dyDescent="0.2">
      <c r="A132" s="225"/>
      <c r="B132" s="225" t="s">
        <v>1277</v>
      </c>
      <c r="C132" s="225"/>
      <c r="D132" s="225"/>
      <c r="E132" s="224" t="s">
        <v>1276</v>
      </c>
      <c r="F132" s="223">
        <v>490705.1</v>
      </c>
    </row>
    <row r="133" spans="1:6" ht="45" outlineLevel="7" x14ac:dyDescent="0.2">
      <c r="A133" s="225"/>
      <c r="B133" s="225" t="s">
        <v>2196</v>
      </c>
      <c r="C133" s="225"/>
      <c r="D133" s="225"/>
      <c r="E133" s="224" t="s">
        <v>2199</v>
      </c>
      <c r="F133" s="223">
        <v>254555.6</v>
      </c>
    </row>
    <row r="134" spans="1:6" ht="60" outlineLevel="7" x14ac:dyDescent="0.2">
      <c r="A134" s="225"/>
      <c r="B134" s="225"/>
      <c r="C134" s="225" t="s">
        <v>1305</v>
      </c>
      <c r="D134" s="225"/>
      <c r="E134" s="224" t="s">
        <v>1304</v>
      </c>
      <c r="F134" s="223">
        <v>254555.6</v>
      </c>
    </row>
    <row r="135" spans="1:6" ht="60" outlineLevel="7" x14ac:dyDescent="0.2">
      <c r="A135" s="225"/>
      <c r="B135" s="225"/>
      <c r="C135" s="225" t="s">
        <v>1303</v>
      </c>
      <c r="D135" s="225"/>
      <c r="E135" s="224" t="s">
        <v>2741</v>
      </c>
      <c r="F135" s="223">
        <v>253118.8</v>
      </c>
    </row>
    <row r="136" spans="1:6" ht="75" outlineLevel="6" x14ac:dyDescent="0.2">
      <c r="A136" s="225"/>
      <c r="B136" s="225"/>
      <c r="C136" s="225"/>
      <c r="D136" s="225" t="s">
        <v>1268</v>
      </c>
      <c r="E136" s="224" t="s">
        <v>1267</v>
      </c>
      <c r="F136" s="223">
        <v>221018.2</v>
      </c>
    </row>
    <row r="137" spans="1:6" ht="30" outlineLevel="7" x14ac:dyDescent="0.2">
      <c r="A137" s="225"/>
      <c r="B137" s="225"/>
      <c r="C137" s="225"/>
      <c r="D137" s="225" t="s">
        <v>1257</v>
      </c>
      <c r="E137" s="224" t="s">
        <v>1256</v>
      </c>
      <c r="F137" s="223">
        <v>32080.3</v>
      </c>
    </row>
    <row r="138" spans="1:6" ht="15" outlineLevel="6" x14ac:dyDescent="0.2">
      <c r="A138" s="225"/>
      <c r="B138" s="225"/>
      <c r="C138" s="225"/>
      <c r="D138" s="225" t="s">
        <v>1265</v>
      </c>
      <c r="E138" s="224" t="s">
        <v>1264</v>
      </c>
      <c r="F138" s="223">
        <v>20.3</v>
      </c>
    </row>
    <row r="139" spans="1:6" ht="30" outlineLevel="7" x14ac:dyDescent="0.2">
      <c r="A139" s="225"/>
      <c r="B139" s="225"/>
      <c r="C139" s="225" t="s">
        <v>2198</v>
      </c>
      <c r="D139" s="225"/>
      <c r="E139" s="224" t="s">
        <v>2531</v>
      </c>
      <c r="F139" s="223">
        <v>236.9</v>
      </c>
    </row>
    <row r="140" spans="1:6" ht="30" outlineLevel="6" x14ac:dyDescent="0.2">
      <c r="A140" s="225"/>
      <c r="B140" s="225"/>
      <c r="C140" s="225"/>
      <c r="D140" s="225" t="s">
        <v>1257</v>
      </c>
      <c r="E140" s="224" t="s">
        <v>1256</v>
      </c>
      <c r="F140" s="223">
        <v>236.9</v>
      </c>
    </row>
    <row r="141" spans="1:6" ht="60" outlineLevel="7" x14ac:dyDescent="0.2">
      <c r="A141" s="225"/>
      <c r="B141" s="225"/>
      <c r="C141" s="225" t="s">
        <v>2197</v>
      </c>
      <c r="D141" s="225"/>
      <c r="E141" s="224" t="s">
        <v>2530</v>
      </c>
      <c r="F141" s="223">
        <v>500.6</v>
      </c>
    </row>
    <row r="142" spans="1:6" ht="30" outlineLevel="2" x14ac:dyDescent="0.2">
      <c r="A142" s="225"/>
      <c r="B142" s="225"/>
      <c r="C142" s="225"/>
      <c r="D142" s="225" t="s">
        <v>1257</v>
      </c>
      <c r="E142" s="224" t="s">
        <v>1256</v>
      </c>
      <c r="F142" s="223">
        <v>500.6</v>
      </c>
    </row>
    <row r="143" spans="1:6" ht="30" outlineLevel="3" x14ac:dyDescent="0.2">
      <c r="A143" s="225"/>
      <c r="B143" s="225"/>
      <c r="C143" s="225" t="s">
        <v>2195</v>
      </c>
      <c r="D143" s="225"/>
      <c r="E143" s="224" t="s">
        <v>2529</v>
      </c>
      <c r="F143" s="223">
        <v>699.3</v>
      </c>
    </row>
    <row r="144" spans="1:6" ht="30" outlineLevel="4" x14ac:dyDescent="0.2">
      <c r="A144" s="225"/>
      <c r="B144" s="225"/>
      <c r="C144" s="225"/>
      <c r="D144" s="225" t="s">
        <v>1257</v>
      </c>
      <c r="E144" s="224" t="s">
        <v>1256</v>
      </c>
      <c r="F144" s="223">
        <v>699.3</v>
      </c>
    </row>
    <row r="145" spans="1:6" ht="15" outlineLevel="5" x14ac:dyDescent="0.2">
      <c r="A145" s="225"/>
      <c r="B145" s="225" t="s">
        <v>1252</v>
      </c>
      <c r="C145" s="225"/>
      <c r="D145" s="225"/>
      <c r="E145" s="224" t="s">
        <v>1275</v>
      </c>
      <c r="F145" s="223">
        <v>236149.5</v>
      </c>
    </row>
    <row r="146" spans="1:6" ht="30" outlineLevel="6" x14ac:dyDescent="0.2">
      <c r="A146" s="225"/>
      <c r="B146" s="225"/>
      <c r="C146" s="225" t="s">
        <v>1263</v>
      </c>
      <c r="D146" s="225"/>
      <c r="E146" s="224" t="s">
        <v>2772</v>
      </c>
      <c r="F146" s="223">
        <v>107083.4</v>
      </c>
    </row>
    <row r="147" spans="1:6" ht="30" outlineLevel="7" x14ac:dyDescent="0.2">
      <c r="A147" s="225"/>
      <c r="B147" s="225"/>
      <c r="C147" s="225" t="s">
        <v>1261</v>
      </c>
      <c r="D147" s="225"/>
      <c r="E147" s="224" t="s">
        <v>1260</v>
      </c>
      <c r="F147" s="223">
        <v>27094.400000000001</v>
      </c>
    </row>
    <row r="148" spans="1:6" ht="45" outlineLevel="6" x14ac:dyDescent="0.2">
      <c r="A148" s="225"/>
      <c r="B148" s="225"/>
      <c r="C148" s="225" t="s">
        <v>1259</v>
      </c>
      <c r="D148" s="225"/>
      <c r="E148" s="224" t="s">
        <v>1258</v>
      </c>
      <c r="F148" s="223">
        <v>27094.400000000001</v>
      </c>
    </row>
    <row r="149" spans="1:6" ht="45" outlineLevel="7" x14ac:dyDescent="0.2">
      <c r="A149" s="225"/>
      <c r="B149" s="225"/>
      <c r="C149" s="225" t="s">
        <v>2194</v>
      </c>
      <c r="D149" s="225"/>
      <c r="E149" s="224" t="s">
        <v>2528</v>
      </c>
      <c r="F149" s="223">
        <v>7504.1</v>
      </c>
    </row>
    <row r="150" spans="1:6" ht="30" outlineLevel="6" x14ac:dyDescent="0.2">
      <c r="A150" s="225"/>
      <c r="B150" s="225"/>
      <c r="C150" s="225"/>
      <c r="D150" s="225" t="s">
        <v>1250</v>
      </c>
      <c r="E150" s="224" t="s">
        <v>1249</v>
      </c>
      <c r="F150" s="223">
        <v>7504.1</v>
      </c>
    </row>
    <row r="151" spans="1:6" ht="30" outlineLevel="7" x14ac:dyDescent="0.2">
      <c r="A151" s="225"/>
      <c r="B151" s="225"/>
      <c r="C151" s="225" t="s">
        <v>2193</v>
      </c>
      <c r="D151" s="225"/>
      <c r="E151" s="224" t="s">
        <v>2527</v>
      </c>
      <c r="F151" s="223">
        <v>3817.6</v>
      </c>
    </row>
    <row r="152" spans="1:6" ht="30" outlineLevel="6" x14ac:dyDescent="0.2">
      <c r="A152" s="225"/>
      <c r="B152" s="225"/>
      <c r="C152" s="225"/>
      <c r="D152" s="225" t="s">
        <v>1257</v>
      </c>
      <c r="E152" s="224" t="s">
        <v>1256</v>
      </c>
      <c r="F152" s="223">
        <v>3817.6</v>
      </c>
    </row>
    <row r="153" spans="1:6" ht="45" outlineLevel="7" x14ac:dyDescent="0.2">
      <c r="A153" s="225"/>
      <c r="B153" s="225"/>
      <c r="C153" s="225" t="s">
        <v>2192</v>
      </c>
      <c r="D153" s="225"/>
      <c r="E153" s="224" t="s">
        <v>2526</v>
      </c>
      <c r="F153" s="223">
        <v>780.5</v>
      </c>
    </row>
    <row r="154" spans="1:6" ht="30" outlineLevel="6" x14ac:dyDescent="0.2">
      <c r="A154" s="225"/>
      <c r="B154" s="225"/>
      <c r="C154" s="225"/>
      <c r="D154" s="225" t="s">
        <v>1250</v>
      </c>
      <c r="E154" s="224" t="s">
        <v>1249</v>
      </c>
      <c r="F154" s="223">
        <v>780.5</v>
      </c>
    </row>
    <row r="155" spans="1:6" ht="75" outlineLevel="7" x14ac:dyDescent="0.2">
      <c r="A155" s="225"/>
      <c r="B155" s="225"/>
      <c r="C155" s="225" t="s">
        <v>2191</v>
      </c>
      <c r="D155" s="225"/>
      <c r="E155" s="224" t="s">
        <v>2525</v>
      </c>
      <c r="F155" s="223">
        <v>5000</v>
      </c>
    </row>
    <row r="156" spans="1:6" ht="15" outlineLevel="7" x14ac:dyDescent="0.2">
      <c r="A156" s="225"/>
      <c r="B156" s="225"/>
      <c r="C156" s="225"/>
      <c r="D156" s="225" t="s">
        <v>1300</v>
      </c>
      <c r="E156" s="224" t="s">
        <v>1299</v>
      </c>
      <c r="F156" s="223">
        <v>5000</v>
      </c>
    </row>
    <row r="157" spans="1:6" ht="45" outlineLevel="4" x14ac:dyDescent="0.2">
      <c r="A157" s="225"/>
      <c r="B157" s="225"/>
      <c r="C157" s="225" t="s">
        <v>2190</v>
      </c>
      <c r="D157" s="225"/>
      <c r="E157" s="224" t="s">
        <v>2524</v>
      </c>
      <c r="F157" s="223">
        <v>9992.2000000000007</v>
      </c>
    </row>
    <row r="158" spans="1:6" ht="30" outlineLevel="5" x14ac:dyDescent="0.2">
      <c r="A158" s="225"/>
      <c r="B158" s="225"/>
      <c r="C158" s="225"/>
      <c r="D158" s="225" t="s">
        <v>1257</v>
      </c>
      <c r="E158" s="224" t="s">
        <v>1256</v>
      </c>
      <c r="F158" s="223">
        <v>4512.7</v>
      </c>
    </row>
    <row r="159" spans="1:6" ht="30" outlineLevel="6" x14ac:dyDescent="0.2">
      <c r="A159" s="225"/>
      <c r="B159" s="225"/>
      <c r="C159" s="225"/>
      <c r="D159" s="225" t="s">
        <v>1250</v>
      </c>
      <c r="E159" s="224" t="s">
        <v>1249</v>
      </c>
      <c r="F159" s="223">
        <v>5479.5</v>
      </c>
    </row>
    <row r="160" spans="1:6" ht="30" outlineLevel="7" x14ac:dyDescent="0.2">
      <c r="A160" s="225"/>
      <c r="B160" s="225"/>
      <c r="C160" s="225" t="s">
        <v>2180</v>
      </c>
      <c r="D160" s="225"/>
      <c r="E160" s="224" t="s">
        <v>2179</v>
      </c>
      <c r="F160" s="223">
        <v>4151</v>
      </c>
    </row>
    <row r="161" spans="1:6" ht="45" outlineLevel="4" x14ac:dyDescent="0.2">
      <c r="A161" s="225"/>
      <c r="B161" s="225"/>
      <c r="C161" s="225" t="s">
        <v>2178</v>
      </c>
      <c r="D161" s="225"/>
      <c r="E161" s="224" t="s">
        <v>2177</v>
      </c>
      <c r="F161" s="223">
        <v>4151</v>
      </c>
    </row>
    <row r="162" spans="1:6" ht="45" outlineLevel="5" x14ac:dyDescent="0.2">
      <c r="A162" s="225"/>
      <c r="B162" s="225"/>
      <c r="C162" s="225" t="s">
        <v>2189</v>
      </c>
      <c r="D162" s="225"/>
      <c r="E162" s="224" t="s">
        <v>2523</v>
      </c>
      <c r="F162" s="223">
        <v>4151</v>
      </c>
    </row>
    <row r="163" spans="1:6" ht="30" outlineLevel="6" x14ac:dyDescent="0.2">
      <c r="A163" s="225"/>
      <c r="B163" s="225"/>
      <c r="C163" s="225"/>
      <c r="D163" s="225" t="s">
        <v>1257</v>
      </c>
      <c r="E163" s="224" t="s">
        <v>1256</v>
      </c>
      <c r="F163" s="223">
        <v>4151</v>
      </c>
    </row>
    <row r="164" spans="1:6" ht="45" outlineLevel="7" x14ac:dyDescent="0.2">
      <c r="A164" s="225"/>
      <c r="B164" s="225"/>
      <c r="C164" s="225" t="s">
        <v>1755</v>
      </c>
      <c r="D164" s="225"/>
      <c r="E164" s="224" t="s">
        <v>1754</v>
      </c>
      <c r="F164" s="223">
        <v>55858</v>
      </c>
    </row>
    <row r="165" spans="1:6" ht="45" outlineLevel="6" x14ac:dyDescent="0.2">
      <c r="A165" s="225"/>
      <c r="B165" s="225"/>
      <c r="C165" s="225" t="s">
        <v>2175</v>
      </c>
      <c r="D165" s="225"/>
      <c r="E165" s="224" t="s">
        <v>2174</v>
      </c>
      <c r="F165" s="223">
        <v>55858</v>
      </c>
    </row>
    <row r="166" spans="1:6" ht="45" outlineLevel="7" x14ac:dyDescent="0.2">
      <c r="A166" s="225"/>
      <c r="B166" s="225"/>
      <c r="C166" s="225" t="s">
        <v>2188</v>
      </c>
      <c r="D166" s="225"/>
      <c r="E166" s="224" t="s">
        <v>2522</v>
      </c>
      <c r="F166" s="223">
        <v>50500</v>
      </c>
    </row>
    <row r="167" spans="1:6" ht="30" outlineLevel="4" x14ac:dyDescent="0.2">
      <c r="A167" s="225"/>
      <c r="B167" s="225"/>
      <c r="C167" s="225"/>
      <c r="D167" s="225" t="s">
        <v>1250</v>
      </c>
      <c r="E167" s="224" t="s">
        <v>1249</v>
      </c>
      <c r="F167" s="223">
        <v>50500</v>
      </c>
    </row>
    <row r="168" spans="1:6" ht="75" outlineLevel="5" x14ac:dyDescent="0.2">
      <c r="A168" s="225"/>
      <c r="B168" s="225"/>
      <c r="C168" s="225" t="s">
        <v>2172</v>
      </c>
      <c r="D168" s="225"/>
      <c r="E168" s="224" t="s">
        <v>2513</v>
      </c>
      <c r="F168" s="223">
        <v>5358</v>
      </c>
    </row>
    <row r="169" spans="1:6" ht="30" outlineLevel="6" x14ac:dyDescent="0.2">
      <c r="A169" s="225"/>
      <c r="B169" s="225"/>
      <c r="C169" s="225"/>
      <c r="D169" s="225" t="s">
        <v>1257</v>
      </c>
      <c r="E169" s="224" t="s">
        <v>1256</v>
      </c>
      <c r="F169" s="223">
        <v>5358</v>
      </c>
    </row>
    <row r="170" spans="1:6" ht="45" outlineLevel="7" x14ac:dyDescent="0.2">
      <c r="A170" s="225"/>
      <c r="B170" s="225"/>
      <c r="C170" s="225" t="s">
        <v>1867</v>
      </c>
      <c r="D170" s="225"/>
      <c r="E170" s="224" t="s">
        <v>1866</v>
      </c>
      <c r="F170" s="223">
        <v>19980</v>
      </c>
    </row>
    <row r="171" spans="1:6" ht="45" outlineLevel="7" x14ac:dyDescent="0.2">
      <c r="A171" s="225"/>
      <c r="B171" s="225"/>
      <c r="C171" s="225" t="s">
        <v>1865</v>
      </c>
      <c r="D171" s="225"/>
      <c r="E171" s="224" t="s">
        <v>1864</v>
      </c>
      <c r="F171" s="223">
        <v>19980</v>
      </c>
    </row>
    <row r="172" spans="1:6" ht="45" outlineLevel="3" x14ac:dyDescent="0.2">
      <c r="A172" s="225"/>
      <c r="B172" s="225"/>
      <c r="C172" s="225" t="s">
        <v>2187</v>
      </c>
      <c r="D172" s="225"/>
      <c r="E172" s="224" t="s">
        <v>2521</v>
      </c>
      <c r="F172" s="223">
        <v>19980</v>
      </c>
    </row>
    <row r="173" spans="1:6" ht="30" outlineLevel="6" x14ac:dyDescent="0.2">
      <c r="A173" s="225"/>
      <c r="B173" s="225"/>
      <c r="C173" s="225"/>
      <c r="D173" s="225" t="s">
        <v>1257</v>
      </c>
      <c r="E173" s="224" t="s">
        <v>1256</v>
      </c>
      <c r="F173" s="223">
        <v>800</v>
      </c>
    </row>
    <row r="174" spans="1:6" ht="30" outlineLevel="7" x14ac:dyDescent="0.2">
      <c r="A174" s="225"/>
      <c r="B174" s="225"/>
      <c r="C174" s="225"/>
      <c r="D174" s="225" t="s">
        <v>1250</v>
      </c>
      <c r="E174" s="224" t="s">
        <v>1249</v>
      </c>
      <c r="F174" s="223">
        <v>19180</v>
      </c>
    </row>
    <row r="175" spans="1:6" ht="60" outlineLevel="6" x14ac:dyDescent="0.2">
      <c r="A175" s="225"/>
      <c r="B175" s="225"/>
      <c r="C175" s="225" t="s">
        <v>1305</v>
      </c>
      <c r="D175" s="225"/>
      <c r="E175" s="224" t="s">
        <v>1304</v>
      </c>
      <c r="F175" s="223">
        <v>129066.1</v>
      </c>
    </row>
    <row r="176" spans="1:6" ht="45" outlineLevel="7" x14ac:dyDescent="0.2">
      <c r="A176" s="225"/>
      <c r="B176" s="225"/>
      <c r="C176" s="225" t="s">
        <v>2186</v>
      </c>
      <c r="D176" s="225"/>
      <c r="E176" s="224" t="s">
        <v>2520</v>
      </c>
      <c r="F176" s="223">
        <v>11092.9</v>
      </c>
    </row>
    <row r="177" spans="1:6" ht="30" outlineLevel="6" x14ac:dyDescent="0.2">
      <c r="A177" s="225"/>
      <c r="B177" s="225"/>
      <c r="C177" s="225"/>
      <c r="D177" s="225" t="s">
        <v>1257</v>
      </c>
      <c r="E177" s="224" t="s">
        <v>1256</v>
      </c>
      <c r="F177" s="223">
        <v>11092.9</v>
      </c>
    </row>
    <row r="178" spans="1:6" ht="15" outlineLevel="7" x14ac:dyDescent="0.2">
      <c r="A178" s="225"/>
      <c r="B178" s="225"/>
      <c r="C178" s="225" t="s">
        <v>2185</v>
      </c>
      <c r="D178" s="225"/>
      <c r="E178" s="224" t="s">
        <v>2519</v>
      </c>
      <c r="F178" s="223">
        <v>16006</v>
      </c>
    </row>
    <row r="179" spans="1:6" ht="30" outlineLevel="6" x14ac:dyDescent="0.2">
      <c r="A179" s="225"/>
      <c r="B179" s="225"/>
      <c r="C179" s="225"/>
      <c r="D179" s="225" t="s">
        <v>1257</v>
      </c>
      <c r="E179" s="224" t="s">
        <v>1256</v>
      </c>
      <c r="F179" s="223">
        <v>16006</v>
      </c>
    </row>
    <row r="180" spans="1:6" ht="15" outlineLevel="7" x14ac:dyDescent="0.2">
      <c r="A180" s="225"/>
      <c r="B180" s="225"/>
      <c r="C180" s="225" t="s">
        <v>2184</v>
      </c>
      <c r="D180" s="225"/>
      <c r="E180" s="224" t="s">
        <v>2518</v>
      </c>
      <c r="F180" s="223">
        <v>2977.1</v>
      </c>
    </row>
    <row r="181" spans="1:6" ht="30" outlineLevel="6" x14ac:dyDescent="0.2">
      <c r="A181" s="225"/>
      <c r="B181" s="225"/>
      <c r="C181" s="225"/>
      <c r="D181" s="225" t="s">
        <v>1257</v>
      </c>
      <c r="E181" s="224" t="s">
        <v>1256</v>
      </c>
      <c r="F181" s="223">
        <v>2977.1</v>
      </c>
    </row>
    <row r="182" spans="1:6" ht="30" outlineLevel="7" x14ac:dyDescent="0.2">
      <c r="A182" s="225"/>
      <c r="B182" s="225"/>
      <c r="C182" s="225" t="s">
        <v>2183</v>
      </c>
      <c r="D182" s="225"/>
      <c r="E182" s="224" t="s">
        <v>2517</v>
      </c>
      <c r="F182" s="223">
        <v>2500</v>
      </c>
    </row>
    <row r="183" spans="1:6" ht="30" outlineLevel="6" x14ac:dyDescent="0.2">
      <c r="A183" s="225"/>
      <c r="B183" s="225"/>
      <c r="C183" s="225"/>
      <c r="D183" s="225" t="s">
        <v>1257</v>
      </c>
      <c r="E183" s="224" t="s">
        <v>1256</v>
      </c>
      <c r="F183" s="223">
        <v>2500</v>
      </c>
    </row>
    <row r="184" spans="1:6" ht="45" outlineLevel="7" x14ac:dyDescent="0.2">
      <c r="A184" s="225"/>
      <c r="B184" s="225"/>
      <c r="C184" s="225" t="s">
        <v>2182</v>
      </c>
      <c r="D184" s="225"/>
      <c r="E184" s="224" t="s">
        <v>2516</v>
      </c>
      <c r="F184" s="223">
        <v>2800</v>
      </c>
    </row>
    <row r="185" spans="1:6" ht="30" outlineLevel="7" x14ac:dyDescent="0.2">
      <c r="A185" s="225"/>
      <c r="B185" s="225"/>
      <c r="C185" s="225"/>
      <c r="D185" s="225" t="s">
        <v>1257</v>
      </c>
      <c r="E185" s="224" t="s">
        <v>1256</v>
      </c>
      <c r="F185" s="223">
        <v>2800</v>
      </c>
    </row>
    <row r="186" spans="1:6" ht="30" outlineLevel="6" x14ac:dyDescent="0.2">
      <c r="A186" s="225"/>
      <c r="B186" s="225"/>
      <c r="C186" s="225" t="s">
        <v>2181</v>
      </c>
      <c r="D186" s="225"/>
      <c r="E186" s="224" t="s">
        <v>2515</v>
      </c>
      <c r="F186" s="223">
        <v>2800</v>
      </c>
    </row>
    <row r="187" spans="1:6" ht="75" outlineLevel="7" x14ac:dyDescent="0.2">
      <c r="A187" s="225"/>
      <c r="B187" s="225"/>
      <c r="C187" s="225"/>
      <c r="D187" s="225" t="s">
        <v>1268</v>
      </c>
      <c r="E187" s="224" t="s">
        <v>1267</v>
      </c>
      <c r="F187" s="223">
        <v>432</v>
      </c>
    </row>
    <row r="188" spans="1:6" ht="30" outlineLevel="7" x14ac:dyDescent="0.2">
      <c r="A188" s="225"/>
      <c r="B188" s="225"/>
      <c r="C188" s="225"/>
      <c r="D188" s="225" t="s">
        <v>1257</v>
      </c>
      <c r="E188" s="224" t="s">
        <v>1256</v>
      </c>
      <c r="F188" s="223">
        <v>2368</v>
      </c>
    </row>
    <row r="189" spans="1:6" ht="60" outlineLevel="7" x14ac:dyDescent="0.2">
      <c r="A189" s="225"/>
      <c r="B189" s="225"/>
      <c r="C189" s="225" t="s">
        <v>1295</v>
      </c>
      <c r="D189" s="225"/>
      <c r="E189" s="224" t="s">
        <v>2254</v>
      </c>
      <c r="F189" s="223">
        <v>90890.1</v>
      </c>
    </row>
    <row r="190" spans="1:6" ht="30" outlineLevel="1" x14ac:dyDescent="0.2">
      <c r="A190" s="225"/>
      <c r="B190" s="225"/>
      <c r="C190" s="225"/>
      <c r="D190" s="225" t="s">
        <v>1257</v>
      </c>
      <c r="E190" s="224" t="s">
        <v>1256</v>
      </c>
      <c r="F190" s="223">
        <v>27960.1</v>
      </c>
    </row>
    <row r="191" spans="1:6" ht="30" outlineLevel="2" x14ac:dyDescent="0.2">
      <c r="A191" s="225"/>
      <c r="B191" s="225"/>
      <c r="C191" s="225"/>
      <c r="D191" s="225" t="s">
        <v>1250</v>
      </c>
      <c r="E191" s="224" t="s">
        <v>1249</v>
      </c>
      <c r="F191" s="223">
        <v>25500</v>
      </c>
    </row>
    <row r="192" spans="1:6" ht="15" outlineLevel="3" x14ac:dyDescent="0.2">
      <c r="A192" s="225"/>
      <c r="B192" s="225"/>
      <c r="C192" s="225"/>
      <c r="D192" s="225" t="s">
        <v>1265</v>
      </c>
      <c r="E192" s="224" t="s">
        <v>1264</v>
      </c>
      <c r="F192" s="223">
        <v>37430</v>
      </c>
    </row>
    <row r="193" spans="1:6" ht="15" outlineLevel="4" x14ac:dyDescent="0.2">
      <c r="A193" s="225"/>
      <c r="B193" s="225" t="s">
        <v>1360</v>
      </c>
      <c r="C193" s="225"/>
      <c r="D193" s="225"/>
      <c r="E193" s="224" t="s">
        <v>1359</v>
      </c>
      <c r="F193" s="223">
        <v>4700</v>
      </c>
    </row>
    <row r="194" spans="1:6" ht="15" outlineLevel="5" x14ac:dyDescent="0.2">
      <c r="A194" s="225"/>
      <c r="B194" s="225" t="s">
        <v>1406</v>
      </c>
      <c r="C194" s="225"/>
      <c r="D194" s="225"/>
      <c r="E194" s="224" t="s">
        <v>1418</v>
      </c>
      <c r="F194" s="223">
        <v>4700</v>
      </c>
    </row>
    <row r="195" spans="1:6" ht="30" outlineLevel="6" x14ac:dyDescent="0.2">
      <c r="A195" s="225"/>
      <c r="B195" s="225"/>
      <c r="C195" s="225" t="s">
        <v>1417</v>
      </c>
      <c r="D195" s="225"/>
      <c r="E195" s="224" t="s">
        <v>1416</v>
      </c>
      <c r="F195" s="223">
        <v>4700</v>
      </c>
    </row>
    <row r="196" spans="1:6" ht="15" outlineLevel="7" x14ac:dyDescent="0.2">
      <c r="A196" s="225"/>
      <c r="B196" s="225"/>
      <c r="C196" s="225" t="s">
        <v>1410</v>
      </c>
      <c r="D196" s="225"/>
      <c r="E196" s="224" t="s">
        <v>1409</v>
      </c>
      <c r="F196" s="223">
        <v>4700</v>
      </c>
    </row>
    <row r="197" spans="1:6" ht="165" outlineLevel="1" x14ac:dyDescent="0.2">
      <c r="A197" s="225"/>
      <c r="B197" s="225"/>
      <c r="C197" s="225" t="s">
        <v>1408</v>
      </c>
      <c r="D197" s="225"/>
      <c r="E197" s="224" t="s">
        <v>1407</v>
      </c>
      <c r="F197" s="223">
        <v>4700</v>
      </c>
    </row>
    <row r="198" spans="1:6" ht="75" outlineLevel="2" x14ac:dyDescent="0.2">
      <c r="A198" s="225"/>
      <c r="B198" s="225"/>
      <c r="C198" s="225" t="s">
        <v>1405</v>
      </c>
      <c r="D198" s="225"/>
      <c r="E198" s="224" t="s">
        <v>2275</v>
      </c>
      <c r="F198" s="223">
        <v>4700</v>
      </c>
    </row>
    <row r="199" spans="1:6" ht="30" outlineLevel="3" x14ac:dyDescent="0.2">
      <c r="A199" s="225"/>
      <c r="B199" s="225"/>
      <c r="C199" s="225"/>
      <c r="D199" s="225" t="s">
        <v>1257</v>
      </c>
      <c r="E199" s="224" t="s">
        <v>1256</v>
      </c>
      <c r="F199" s="223">
        <v>4700</v>
      </c>
    </row>
    <row r="200" spans="1:6" ht="15" outlineLevel="4" x14ac:dyDescent="0.2">
      <c r="A200" s="225"/>
      <c r="B200" s="225" t="s">
        <v>1583</v>
      </c>
      <c r="C200" s="225"/>
      <c r="D200" s="225"/>
      <c r="E200" s="224" t="s">
        <v>1582</v>
      </c>
      <c r="F200" s="223">
        <v>76000</v>
      </c>
    </row>
    <row r="201" spans="1:6" ht="15" outlineLevel="5" x14ac:dyDescent="0.2">
      <c r="A201" s="225"/>
      <c r="B201" s="225" t="s">
        <v>1568</v>
      </c>
      <c r="C201" s="225"/>
      <c r="D201" s="225"/>
      <c r="E201" s="224" t="s">
        <v>1581</v>
      </c>
      <c r="F201" s="223">
        <v>76000</v>
      </c>
    </row>
    <row r="202" spans="1:6" ht="30" outlineLevel="6" x14ac:dyDescent="0.2">
      <c r="A202" s="225"/>
      <c r="B202" s="225"/>
      <c r="C202" s="225" t="s">
        <v>1263</v>
      </c>
      <c r="D202" s="225"/>
      <c r="E202" s="224" t="s">
        <v>1262</v>
      </c>
      <c r="F202" s="223">
        <v>76000</v>
      </c>
    </row>
    <row r="203" spans="1:6" ht="30" outlineLevel="7" x14ac:dyDescent="0.2">
      <c r="A203" s="225"/>
      <c r="B203" s="225"/>
      <c r="C203" s="225" t="s">
        <v>2180</v>
      </c>
      <c r="D203" s="225"/>
      <c r="E203" s="224" t="s">
        <v>2179</v>
      </c>
      <c r="F203" s="223">
        <v>76000</v>
      </c>
    </row>
    <row r="204" spans="1:6" ht="45" outlineLevel="1" x14ac:dyDescent="0.2">
      <c r="A204" s="225"/>
      <c r="B204" s="225"/>
      <c r="C204" s="225" t="s">
        <v>2178</v>
      </c>
      <c r="D204" s="225"/>
      <c r="E204" s="224" t="s">
        <v>2177</v>
      </c>
      <c r="F204" s="223">
        <v>76000</v>
      </c>
    </row>
    <row r="205" spans="1:6" ht="45" outlineLevel="2" x14ac:dyDescent="0.2">
      <c r="A205" s="225"/>
      <c r="B205" s="225"/>
      <c r="C205" s="225" t="s">
        <v>2176</v>
      </c>
      <c r="D205" s="225"/>
      <c r="E205" s="224" t="s">
        <v>2514</v>
      </c>
      <c r="F205" s="223">
        <v>76000</v>
      </c>
    </row>
    <row r="206" spans="1:6" ht="30" outlineLevel="3" x14ac:dyDescent="0.2">
      <c r="A206" s="225"/>
      <c r="B206" s="225"/>
      <c r="C206" s="225"/>
      <c r="D206" s="225" t="s">
        <v>1250</v>
      </c>
      <c r="E206" s="224" t="s">
        <v>1249</v>
      </c>
      <c r="F206" s="223">
        <v>76000</v>
      </c>
    </row>
    <row r="207" spans="1:6" ht="15" outlineLevel="4" x14ac:dyDescent="0.2">
      <c r="A207" s="225"/>
      <c r="B207" s="225" t="s">
        <v>1318</v>
      </c>
      <c r="C207" s="225"/>
      <c r="D207" s="225"/>
      <c r="E207" s="224" t="s">
        <v>1317</v>
      </c>
      <c r="F207" s="223">
        <v>508.3</v>
      </c>
    </row>
    <row r="208" spans="1:6" ht="15" outlineLevel="5" x14ac:dyDescent="0.2">
      <c r="A208" s="225"/>
      <c r="B208" s="225" t="s">
        <v>1386</v>
      </c>
      <c r="C208" s="225"/>
      <c r="D208" s="225"/>
      <c r="E208" s="224" t="s">
        <v>1392</v>
      </c>
      <c r="F208" s="223">
        <v>508.3</v>
      </c>
    </row>
    <row r="209" spans="1:6" ht="30" outlineLevel="6" x14ac:dyDescent="0.2">
      <c r="A209" s="225"/>
      <c r="B209" s="225"/>
      <c r="C209" s="225" t="s">
        <v>1263</v>
      </c>
      <c r="D209" s="225"/>
      <c r="E209" s="224" t="s">
        <v>2772</v>
      </c>
      <c r="F209" s="223">
        <v>508.3</v>
      </c>
    </row>
    <row r="210" spans="1:6" ht="45" outlineLevel="7" x14ac:dyDescent="0.2">
      <c r="A210" s="225"/>
      <c r="B210" s="225"/>
      <c r="C210" s="225" t="s">
        <v>1755</v>
      </c>
      <c r="D210" s="225"/>
      <c r="E210" s="224" t="s">
        <v>1754</v>
      </c>
      <c r="F210" s="223">
        <v>508.3</v>
      </c>
    </row>
    <row r="211" spans="1:6" ht="45" x14ac:dyDescent="0.2">
      <c r="A211" s="225"/>
      <c r="B211" s="225"/>
      <c r="C211" s="225" t="s">
        <v>2175</v>
      </c>
      <c r="D211" s="225"/>
      <c r="E211" s="224" t="s">
        <v>2174</v>
      </c>
      <c r="F211" s="223">
        <v>508.3</v>
      </c>
    </row>
    <row r="212" spans="1:6" ht="75" outlineLevel="1" x14ac:dyDescent="0.2">
      <c r="A212" s="225"/>
      <c r="B212" s="225"/>
      <c r="C212" s="225" t="s">
        <v>2172</v>
      </c>
      <c r="D212" s="225"/>
      <c r="E212" s="224" t="s">
        <v>2513</v>
      </c>
      <c r="F212" s="223">
        <v>508.3</v>
      </c>
    </row>
    <row r="213" spans="1:6" ht="30" outlineLevel="2" x14ac:dyDescent="0.2">
      <c r="A213" s="225"/>
      <c r="B213" s="225"/>
      <c r="C213" s="225"/>
      <c r="D213" s="225" t="s">
        <v>1257</v>
      </c>
      <c r="E213" s="224" t="s">
        <v>1256</v>
      </c>
      <c r="F213" s="223">
        <v>508.3</v>
      </c>
    </row>
    <row r="214" spans="1:6" ht="30" outlineLevel="3" x14ac:dyDescent="0.2">
      <c r="A214" s="225" t="s">
        <v>2159</v>
      </c>
      <c r="B214" s="225"/>
      <c r="C214" s="225"/>
      <c r="D214" s="225"/>
      <c r="E214" s="224" t="s">
        <v>20</v>
      </c>
      <c r="F214" s="223">
        <v>252696.6</v>
      </c>
    </row>
    <row r="215" spans="1:6" ht="15" outlineLevel="4" x14ac:dyDescent="0.2">
      <c r="A215" s="225"/>
      <c r="B215" s="225" t="s">
        <v>1277</v>
      </c>
      <c r="C215" s="225"/>
      <c r="D215" s="225"/>
      <c r="E215" s="224" t="s">
        <v>1276</v>
      </c>
      <c r="F215" s="223">
        <v>182787.3</v>
      </c>
    </row>
    <row r="216" spans="1:6" ht="15" outlineLevel="5" x14ac:dyDescent="0.2">
      <c r="A216" s="225"/>
      <c r="B216" s="225" t="s">
        <v>1252</v>
      </c>
      <c r="C216" s="225"/>
      <c r="D216" s="225"/>
      <c r="E216" s="224" t="s">
        <v>1275</v>
      </c>
      <c r="F216" s="223">
        <v>182787.3</v>
      </c>
    </row>
    <row r="217" spans="1:6" ht="30" outlineLevel="6" x14ac:dyDescent="0.2">
      <c r="A217" s="225"/>
      <c r="B217" s="225"/>
      <c r="C217" s="225" t="s">
        <v>1403</v>
      </c>
      <c r="D217" s="225"/>
      <c r="E217" s="224" t="s">
        <v>1402</v>
      </c>
      <c r="F217" s="223">
        <v>182787.3</v>
      </c>
    </row>
    <row r="218" spans="1:6" ht="30" outlineLevel="7" x14ac:dyDescent="0.2">
      <c r="A218" s="225"/>
      <c r="B218" s="225"/>
      <c r="C218" s="225" t="s">
        <v>2163</v>
      </c>
      <c r="D218" s="225"/>
      <c r="E218" s="224" t="s">
        <v>2162</v>
      </c>
      <c r="F218" s="223">
        <v>119609.2</v>
      </c>
    </row>
    <row r="219" spans="1:6" ht="45" outlineLevel="7" x14ac:dyDescent="0.2">
      <c r="A219" s="225"/>
      <c r="B219" s="225"/>
      <c r="C219" s="225" t="s">
        <v>2161</v>
      </c>
      <c r="D219" s="225"/>
      <c r="E219" s="224" t="s">
        <v>2160</v>
      </c>
      <c r="F219" s="223">
        <v>119609.2</v>
      </c>
    </row>
    <row r="220" spans="1:6" ht="45" outlineLevel="7" x14ac:dyDescent="0.2">
      <c r="A220" s="225"/>
      <c r="B220" s="225"/>
      <c r="C220" s="225" t="s">
        <v>2171</v>
      </c>
      <c r="D220" s="225"/>
      <c r="E220" s="224" t="s">
        <v>2253</v>
      </c>
      <c r="F220" s="223">
        <v>26589.8</v>
      </c>
    </row>
    <row r="221" spans="1:6" ht="75" outlineLevel="6" x14ac:dyDescent="0.2">
      <c r="A221" s="225"/>
      <c r="B221" s="225"/>
      <c r="C221" s="225"/>
      <c r="D221" s="225" t="s">
        <v>1268</v>
      </c>
      <c r="E221" s="224" t="s">
        <v>1267</v>
      </c>
      <c r="F221" s="223">
        <v>6358.5</v>
      </c>
    </row>
    <row r="222" spans="1:6" ht="30" outlineLevel="7" x14ac:dyDescent="0.2">
      <c r="A222" s="225"/>
      <c r="B222" s="225"/>
      <c r="C222" s="225"/>
      <c r="D222" s="225" t="s">
        <v>1257</v>
      </c>
      <c r="E222" s="224" t="s">
        <v>1256</v>
      </c>
      <c r="F222" s="223">
        <v>19851.3</v>
      </c>
    </row>
    <row r="223" spans="1:6" ht="15" outlineLevel="6" x14ac:dyDescent="0.2">
      <c r="A223" s="225"/>
      <c r="B223" s="225"/>
      <c r="C223" s="225"/>
      <c r="D223" s="225" t="s">
        <v>1265</v>
      </c>
      <c r="E223" s="224" t="s">
        <v>1264</v>
      </c>
      <c r="F223" s="223">
        <v>380</v>
      </c>
    </row>
    <row r="224" spans="1:6" ht="45" outlineLevel="7" x14ac:dyDescent="0.2">
      <c r="A224" s="225"/>
      <c r="B224" s="225"/>
      <c r="C224" s="225" t="s">
        <v>2170</v>
      </c>
      <c r="D224" s="225"/>
      <c r="E224" s="224" t="s">
        <v>2512</v>
      </c>
      <c r="F224" s="223">
        <v>1383.6</v>
      </c>
    </row>
    <row r="225" spans="1:6" ht="30" outlineLevel="4" x14ac:dyDescent="0.2">
      <c r="A225" s="225"/>
      <c r="B225" s="225"/>
      <c r="C225" s="225"/>
      <c r="D225" s="225" t="s">
        <v>1257</v>
      </c>
      <c r="E225" s="224" t="s">
        <v>1256</v>
      </c>
      <c r="F225" s="223">
        <v>1383.6</v>
      </c>
    </row>
    <row r="226" spans="1:6" ht="30" outlineLevel="5" x14ac:dyDescent="0.2">
      <c r="A226" s="225"/>
      <c r="B226" s="225"/>
      <c r="C226" s="225" t="s">
        <v>2169</v>
      </c>
      <c r="D226" s="225"/>
      <c r="E226" s="224" t="s">
        <v>2511</v>
      </c>
      <c r="F226" s="223">
        <v>91635.8</v>
      </c>
    </row>
    <row r="227" spans="1:6" ht="30" outlineLevel="6" x14ac:dyDescent="0.2">
      <c r="A227" s="225"/>
      <c r="B227" s="225"/>
      <c r="C227" s="225"/>
      <c r="D227" s="225" t="s">
        <v>1257</v>
      </c>
      <c r="E227" s="224" t="s">
        <v>1256</v>
      </c>
      <c r="F227" s="223">
        <v>91635.8</v>
      </c>
    </row>
    <row r="228" spans="1:6" ht="45" outlineLevel="7" x14ac:dyDescent="0.2">
      <c r="A228" s="225"/>
      <c r="B228" s="225"/>
      <c r="C228" s="225" t="s">
        <v>1758</v>
      </c>
      <c r="D228" s="225"/>
      <c r="E228" s="224" t="s">
        <v>2557</v>
      </c>
      <c r="F228" s="223">
        <v>63178.1</v>
      </c>
    </row>
    <row r="229" spans="1:6" ht="30" outlineLevel="7" x14ac:dyDescent="0.2">
      <c r="A229" s="225"/>
      <c r="B229" s="225"/>
      <c r="C229" s="225" t="s">
        <v>1757</v>
      </c>
      <c r="D229" s="225"/>
      <c r="E229" s="224" t="s">
        <v>1282</v>
      </c>
      <c r="F229" s="223">
        <v>49243.7</v>
      </c>
    </row>
    <row r="230" spans="1:6" ht="60" outlineLevel="7" x14ac:dyDescent="0.2">
      <c r="A230" s="225"/>
      <c r="B230" s="225"/>
      <c r="C230" s="225" t="s">
        <v>1764</v>
      </c>
      <c r="D230" s="225"/>
      <c r="E230" s="224" t="s">
        <v>2741</v>
      </c>
      <c r="F230" s="223">
        <v>49243.7</v>
      </c>
    </row>
    <row r="231" spans="1:6" ht="75" outlineLevel="5" x14ac:dyDescent="0.2">
      <c r="A231" s="225"/>
      <c r="B231" s="225"/>
      <c r="C231" s="225"/>
      <c r="D231" s="225" t="s">
        <v>1268</v>
      </c>
      <c r="E231" s="224" t="s">
        <v>1267</v>
      </c>
      <c r="F231" s="223">
        <v>42015.5</v>
      </c>
    </row>
    <row r="232" spans="1:6" ht="30" outlineLevel="6" x14ac:dyDescent="0.2">
      <c r="A232" s="225"/>
      <c r="B232" s="225"/>
      <c r="C232" s="225"/>
      <c r="D232" s="225" t="s">
        <v>1257</v>
      </c>
      <c r="E232" s="224" t="s">
        <v>1256</v>
      </c>
      <c r="F232" s="223">
        <v>7226.4</v>
      </c>
    </row>
    <row r="233" spans="1:6" ht="15" outlineLevel="7" x14ac:dyDescent="0.2">
      <c r="A233" s="225"/>
      <c r="B233" s="225"/>
      <c r="C233" s="225"/>
      <c r="D233" s="225" t="s">
        <v>1265</v>
      </c>
      <c r="E233" s="224" t="s">
        <v>1264</v>
      </c>
      <c r="F233" s="223">
        <v>1.8</v>
      </c>
    </row>
    <row r="234" spans="1:6" ht="30" outlineLevel="1" x14ac:dyDescent="0.2">
      <c r="A234" s="225"/>
      <c r="B234" s="225"/>
      <c r="C234" s="225" t="s">
        <v>2568</v>
      </c>
      <c r="D234" s="225"/>
      <c r="E234" s="224" t="s">
        <v>2645</v>
      </c>
      <c r="F234" s="223">
        <v>13934.4</v>
      </c>
    </row>
    <row r="235" spans="1:6" ht="60" outlineLevel="2" x14ac:dyDescent="0.2">
      <c r="A235" s="225"/>
      <c r="B235" s="225"/>
      <c r="C235" s="225" t="s">
        <v>2567</v>
      </c>
      <c r="D235" s="225"/>
      <c r="E235" s="224" t="s">
        <v>2289</v>
      </c>
      <c r="F235" s="223">
        <v>13934.4</v>
      </c>
    </row>
    <row r="236" spans="1:6" ht="30" outlineLevel="3" x14ac:dyDescent="0.2">
      <c r="A236" s="225"/>
      <c r="B236" s="225"/>
      <c r="C236" s="225"/>
      <c r="D236" s="225" t="s">
        <v>1333</v>
      </c>
      <c r="E236" s="224" t="s">
        <v>1332</v>
      </c>
      <c r="F236" s="223">
        <v>13934.4</v>
      </c>
    </row>
    <row r="237" spans="1:6" ht="15" outlineLevel="4" x14ac:dyDescent="0.2">
      <c r="A237" s="225"/>
      <c r="B237" s="225" t="s">
        <v>1360</v>
      </c>
      <c r="C237" s="225"/>
      <c r="D237" s="225"/>
      <c r="E237" s="224" t="s">
        <v>1359</v>
      </c>
      <c r="F237" s="223">
        <v>69909.3</v>
      </c>
    </row>
    <row r="238" spans="1:6" ht="15" outlineLevel="5" x14ac:dyDescent="0.2">
      <c r="A238" s="225"/>
      <c r="B238" s="225" t="s">
        <v>1406</v>
      </c>
      <c r="C238" s="225"/>
      <c r="D238" s="225"/>
      <c r="E238" s="224" t="s">
        <v>1418</v>
      </c>
      <c r="F238" s="223">
        <v>1709</v>
      </c>
    </row>
    <row r="239" spans="1:6" ht="30" outlineLevel="6" x14ac:dyDescent="0.2">
      <c r="A239" s="225"/>
      <c r="B239" s="225"/>
      <c r="C239" s="225" t="s">
        <v>1417</v>
      </c>
      <c r="D239" s="225"/>
      <c r="E239" s="224" t="s">
        <v>1416</v>
      </c>
      <c r="F239" s="223">
        <v>1709</v>
      </c>
    </row>
    <row r="240" spans="1:6" ht="15" outlineLevel="7" x14ac:dyDescent="0.2">
      <c r="A240" s="225"/>
      <c r="B240" s="225"/>
      <c r="C240" s="225" t="s">
        <v>1410</v>
      </c>
      <c r="D240" s="225"/>
      <c r="E240" s="224" t="s">
        <v>1409</v>
      </c>
      <c r="F240" s="223">
        <v>1709</v>
      </c>
    </row>
    <row r="241" spans="1:6" ht="165" outlineLevel="2" x14ac:dyDescent="0.2">
      <c r="A241" s="225"/>
      <c r="B241" s="225"/>
      <c r="C241" s="225" t="s">
        <v>1408</v>
      </c>
      <c r="D241" s="225"/>
      <c r="E241" s="224" t="s">
        <v>1407</v>
      </c>
      <c r="F241" s="223">
        <v>1709</v>
      </c>
    </row>
    <row r="242" spans="1:6" ht="75" outlineLevel="3" x14ac:dyDescent="0.2">
      <c r="A242" s="225"/>
      <c r="B242" s="225"/>
      <c r="C242" s="225" t="s">
        <v>1405</v>
      </c>
      <c r="D242" s="225"/>
      <c r="E242" s="224" t="s">
        <v>2275</v>
      </c>
      <c r="F242" s="223">
        <v>1709</v>
      </c>
    </row>
    <row r="243" spans="1:6" ht="30" outlineLevel="4" x14ac:dyDescent="0.2">
      <c r="A243" s="225"/>
      <c r="B243" s="225"/>
      <c r="C243" s="225"/>
      <c r="D243" s="225" t="s">
        <v>1257</v>
      </c>
      <c r="E243" s="224" t="s">
        <v>1256</v>
      </c>
      <c r="F243" s="223">
        <v>1709</v>
      </c>
    </row>
    <row r="244" spans="1:6" ht="15" outlineLevel="5" x14ac:dyDescent="0.2">
      <c r="A244" s="225"/>
      <c r="B244" s="225" t="s">
        <v>1394</v>
      </c>
      <c r="C244" s="225"/>
      <c r="D244" s="225"/>
      <c r="E244" s="224" t="s">
        <v>1404</v>
      </c>
      <c r="F244" s="223">
        <v>68200.3</v>
      </c>
    </row>
    <row r="245" spans="1:6" ht="30" outlineLevel="6" x14ac:dyDescent="0.2">
      <c r="A245" s="225"/>
      <c r="B245" s="225"/>
      <c r="C245" s="225" t="s">
        <v>1403</v>
      </c>
      <c r="D245" s="225"/>
      <c r="E245" s="224" t="s">
        <v>1402</v>
      </c>
      <c r="F245" s="223">
        <v>68200.3</v>
      </c>
    </row>
    <row r="246" spans="1:6" ht="30" outlineLevel="7" x14ac:dyDescent="0.2">
      <c r="A246" s="225"/>
      <c r="B246" s="225"/>
      <c r="C246" s="225" t="s">
        <v>2163</v>
      </c>
      <c r="D246" s="225"/>
      <c r="E246" s="224" t="s">
        <v>2162</v>
      </c>
      <c r="F246" s="223">
        <v>68200.3</v>
      </c>
    </row>
    <row r="247" spans="1:6" ht="30" outlineLevel="6" x14ac:dyDescent="0.2">
      <c r="A247" s="225"/>
      <c r="B247" s="225"/>
      <c r="C247" s="225" t="s">
        <v>2168</v>
      </c>
      <c r="D247" s="225"/>
      <c r="E247" s="224" t="s">
        <v>2569</v>
      </c>
      <c r="F247" s="223">
        <v>68200.3</v>
      </c>
    </row>
    <row r="248" spans="1:6" ht="45" outlineLevel="7" x14ac:dyDescent="0.2">
      <c r="A248" s="225"/>
      <c r="B248" s="225"/>
      <c r="C248" s="225" t="s">
        <v>2167</v>
      </c>
      <c r="D248" s="225"/>
      <c r="E248" s="224" t="s">
        <v>2253</v>
      </c>
      <c r="F248" s="223">
        <v>39696.1</v>
      </c>
    </row>
    <row r="249" spans="1:6" ht="30" outlineLevel="6" x14ac:dyDescent="0.2">
      <c r="A249" s="225"/>
      <c r="B249" s="225"/>
      <c r="C249" s="225"/>
      <c r="D249" s="225" t="s">
        <v>1250</v>
      </c>
      <c r="E249" s="224" t="s">
        <v>1249</v>
      </c>
      <c r="F249" s="223">
        <v>39696.1</v>
      </c>
    </row>
    <row r="250" spans="1:6" ht="30" outlineLevel="7" x14ac:dyDescent="0.2">
      <c r="A250" s="225"/>
      <c r="B250" s="225"/>
      <c r="C250" s="225" t="s">
        <v>2166</v>
      </c>
      <c r="D250" s="225"/>
      <c r="E250" s="224" t="s">
        <v>2510</v>
      </c>
      <c r="F250" s="223">
        <v>4107</v>
      </c>
    </row>
    <row r="251" spans="1:6" ht="30" outlineLevel="6" x14ac:dyDescent="0.2">
      <c r="A251" s="225"/>
      <c r="B251" s="225"/>
      <c r="C251" s="225"/>
      <c r="D251" s="225" t="s">
        <v>1250</v>
      </c>
      <c r="E251" s="224" t="s">
        <v>1249</v>
      </c>
      <c r="F251" s="223">
        <v>4107</v>
      </c>
    </row>
    <row r="252" spans="1:6" ht="30" outlineLevel="7" x14ac:dyDescent="0.2">
      <c r="A252" s="225"/>
      <c r="B252" s="225"/>
      <c r="C252" s="225" t="s">
        <v>2165</v>
      </c>
      <c r="D252" s="225"/>
      <c r="E252" s="224" t="s">
        <v>2707</v>
      </c>
      <c r="F252" s="223">
        <v>2000</v>
      </c>
    </row>
    <row r="253" spans="1:6" ht="30" x14ac:dyDescent="0.2">
      <c r="A253" s="225"/>
      <c r="B253" s="225"/>
      <c r="C253" s="225"/>
      <c r="D253" s="225" t="s">
        <v>1257</v>
      </c>
      <c r="E253" s="224" t="s">
        <v>1256</v>
      </c>
      <c r="F253" s="223">
        <v>2000</v>
      </c>
    </row>
    <row r="254" spans="1:6" ht="60" outlineLevel="1" x14ac:dyDescent="0.2">
      <c r="A254" s="225"/>
      <c r="B254" s="225"/>
      <c r="C254" s="225" t="s">
        <v>2164</v>
      </c>
      <c r="D254" s="225"/>
      <c r="E254" s="224" t="s">
        <v>2509</v>
      </c>
      <c r="F254" s="223">
        <v>22397.200000000001</v>
      </c>
    </row>
    <row r="255" spans="1:6" ht="15" outlineLevel="2" x14ac:dyDescent="0.2">
      <c r="A255" s="225"/>
      <c r="B255" s="225"/>
      <c r="C255" s="225"/>
      <c r="D255" s="225" t="s">
        <v>1300</v>
      </c>
      <c r="E255" s="224" t="s">
        <v>1299</v>
      </c>
      <c r="F255" s="223">
        <v>22397.200000000001</v>
      </c>
    </row>
    <row r="256" spans="1:6" ht="30" outlineLevel="3" x14ac:dyDescent="0.2">
      <c r="A256" s="225" t="s">
        <v>2125</v>
      </c>
      <c r="B256" s="225"/>
      <c r="C256" s="225"/>
      <c r="D256" s="225"/>
      <c r="E256" s="224" t="s">
        <v>361</v>
      </c>
      <c r="F256" s="223">
        <v>9330549.1999999993</v>
      </c>
    </row>
    <row r="257" spans="1:6" ht="15" outlineLevel="4" x14ac:dyDescent="0.2">
      <c r="A257" s="225"/>
      <c r="B257" s="225" t="s">
        <v>1277</v>
      </c>
      <c r="C257" s="225"/>
      <c r="D257" s="225"/>
      <c r="E257" s="224" t="s">
        <v>1276</v>
      </c>
      <c r="F257" s="223">
        <v>201263.6</v>
      </c>
    </row>
    <row r="258" spans="1:6" ht="15" outlineLevel="5" x14ac:dyDescent="0.2">
      <c r="A258" s="225"/>
      <c r="B258" s="225" t="s">
        <v>1252</v>
      </c>
      <c r="C258" s="225"/>
      <c r="D258" s="225"/>
      <c r="E258" s="224" t="s">
        <v>1275</v>
      </c>
      <c r="F258" s="223">
        <v>201263.6</v>
      </c>
    </row>
    <row r="259" spans="1:6" ht="30" outlineLevel="6" x14ac:dyDescent="0.2">
      <c r="A259" s="225"/>
      <c r="B259" s="225"/>
      <c r="C259" s="225" t="s">
        <v>1315</v>
      </c>
      <c r="D259" s="225"/>
      <c r="E259" s="224" t="s">
        <v>1314</v>
      </c>
      <c r="F259" s="223">
        <v>2297.6999999999998</v>
      </c>
    </row>
    <row r="260" spans="1:6" ht="45" outlineLevel="7" x14ac:dyDescent="0.2">
      <c r="A260" s="225"/>
      <c r="B260" s="225"/>
      <c r="C260" s="225" t="s">
        <v>1313</v>
      </c>
      <c r="D260" s="225"/>
      <c r="E260" s="224" t="s">
        <v>1312</v>
      </c>
      <c r="F260" s="223">
        <v>2297.6999999999998</v>
      </c>
    </row>
    <row r="261" spans="1:6" ht="45" outlineLevel="3" x14ac:dyDescent="0.2">
      <c r="A261" s="225"/>
      <c r="B261" s="225"/>
      <c r="C261" s="225" t="s">
        <v>1311</v>
      </c>
      <c r="D261" s="225"/>
      <c r="E261" s="224" t="s">
        <v>1310</v>
      </c>
      <c r="F261" s="223">
        <v>2297.6999999999998</v>
      </c>
    </row>
    <row r="262" spans="1:6" ht="75" outlineLevel="4" x14ac:dyDescent="0.2">
      <c r="A262" s="225"/>
      <c r="B262" s="225"/>
      <c r="C262" s="225" t="s">
        <v>2158</v>
      </c>
      <c r="D262" s="225"/>
      <c r="E262" s="224" t="s">
        <v>2508</v>
      </c>
      <c r="F262" s="223">
        <v>2297.6999999999998</v>
      </c>
    </row>
    <row r="263" spans="1:6" ht="15" outlineLevel="5" x14ac:dyDescent="0.2">
      <c r="A263" s="225"/>
      <c r="B263" s="225"/>
      <c r="C263" s="225"/>
      <c r="D263" s="225" t="s">
        <v>1300</v>
      </c>
      <c r="E263" s="224" t="s">
        <v>1299</v>
      </c>
      <c r="F263" s="223">
        <v>2297.6999999999998</v>
      </c>
    </row>
    <row r="264" spans="1:6" ht="30" outlineLevel="6" x14ac:dyDescent="0.2">
      <c r="A264" s="225"/>
      <c r="B264" s="225"/>
      <c r="C264" s="225" t="s">
        <v>1703</v>
      </c>
      <c r="D264" s="225"/>
      <c r="E264" s="224" t="s">
        <v>1702</v>
      </c>
      <c r="F264" s="223">
        <v>198965.9</v>
      </c>
    </row>
    <row r="265" spans="1:6" ht="30" outlineLevel="7" x14ac:dyDescent="0.2">
      <c r="A265" s="225"/>
      <c r="B265" s="225"/>
      <c r="C265" s="225" t="s">
        <v>1719</v>
      </c>
      <c r="D265" s="225"/>
      <c r="E265" s="224" t="s">
        <v>1718</v>
      </c>
      <c r="F265" s="223">
        <v>198965.9</v>
      </c>
    </row>
    <row r="266" spans="1:6" ht="45" outlineLevel="7" x14ac:dyDescent="0.2">
      <c r="A266" s="225"/>
      <c r="B266" s="225"/>
      <c r="C266" s="225" t="s">
        <v>1717</v>
      </c>
      <c r="D266" s="225"/>
      <c r="E266" s="224" t="s">
        <v>1716</v>
      </c>
      <c r="F266" s="223">
        <v>198965.9</v>
      </c>
    </row>
    <row r="267" spans="1:6" ht="60" outlineLevel="7" x14ac:dyDescent="0.2">
      <c r="A267" s="225"/>
      <c r="B267" s="225"/>
      <c r="C267" s="225" t="s">
        <v>1715</v>
      </c>
      <c r="D267" s="225"/>
      <c r="E267" s="224" t="s">
        <v>2741</v>
      </c>
      <c r="F267" s="223">
        <v>66063.7</v>
      </c>
    </row>
    <row r="268" spans="1:6" ht="75" outlineLevel="6" x14ac:dyDescent="0.2">
      <c r="A268" s="225"/>
      <c r="B268" s="225"/>
      <c r="C268" s="225"/>
      <c r="D268" s="225" t="s">
        <v>1268</v>
      </c>
      <c r="E268" s="224" t="s">
        <v>1267</v>
      </c>
      <c r="F268" s="223">
        <v>57157.4</v>
      </c>
    </row>
    <row r="269" spans="1:6" ht="30" outlineLevel="7" x14ac:dyDescent="0.2">
      <c r="A269" s="225"/>
      <c r="B269" s="225"/>
      <c r="C269" s="225"/>
      <c r="D269" s="225" t="s">
        <v>1257</v>
      </c>
      <c r="E269" s="224" t="s">
        <v>1256</v>
      </c>
      <c r="F269" s="223">
        <v>8902.2999999999993</v>
      </c>
    </row>
    <row r="270" spans="1:6" ht="15" outlineLevel="7" x14ac:dyDescent="0.2">
      <c r="A270" s="225"/>
      <c r="B270" s="225"/>
      <c r="C270" s="225"/>
      <c r="D270" s="225" t="s">
        <v>1265</v>
      </c>
      <c r="E270" s="224" t="s">
        <v>1264</v>
      </c>
      <c r="F270" s="223">
        <v>4</v>
      </c>
    </row>
    <row r="271" spans="1:6" ht="45" outlineLevel="7" x14ac:dyDescent="0.2">
      <c r="A271" s="225"/>
      <c r="B271" s="225"/>
      <c r="C271" s="225" t="s">
        <v>2157</v>
      </c>
      <c r="D271" s="225"/>
      <c r="E271" s="224" t="s">
        <v>2253</v>
      </c>
      <c r="F271" s="223">
        <v>69055.199999999997</v>
      </c>
    </row>
    <row r="272" spans="1:6" ht="75" outlineLevel="6" x14ac:dyDescent="0.2">
      <c r="A272" s="225"/>
      <c r="B272" s="225"/>
      <c r="C272" s="225"/>
      <c r="D272" s="225" t="s">
        <v>1268</v>
      </c>
      <c r="E272" s="224" t="s">
        <v>1267</v>
      </c>
      <c r="F272" s="223">
        <v>54872.6</v>
      </c>
    </row>
    <row r="273" spans="1:6" ht="30" outlineLevel="7" x14ac:dyDescent="0.2">
      <c r="A273" s="225"/>
      <c r="B273" s="225"/>
      <c r="C273" s="225"/>
      <c r="D273" s="225" t="s">
        <v>1257</v>
      </c>
      <c r="E273" s="224" t="s">
        <v>1256</v>
      </c>
      <c r="F273" s="223">
        <v>13193.4</v>
      </c>
    </row>
    <row r="274" spans="1:6" ht="15" outlineLevel="6" x14ac:dyDescent="0.2">
      <c r="A274" s="225"/>
      <c r="B274" s="225"/>
      <c r="C274" s="225"/>
      <c r="D274" s="225" t="s">
        <v>1265</v>
      </c>
      <c r="E274" s="224" t="s">
        <v>1264</v>
      </c>
      <c r="F274" s="223">
        <v>989.2</v>
      </c>
    </row>
    <row r="275" spans="1:6" ht="75" outlineLevel="7" x14ac:dyDescent="0.2">
      <c r="A275" s="225"/>
      <c r="B275" s="225"/>
      <c r="C275" s="225" t="s">
        <v>2156</v>
      </c>
      <c r="D275" s="225"/>
      <c r="E275" s="224" t="s">
        <v>2507</v>
      </c>
      <c r="F275" s="223">
        <v>61262</v>
      </c>
    </row>
    <row r="276" spans="1:6" ht="30" outlineLevel="1" x14ac:dyDescent="0.2">
      <c r="A276" s="225"/>
      <c r="B276" s="225"/>
      <c r="C276" s="225"/>
      <c r="D276" s="225" t="s">
        <v>1250</v>
      </c>
      <c r="E276" s="224" t="s">
        <v>1249</v>
      </c>
      <c r="F276" s="223">
        <v>61262</v>
      </c>
    </row>
    <row r="277" spans="1:6" ht="30" outlineLevel="2" x14ac:dyDescent="0.2">
      <c r="A277" s="225"/>
      <c r="B277" s="225"/>
      <c r="C277" s="225" t="s">
        <v>1712</v>
      </c>
      <c r="D277" s="225"/>
      <c r="E277" s="224" t="s">
        <v>2381</v>
      </c>
      <c r="F277" s="223">
        <v>2585</v>
      </c>
    </row>
    <row r="278" spans="1:6" ht="30" outlineLevel="3" x14ac:dyDescent="0.2">
      <c r="A278" s="225"/>
      <c r="B278" s="225"/>
      <c r="C278" s="225"/>
      <c r="D278" s="225" t="s">
        <v>1257</v>
      </c>
      <c r="E278" s="224" t="s">
        <v>1256</v>
      </c>
      <c r="F278" s="223">
        <v>2585</v>
      </c>
    </row>
    <row r="279" spans="1:6" ht="30" outlineLevel="4" x14ac:dyDescent="0.2">
      <c r="A279" s="225"/>
      <c r="B279" s="225" t="s">
        <v>1371</v>
      </c>
      <c r="C279" s="225"/>
      <c r="D279" s="225"/>
      <c r="E279" s="224" t="s">
        <v>1370</v>
      </c>
      <c r="F279" s="223">
        <v>381004</v>
      </c>
    </row>
    <row r="280" spans="1:6" ht="15" outlineLevel="5" x14ac:dyDescent="0.2">
      <c r="A280" s="225"/>
      <c r="B280" s="225" t="s">
        <v>1457</v>
      </c>
      <c r="C280" s="225"/>
      <c r="D280" s="225"/>
      <c r="E280" s="224" t="s">
        <v>1463</v>
      </c>
      <c r="F280" s="223">
        <v>216471</v>
      </c>
    </row>
    <row r="281" spans="1:6" ht="30" outlineLevel="6" x14ac:dyDescent="0.2">
      <c r="A281" s="225"/>
      <c r="B281" s="225"/>
      <c r="C281" s="225" t="s">
        <v>1293</v>
      </c>
      <c r="D281" s="225"/>
      <c r="E281" s="224" t="s">
        <v>2773</v>
      </c>
      <c r="F281" s="223">
        <v>216471</v>
      </c>
    </row>
    <row r="282" spans="1:6" ht="30" outlineLevel="7" x14ac:dyDescent="0.2">
      <c r="A282" s="225"/>
      <c r="B282" s="225"/>
      <c r="C282" s="225" t="s">
        <v>1441</v>
      </c>
      <c r="D282" s="225"/>
      <c r="E282" s="224" t="s">
        <v>1440</v>
      </c>
      <c r="F282" s="223">
        <v>216471</v>
      </c>
    </row>
    <row r="283" spans="1:6" ht="30" outlineLevel="2" x14ac:dyDescent="0.2">
      <c r="A283" s="225"/>
      <c r="B283" s="225"/>
      <c r="C283" s="225" t="s">
        <v>2550</v>
      </c>
      <c r="D283" s="225"/>
      <c r="E283" s="224" t="s">
        <v>2549</v>
      </c>
      <c r="F283" s="223">
        <v>216471</v>
      </c>
    </row>
    <row r="284" spans="1:6" ht="60" outlineLevel="3" x14ac:dyDescent="0.2">
      <c r="A284" s="225"/>
      <c r="B284" s="225"/>
      <c r="C284" s="225" t="s">
        <v>2548</v>
      </c>
      <c r="D284" s="225"/>
      <c r="E284" s="224" t="s">
        <v>2289</v>
      </c>
      <c r="F284" s="223">
        <v>216471</v>
      </c>
    </row>
    <row r="285" spans="1:6" ht="30" outlineLevel="4" x14ac:dyDescent="0.2">
      <c r="A285" s="225"/>
      <c r="B285" s="225"/>
      <c r="C285" s="225"/>
      <c r="D285" s="225" t="s">
        <v>1333</v>
      </c>
      <c r="E285" s="224" t="s">
        <v>1332</v>
      </c>
      <c r="F285" s="223">
        <v>216471</v>
      </c>
    </row>
    <row r="286" spans="1:6" ht="15" outlineLevel="5" x14ac:dyDescent="0.2">
      <c r="A286" s="225"/>
      <c r="B286" s="225" t="s">
        <v>1451</v>
      </c>
      <c r="C286" s="225"/>
      <c r="D286" s="225"/>
      <c r="E286" s="224" t="s">
        <v>1455</v>
      </c>
      <c r="F286" s="223">
        <v>164533</v>
      </c>
    </row>
    <row r="287" spans="1:6" ht="30" outlineLevel="6" x14ac:dyDescent="0.2">
      <c r="A287" s="225"/>
      <c r="B287" s="225"/>
      <c r="C287" s="225" t="s">
        <v>1293</v>
      </c>
      <c r="D287" s="225"/>
      <c r="E287" s="224" t="s">
        <v>2773</v>
      </c>
      <c r="F287" s="223">
        <v>164533</v>
      </c>
    </row>
    <row r="288" spans="1:6" ht="30" outlineLevel="7" x14ac:dyDescent="0.2">
      <c r="A288" s="225"/>
      <c r="B288" s="225"/>
      <c r="C288" s="225" t="s">
        <v>1441</v>
      </c>
      <c r="D288" s="225"/>
      <c r="E288" s="224" t="s">
        <v>1440</v>
      </c>
      <c r="F288" s="223">
        <v>164533</v>
      </c>
    </row>
    <row r="289" spans="1:6" ht="30" outlineLevel="1" x14ac:dyDescent="0.2">
      <c r="A289" s="225"/>
      <c r="B289" s="225"/>
      <c r="C289" s="225" t="s">
        <v>2550</v>
      </c>
      <c r="D289" s="225"/>
      <c r="E289" s="224" t="s">
        <v>2549</v>
      </c>
      <c r="F289" s="223">
        <v>164533</v>
      </c>
    </row>
    <row r="290" spans="1:6" ht="60" outlineLevel="2" x14ac:dyDescent="0.2">
      <c r="A290" s="225"/>
      <c r="B290" s="225"/>
      <c r="C290" s="225" t="s">
        <v>2548</v>
      </c>
      <c r="D290" s="225"/>
      <c r="E290" s="224" t="s">
        <v>2289</v>
      </c>
      <c r="F290" s="223">
        <v>164533</v>
      </c>
    </row>
    <row r="291" spans="1:6" ht="30" outlineLevel="3" x14ac:dyDescent="0.2">
      <c r="A291" s="225"/>
      <c r="B291" s="225"/>
      <c r="C291" s="225"/>
      <c r="D291" s="225" t="s">
        <v>1333</v>
      </c>
      <c r="E291" s="224" t="s">
        <v>1332</v>
      </c>
      <c r="F291" s="223">
        <v>164533</v>
      </c>
    </row>
    <row r="292" spans="1:6" ht="15" outlineLevel="4" x14ac:dyDescent="0.2">
      <c r="A292" s="225"/>
      <c r="B292" s="225" t="s">
        <v>1360</v>
      </c>
      <c r="C292" s="225"/>
      <c r="D292" s="225"/>
      <c r="E292" s="224" t="s">
        <v>1359</v>
      </c>
      <c r="F292" s="223">
        <v>127592</v>
      </c>
    </row>
    <row r="293" spans="1:6" ht="15" outlineLevel="5" x14ac:dyDescent="0.2">
      <c r="A293" s="225"/>
      <c r="B293" s="225" t="s">
        <v>2101</v>
      </c>
      <c r="C293" s="225"/>
      <c r="D293" s="225"/>
      <c r="E293" s="224" t="s">
        <v>2113</v>
      </c>
      <c r="F293" s="223">
        <v>127592</v>
      </c>
    </row>
    <row r="294" spans="1:6" ht="30" outlineLevel="6" x14ac:dyDescent="0.2">
      <c r="A294" s="225"/>
      <c r="B294" s="225"/>
      <c r="C294" s="225" t="s">
        <v>1403</v>
      </c>
      <c r="D294" s="225"/>
      <c r="E294" s="224" t="s">
        <v>1402</v>
      </c>
      <c r="F294" s="223">
        <v>127592</v>
      </c>
    </row>
    <row r="295" spans="1:6" ht="45" outlineLevel="7" x14ac:dyDescent="0.2">
      <c r="A295" s="225"/>
      <c r="B295" s="225"/>
      <c r="C295" s="225" t="s">
        <v>1758</v>
      </c>
      <c r="D295" s="225"/>
      <c r="E295" s="224" t="s">
        <v>2557</v>
      </c>
      <c r="F295" s="223">
        <v>127592</v>
      </c>
    </row>
    <row r="296" spans="1:6" ht="30" outlineLevel="6" x14ac:dyDescent="0.2">
      <c r="A296" s="225"/>
      <c r="B296" s="225"/>
      <c r="C296" s="225" t="s">
        <v>2568</v>
      </c>
      <c r="D296" s="225"/>
      <c r="E296" s="224" t="s">
        <v>2645</v>
      </c>
      <c r="F296" s="223">
        <v>127592</v>
      </c>
    </row>
    <row r="297" spans="1:6" ht="60" outlineLevel="7" x14ac:dyDescent="0.2">
      <c r="A297" s="225"/>
      <c r="B297" s="225"/>
      <c r="C297" s="225" t="s">
        <v>2567</v>
      </c>
      <c r="D297" s="225"/>
      <c r="E297" s="224" t="s">
        <v>2289</v>
      </c>
      <c r="F297" s="223">
        <v>88305</v>
      </c>
    </row>
    <row r="298" spans="1:6" ht="30" outlineLevel="1" x14ac:dyDescent="0.2">
      <c r="A298" s="225"/>
      <c r="B298" s="225"/>
      <c r="C298" s="225"/>
      <c r="D298" s="225" t="s">
        <v>1333</v>
      </c>
      <c r="E298" s="224" t="s">
        <v>1332</v>
      </c>
      <c r="F298" s="223">
        <v>88305</v>
      </c>
    </row>
    <row r="299" spans="1:6" ht="135" outlineLevel="2" x14ac:dyDescent="0.2">
      <c r="A299" s="225"/>
      <c r="B299" s="225"/>
      <c r="C299" s="225" t="s">
        <v>2565</v>
      </c>
      <c r="D299" s="225"/>
      <c r="E299" s="224" t="s">
        <v>2566</v>
      </c>
      <c r="F299" s="223">
        <v>39287</v>
      </c>
    </row>
    <row r="300" spans="1:6" ht="30" outlineLevel="3" x14ac:dyDescent="0.2">
      <c r="A300" s="225"/>
      <c r="B300" s="225"/>
      <c r="C300" s="225"/>
      <c r="D300" s="225" t="s">
        <v>1333</v>
      </c>
      <c r="E300" s="224" t="s">
        <v>1332</v>
      </c>
      <c r="F300" s="223">
        <v>39287</v>
      </c>
    </row>
    <row r="301" spans="1:6" ht="15" outlineLevel="4" x14ac:dyDescent="0.2">
      <c r="A301" s="225"/>
      <c r="B301" s="225" t="s">
        <v>1711</v>
      </c>
      <c r="C301" s="225"/>
      <c r="D301" s="225"/>
      <c r="E301" s="224" t="s">
        <v>1710</v>
      </c>
      <c r="F301" s="223">
        <v>471237.6</v>
      </c>
    </row>
    <row r="302" spans="1:6" ht="15" outlineLevel="5" x14ac:dyDescent="0.2">
      <c r="A302" s="225"/>
      <c r="B302" s="225" t="s">
        <v>2149</v>
      </c>
      <c r="C302" s="225"/>
      <c r="D302" s="225"/>
      <c r="E302" s="224" t="s">
        <v>2155</v>
      </c>
      <c r="F302" s="223">
        <v>471237.6</v>
      </c>
    </row>
    <row r="303" spans="1:6" ht="30" outlineLevel="6" x14ac:dyDescent="0.2">
      <c r="A303" s="225"/>
      <c r="B303" s="225"/>
      <c r="C303" s="225" t="s">
        <v>1703</v>
      </c>
      <c r="D303" s="225"/>
      <c r="E303" s="224" t="s">
        <v>1702</v>
      </c>
      <c r="F303" s="223">
        <v>471237.6</v>
      </c>
    </row>
    <row r="304" spans="1:6" ht="45" outlineLevel="7" x14ac:dyDescent="0.2">
      <c r="A304" s="225"/>
      <c r="B304" s="225"/>
      <c r="C304" s="225" t="s">
        <v>1701</v>
      </c>
      <c r="D304" s="225"/>
      <c r="E304" s="224" t="s">
        <v>1700</v>
      </c>
      <c r="F304" s="223">
        <v>471237.6</v>
      </c>
    </row>
    <row r="305" spans="1:6" ht="60" outlineLevel="7" x14ac:dyDescent="0.2">
      <c r="A305" s="225"/>
      <c r="B305" s="225"/>
      <c r="C305" s="225" t="s">
        <v>2135</v>
      </c>
      <c r="D305" s="225"/>
      <c r="E305" s="224" t="s">
        <v>2751</v>
      </c>
      <c r="F305" s="223">
        <v>15122.7</v>
      </c>
    </row>
    <row r="306" spans="1:6" ht="45" outlineLevel="5" x14ac:dyDescent="0.2">
      <c r="A306" s="225"/>
      <c r="B306" s="225"/>
      <c r="C306" s="225" t="s">
        <v>2154</v>
      </c>
      <c r="D306" s="225"/>
      <c r="E306" s="224" t="s">
        <v>2752</v>
      </c>
      <c r="F306" s="223">
        <v>15122.7</v>
      </c>
    </row>
    <row r="307" spans="1:6" ht="30" outlineLevel="6" x14ac:dyDescent="0.2">
      <c r="A307" s="225"/>
      <c r="B307" s="225"/>
      <c r="C307" s="225"/>
      <c r="D307" s="225" t="s">
        <v>1257</v>
      </c>
      <c r="E307" s="224" t="s">
        <v>1256</v>
      </c>
      <c r="F307" s="223">
        <v>2877</v>
      </c>
    </row>
    <row r="308" spans="1:6" ht="15" outlineLevel="7" x14ac:dyDescent="0.2">
      <c r="A308" s="225"/>
      <c r="B308" s="225"/>
      <c r="C308" s="225"/>
      <c r="D308" s="225" t="s">
        <v>1265</v>
      </c>
      <c r="E308" s="224" t="s">
        <v>1264</v>
      </c>
      <c r="F308" s="223">
        <v>12245.7</v>
      </c>
    </row>
    <row r="309" spans="1:6" ht="30" outlineLevel="6" x14ac:dyDescent="0.2">
      <c r="A309" s="225"/>
      <c r="B309" s="225"/>
      <c r="C309" s="225" t="s">
        <v>2153</v>
      </c>
      <c r="D309" s="225"/>
      <c r="E309" s="224" t="s">
        <v>2152</v>
      </c>
      <c r="F309" s="223">
        <v>447878.8</v>
      </c>
    </row>
    <row r="310" spans="1:6" ht="60" outlineLevel="7" x14ac:dyDescent="0.2">
      <c r="A310" s="225"/>
      <c r="B310" s="225"/>
      <c r="C310" s="225" t="s">
        <v>2151</v>
      </c>
      <c r="D310" s="225"/>
      <c r="E310" s="224" t="s">
        <v>2506</v>
      </c>
      <c r="F310" s="223">
        <v>1178.8</v>
      </c>
    </row>
    <row r="311" spans="1:6" ht="30" outlineLevel="5" x14ac:dyDescent="0.2">
      <c r="A311" s="225"/>
      <c r="B311" s="225"/>
      <c r="C311" s="225"/>
      <c r="D311" s="225" t="s">
        <v>1257</v>
      </c>
      <c r="E311" s="224" t="s">
        <v>1256</v>
      </c>
      <c r="F311" s="223">
        <v>1178.8</v>
      </c>
    </row>
    <row r="312" spans="1:6" ht="30" outlineLevel="6" x14ac:dyDescent="0.2">
      <c r="A312" s="225"/>
      <c r="B312" s="225"/>
      <c r="C312" s="225" t="s">
        <v>2150</v>
      </c>
      <c r="D312" s="225"/>
      <c r="E312" s="224" t="s">
        <v>2505</v>
      </c>
      <c r="F312" s="223">
        <v>446700</v>
      </c>
    </row>
    <row r="313" spans="1:6" ht="15" outlineLevel="7" x14ac:dyDescent="0.2">
      <c r="A313" s="225"/>
      <c r="B313" s="225"/>
      <c r="C313" s="225"/>
      <c r="D313" s="225" t="s">
        <v>1300</v>
      </c>
      <c r="E313" s="224" t="s">
        <v>1299</v>
      </c>
      <c r="F313" s="223">
        <v>446700</v>
      </c>
    </row>
    <row r="314" spans="1:6" ht="75" outlineLevel="1" x14ac:dyDescent="0.2">
      <c r="A314" s="225"/>
      <c r="B314" s="225"/>
      <c r="C314" s="225" t="s">
        <v>2132</v>
      </c>
      <c r="D314" s="225"/>
      <c r="E314" s="224" t="s">
        <v>2131</v>
      </c>
      <c r="F314" s="223">
        <v>8236.1</v>
      </c>
    </row>
    <row r="315" spans="1:6" ht="30" outlineLevel="2" x14ac:dyDescent="0.2">
      <c r="A315" s="225"/>
      <c r="B315" s="225"/>
      <c r="C315" s="225" t="s">
        <v>2130</v>
      </c>
      <c r="D315" s="225"/>
      <c r="E315" s="224" t="s">
        <v>2502</v>
      </c>
      <c r="F315" s="223">
        <v>8236.1</v>
      </c>
    </row>
    <row r="316" spans="1:6" ht="15" outlineLevel="3" x14ac:dyDescent="0.2">
      <c r="A316" s="225"/>
      <c r="B316" s="225"/>
      <c r="C316" s="225"/>
      <c r="D316" s="225" t="s">
        <v>1300</v>
      </c>
      <c r="E316" s="224" t="s">
        <v>1299</v>
      </c>
      <c r="F316" s="223">
        <v>8236.1</v>
      </c>
    </row>
    <row r="317" spans="1:6" ht="15" outlineLevel="4" x14ac:dyDescent="0.2">
      <c r="A317" s="225"/>
      <c r="B317" s="225" t="s">
        <v>1444</v>
      </c>
      <c r="C317" s="225"/>
      <c r="D317" s="225"/>
      <c r="E317" s="224" t="s">
        <v>1443</v>
      </c>
      <c r="F317" s="223">
        <v>259605.1</v>
      </c>
    </row>
    <row r="318" spans="1:6" ht="15" outlineLevel="5" x14ac:dyDescent="0.2">
      <c r="A318" s="225"/>
      <c r="B318" s="225" t="s">
        <v>1910</v>
      </c>
      <c r="C318" s="225"/>
      <c r="D318" s="225"/>
      <c r="E318" s="224" t="s">
        <v>1917</v>
      </c>
      <c r="F318" s="223">
        <v>46040.800000000003</v>
      </c>
    </row>
    <row r="319" spans="1:6" ht="30" outlineLevel="6" x14ac:dyDescent="0.2">
      <c r="A319" s="225"/>
      <c r="B319" s="225"/>
      <c r="C319" s="225" t="s">
        <v>1560</v>
      </c>
      <c r="D319" s="225"/>
      <c r="E319" s="224" t="s">
        <v>1559</v>
      </c>
      <c r="F319" s="223">
        <v>46040.800000000003</v>
      </c>
    </row>
    <row r="320" spans="1:6" ht="30" outlineLevel="7" x14ac:dyDescent="0.2">
      <c r="A320" s="225"/>
      <c r="B320" s="225"/>
      <c r="C320" s="225" t="s">
        <v>1854</v>
      </c>
      <c r="D320" s="225"/>
      <c r="E320" s="224" t="s">
        <v>1853</v>
      </c>
      <c r="F320" s="223">
        <v>46040.800000000003</v>
      </c>
    </row>
    <row r="321" spans="1:6" ht="45" outlineLevel="2" x14ac:dyDescent="0.2">
      <c r="A321" s="225"/>
      <c r="B321" s="225"/>
      <c r="C321" s="225" t="s">
        <v>1873</v>
      </c>
      <c r="D321" s="225"/>
      <c r="E321" s="224" t="s">
        <v>1872</v>
      </c>
      <c r="F321" s="223">
        <v>46040.800000000003</v>
      </c>
    </row>
    <row r="322" spans="1:6" ht="60" outlineLevel="3" x14ac:dyDescent="0.2">
      <c r="A322" s="225"/>
      <c r="B322" s="225"/>
      <c r="C322" s="225" t="s">
        <v>2144</v>
      </c>
      <c r="D322" s="225"/>
      <c r="E322" s="224" t="s">
        <v>2289</v>
      </c>
      <c r="F322" s="223">
        <v>46040.800000000003</v>
      </c>
    </row>
    <row r="323" spans="1:6" ht="30" outlineLevel="4" x14ac:dyDescent="0.2">
      <c r="A323" s="225"/>
      <c r="B323" s="225"/>
      <c r="C323" s="225"/>
      <c r="D323" s="225" t="s">
        <v>1333</v>
      </c>
      <c r="E323" s="224" t="s">
        <v>1332</v>
      </c>
      <c r="F323" s="223">
        <v>46040.800000000003</v>
      </c>
    </row>
    <row r="324" spans="1:6" ht="15" outlineLevel="5" x14ac:dyDescent="0.2">
      <c r="A324" s="225"/>
      <c r="B324" s="225" t="s">
        <v>1562</v>
      </c>
      <c r="C324" s="225"/>
      <c r="D324" s="225"/>
      <c r="E324" s="224" t="s">
        <v>1566</v>
      </c>
      <c r="F324" s="223">
        <v>213564.3</v>
      </c>
    </row>
    <row r="325" spans="1:6" ht="30" outlineLevel="6" x14ac:dyDescent="0.2">
      <c r="A325" s="225"/>
      <c r="B325" s="225"/>
      <c r="C325" s="225" t="s">
        <v>1560</v>
      </c>
      <c r="D325" s="225"/>
      <c r="E325" s="224" t="s">
        <v>1559</v>
      </c>
      <c r="F325" s="223">
        <v>213564.3</v>
      </c>
    </row>
    <row r="326" spans="1:6" ht="30" outlineLevel="7" x14ac:dyDescent="0.2">
      <c r="A326" s="225"/>
      <c r="B326" s="225"/>
      <c r="C326" s="225" t="s">
        <v>1854</v>
      </c>
      <c r="D326" s="225"/>
      <c r="E326" s="224" t="s">
        <v>1853</v>
      </c>
      <c r="F326" s="223">
        <v>213564.3</v>
      </c>
    </row>
    <row r="327" spans="1:6" ht="45" outlineLevel="1" x14ac:dyDescent="0.2">
      <c r="A327" s="225"/>
      <c r="B327" s="225"/>
      <c r="C327" s="225" t="s">
        <v>1873</v>
      </c>
      <c r="D327" s="225"/>
      <c r="E327" s="224" t="s">
        <v>1872</v>
      </c>
      <c r="F327" s="223">
        <v>213564.3</v>
      </c>
    </row>
    <row r="328" spans="1:6" ht="60" outlineLevel="2" x14ac:dyDescent="0.2">
      <c r="A328" s="225"/>
      <c r="B328" s="225"/>
      <c r="C328" s="225" t="s">
        <v>2144</v>
      </c>
      <c r="D328" s="225"/>
      <c r="E328" s="224" t="s">
        <v>2289</v>
      </c>
      <c r="F328" s="223">
        <v>213564.3</v>
      </c>
    </row>
    <row r="329" spans="1:6" ht="30" outlineLevel="3" x14ac:dyDescent="0.2">
      <c r="A329" s="225"/>
      <c r="B329" s="225"/>
      <c r="C329" s="225"/>
      <c r="D329" s="225" t="s">
        <v>1333</v>
      </c>
      <c r="E329" s="224" t="s">
        <v>1332</v>
      </c>
      <c r="F329" s="223">
        <v>213564.3</v>
      </c>
    </row>
    <row r="330" spans="1:6" ht="15" outlineLevel="4" x14ac:dyDescent="0.2">
      <c r="A330" s="225"/>
      <c r="B330" s="225" t="s">
        <v>1583</v>
      </c>
      <c r="C330" s="225"/>
      <c r="D330" s="225"/>
      <c r="E330" s="224" t="s">
        <v>1582</v>
      </c>
      <c r="F330" s="223">
        <v>2414156.2000000002</v>
      </c>
    </row>
    <row r="331" spans="1:6" ht="15" outlineLevel="5" x14ac:dyDescent="0.2">
      <c r="A331" s="225"/>
      <c r="B331" s="225" t="s">
        <v>1929</v>
      </c>
      <c r="C331" s="225"/>
      <c r="D331" s="225"/>
      <c r="E331" s="224" t="s">
        <v>1935</v>
      </c>
      <c r="F331" s="223">
        <v>388600.9</v>
      </c>
    </row>
    <row r="332" spans="1:6" ht="30" outlineLevel="6" x14ac:dyDescent="0.2">
      <c r="A332" s="225"/>
      <c r="B332" s="225"/>
      <c r="C332" s="225" t="s">
        <v>1580</v>
      </c>
      <c r="D332" s="225"/>
      <c r="E332" s="224" t="s">
        <v>1579</v>
      </c>
      <c r="F332" s="223">
        <v>387030</v>
      </c>
    </row>
    <row r="333" spans="1:6" ht="30" outlineLevel="7" x14ac:dyDescent="0.2">
      <c r="A333" s="225"/>
      <c r="B333" s="225"/>
      <c r="C333" s="225" t="s">
        <v>1578</v>
      </c>
      <c r="D333" s="225"/>
      <c r="E333" s="224" t="s">
        <v>1577</v>
      </c>
      <c r="F333" s="223">
        <v>387030</v>
      </c>
    </row>
    <row r="334" spans="1:6" ht="30" outlineLevel="3" x14ac:dyDescent="0.2">
      <c r="A334" s="225"/>
      <c r="B334" s="225"/>
      <c r="C334" s="225" t="s">
        <v>2143</v>
      </c>
      <c r="D334" s="225"/>
      <c r="E334" s="224" t="s">
        <v>2142</v>
      </c>
      <c r="F334" s="223">
        <v>387030</v>
      </c>
    </row>
    <row r="335" spans="1:6" ht="60" outlineLevel="4" x14ac:dyDescent="0.2">
      <c r="A335" s="225"/>
      <c r="B335" s="225"/>
      <c r="C335" s="225" t="s">
        <v>2141</v>
      </c>
      <c r="D335" s="225"/>
      <c r="E335" s="224" t="s">
        <v>2289</v>
      </c>
      <c r="F335" s="223">
        <v>387030</v>
      </c>
    </row>
    <row r="336" spans="1:6" ht="30" outlineLevel="5" x14ac:dyDescent="0.2">
      <c r="A336" s="225"/>
      <c r="B336" s="225"/>
      <c r="C336" s="225"/>
      <c r="D336" s="225" t="s">
        <v>1333</v>
      </c>
      <c r="E336" s="224" t="s">
        <v>1332</v>
      </c>
      <c r="F336" s="223">
        <v>387030</v>
      </c>
    </row>
    <row r="337" spans="1:6" ht="30" outlineLevel="6" x14ac:dyDescent="0.2">
      <c r="A337" s="225"/>
      <c r="B337" s="225"/>
      <c r="C337" s="225" t="s">
        <v>1703</v>
      </c>
      <c r="D337" s="225"/>
      <c r="E337" s="224" t="s">
        <v>1702</v>
      </c>
      <c r="F337" s="223">
        <v>1570.9</v>
      </c>
    </row>
    <row r="338" spans="1:6" ht="30" outlineLevel="7" x14ac:dyDescent="0.2">
      <c r="A338" s="225"/>
      <c r="B338" s="225"/>
      <c r="C338" s="225" t="s">
        <v>1719</v>
      </c>
      <c r="D338" s="225"/>
      <c r="E338" s="224" t="s">
        <v>1718</v>
      </c>
      <c r="F338" s="223">
        <v>1570.9</v>
      </c>
    </row>
    <row r="339" spans="1:6" ht="45" outlineLevel="2" x14ac:dyDescent="0.2">
      <c r="A339" s="225"/>
      <c r="B339" s="225"/>
      <c r="C339" s="225" t="s">
        <v>1717</v>
      </c>
      <c r="D339" s="225"/>
      <c r="E339" s="224" t="s">
        <v>1716</v>
      </c>
      <c r="F339" s="223">
        <v>1570.9</v>
      </c>
    </row>
    <row r="340" spans="1:6" ht="30" outlineLevel="3" x14ac:dyDescent="0.2">
      <c r="A340" s="225"/>
      <c r="B340" s="225"/>
      <c r="C340" s="225" t="s">
        <v>2139</v>
      </c>
      <c r="D340" s="225"/>
      <c r="E340" s="224" t="s">
        <v>2504</v>
      </c>
      <c r="F340" s="223">
        <v>1570.9</v>
      </c>
    </row>
    <row r="341" spans="1:6" ht="30" outlineLevel="4" x14ac:dyDescent="0.2">
      <c r="A341" s="225"/>
      <c r="B341" s="225"/>
      <c r="C341" s="225"/>
      <c r="D341" s="225" t="s">
        <v>1257</v>
      </c>
      <c r="E341" s="224" t="s">
        <v>1256</v>
      </c>
      <c r="F341" s="223">
        <v>1570.9</v>
      </c>
    </row>
    <row r="342" spans="1:6" ht="15" outlineLevel="5" x14ac:dyDescent="0.2">
      <c r="A342" s="225"/>
      <c r="B342" s="225" t="s">
        <v>1568</v>
      </c>
      <c r="C342" s="225"/>
      <c r="D342" s="225"/>
      <c r="E342" s="224" t="s">
        <v>1581</v>
      </c>
      <c r="F342" s="223">
        <v>2025555.3</v>
      </c>
    </row>
    <row r="343" spans="1:6" ht="30" outlineLevel="6" x14ac:dyDescent="0.2">
      <c r="A343" s="225"/>
      <c r="B343" s="225"/>
      <c r="C343" s="225" t="s">
        <v>1580</v>
      </c>
      <c r="D343" s="225"/>
      <c r="E343" s="224" t="s">
        <v>1579</v>
      </c>
      <c r="F343" s="223">
        <v>2025555.3</v>
      </c>
    </row>
    <row r="344" spans="1:6" ht="30" outlineLevel="7" x14ac:dyDescent="0.2">
      <c r="A344" s="225"/>
      <c r="B344" s="225"/>
      <c r="C344" s="225" t="s">
        <v>1578</v>
      </c>
      <c r="D344" s="225"/>
      <c r="E344" s="224" t="s">
        <v>1577</v>
      </c>
      <c r="F344" s="223">
        <v>2025555.3</v>
      </c>
    </row>
    <row r="345" spans="1:6" ht="30" outlineLevel="1" x14ac:dyDescent="0.2">
      <c r="A345" s="225"/>
      <c r="B345" s="225"/>
      <c r="C345" s="225" t="s">
        <v>2143</v>
      </c>
      <c r="D345" s="225"/>
      <c r="E345" s="224" t="s">
        <v>2142</v>
      </c>
      <c r="F345" s="223">
        <v>2025555.3</v>
      </c>
    </row>
    <row r="346" spans="1:6" ht="60" outlineLevel="2" x14ac:dyDescent="0.2">
      <c r="A346" s="225"/>
      <c r="B346" s="225"/>
      <c r="C346" s="225" t="s">
        <v>2141</v>
      </c>
      <c r="D346" s="225"/>
      <c r="E346" s="224" t="s">
        <v>2289</v>
      </c>
      <c r="F346" s="223">
        <v>2025555.3</v>
      </c>
    </row>
    <row r="347" spans="1:6" ht="30" outlineLevel="3" x14ac:dyDescent="0.2">
      <c r="A347" s="225"/>
      <c r="B347" s="225"/>
      <c r="C347" s="225"/>
      <c r="D347" s="225" t="s">
        <v>1333</v>
      </c>
      <c r="E347" s="224" t="s">
        <v>1332</v>
      </c>
      <c r="F347" s="223">
        <v>2025555.3</v>
      </c>
    </row>
    <row r="348" spans="1:6" ht="15" outlineLevel="4" x14ac:dyDescent="0.2">
      <c r="A348" s="225"/>
      <c r="B348" s="225" t="s">
        <v>1820</v>
      </c>
      <c r="C348" s="225"/>
      <c r="D348" s="225"/>
      <c r="E348" s="224" t="s">
        <v>1819</v>
      </c>
      <c r="F348" s="223">
        <v>2189301.4</v>
      </c>
    </row>
    <row r="349" spans="1:6" ht="15" outlineLevel="5" x14ac:dyDescent="0.2">
      <c r="A349" s="225"/>
      <c r="B349" s="225" t="s">
        <v>2042</v>
      </c>
      <c r="C349" s="225"/>
      <c r="D349" s="225"/>
      <c r="E349" s="224" t="s">
        <v>2045</v>
      </c>
      <c r="F349" s="223">
        <v>889451.3</v>
      </c>
    </row>
    <row r="350" spans="1:6" ht="30" outlineLevel="6" x14ac:dyDescent="0.2">
      <c r="A350" s="225"/>
      <c r="B350" s="225"/>
      <c r="C350" s="225" t="s">
        <v>1990</v>
      </c>
      <c r="D350" s="225"/>
      <c r="E350" s="224" t="s">
        <v>1989</v>
      </c>
      <c r="F350" s="223">
        <v>888804.4</v>
      </c>
    </row>
    <row r="351" spans="1:6" ht="30" outlineLevel="7" x14ac:dyDescent="0.2">
      <c r="A351" s="225"/>
      <c r="B351" s="225"/>
      <c r="C351" s="225" t="s">
        <v>1988</v>
      </c>
      <c r="D351" s="225"/>
      <c r="E351" s="224" t="s">
        <v>1987</v>
      </c>
      <c r="F351" s="223">
        <v>888804.4</v>
      </c>
    </row>
    <row r="352" spans="1:6" ht="30" outlineLevel="6" x14ac:dyDescent="0.2">
      <c r="A352" s="225"/>
      <c r="B352" s="225"/>
      <c r="C352" s="225" t="s">
        <v>1986</v>
      </c>
      <c r="D352" s="225"/>
      <c r="E352" s="224" t="s">
        <v>1985</v>
      </c>
      <c r="F352" s="223">
        <v>888804.4</v>
      </c>
    </row>
    <row r="353" spans="1:6" ht="45" outlineLevel="7" x14ac:dyDescent="0.2">
      <c r="A353" s="225"/>
      <c r="B353" s="225"/>
      <c r="C353" s="225" t="s">
        <v>2140</v>
      </c>
      <c r="D353" s="225"/>
      <c r="E353" s="224" t="s">
        <v>2570</v>
      </c>
      <c r="F353" s="223">
        <v>136713.29999999999</v>
      </c>
    </row>
    <row r="354" spans="1:6" ht="15" outlineLevel="3" x14ac:dyDescent="0.2">
      <c r="A354" s="225"/>
      <c r="B354" s="225"/>
      <c r="C354" s="225"/>
      <c r="D354" s="225" t="s">
        <v>1300</v>
      </c>
      <c r="E354" s="224" t="s">
        <v>1299</v>
      </c>
      <c r="F354" s="223">
        <v>136713.29999999999</v>
      </c>
    </row>
    <row r="355" spans="1:6" ht="60" outlineLevel="4" x14ac:dyDescent="0.2">
      <c r="A355" s="225"/>
      <c r="B355" s="225"/>
      <c r="C355" s="225" t="s">
        <v>2138</v>
      </c>
      <c r="D355" s="225"/>
      <c r="E355" s="224" t="s">
        <v>2289</v>
      </c>
      <c r="F355" s="223">
        <v>752091.1</v>
      </c>
    </row>
    <row r="356" spans="1:6" ht="30" outlineLevel="5" x14ac:dyDescent="0.2">
      <c r="A356" s="225"/>
      <c r="B356" s="225"/>
      <c r="C356" s="225"/>
      <c r="D356" s="225" t="s">
        <v>1333</v>
      </c>
      <c r="E356" s="224" t="s">
        <v>1332</v>
      </c>
      <c r="F356" s="223">
        <v>752091.1</v>
      </c>
    </row>
    <row r="357" spans="1:6" ht="30" outlineLevel="6" x14ac:dyDescent="0.2">
      <c r="A357" s="225"/>
      <c r="B357" s="225"/>
      <c r="C357" s="225" t="s">
        <v>1703</v>
      </c>
      <c r="D357" s="225"/>
      <c r="E357" s="224" t="s">
        <v>1702</v>
      </c>
      <c r="F357" s="223">
        <v>646.9</v>
      </c>
    </row>
    <row r="358" spans="1:6" ht="30" outlineLevel="7" x14ac:dyDescent="0.2">
      <c r="A358" s="225"/>
      <c r="B358" s="225"/>
      <c r="C358" s="225" t="s">
        <v>1719</v>
      </c>
      <c r="D358" s="225"/>
      <c r="E358" s="224" t="s">
        <v>1718</v>
      </c>
      <c r="F358" s="223">
        <v>646.9</v>
      </c>
    </row>
    <row r="359" spans="1:6" ht="45" outlineLevel="2" x14ac:dyDescent="0.2">
      <c r="A359" s="225"/>
      <c r="B359" s="225"/>
      <c r="C359" s="225" t="s">
        <v>1717</v>
      </c>
      <c r="D359" s="225"/>
      <c r="E359" s="224" t="s">
        <v>1716</v>
      </c>
      <c r="F359" s="223">
        <v>646.9</v>
      </c>
    </row>
    <row r="360" spans="1:6" ht="30" outlineLevel="3" x14ac:dyDescent="0.2">
      <c r="A360" s="225"/>
      <c r="B360" s="225"/>
      <c r="C360" s="225" t="s">
        <v>2139</v>
      </c>
      <c r="D360" s="225"/>
      <c r="E360" s="224" t="s">
        <v>2504</v>
      </c>
      <c r="F360" s="223">
        <v>646.9</v>
      </c>
    </row>
    <row r="361" spans="1:6" ht="30" outlineLevel="4" x14ac:dyDescent="0.2">
      <c r="A361" s="225"/>
      <c r="B361" s="225"/>
      <c r="C361" s="225"/>
      <c r="D361" s="225" t="s">
        <v>1257</v>
      </c>
      <c r="E361" s="224" t="s">
        <v>1256</v>
      </c>
      <c r="F361" s="223">
        <v>646.9</v>
      </c>
    </row>
    <row r="362" spans="1:6" ht="15" outlineLevel="5" x14ac:dyDescent="0.2">
      <c r="A362" s="225"/>
      <c r="B362" s="225" t="s">
        <v>2035</v>
      </c>
      <c r="C362" s="225"/>
      <c r="D362" s="225"/>
      <c r="E362" s="224" t="s">
        <v>2041</v>
      </c>
      <c r="F362" s="223">
        <v>1299850.1000000001</v>
      </c>
    </row>
    <row r="363" spans="1:6" ht="30" outlineLevel="6" x14ac:dyDescent="0.2">
      <c r="A363" s="225"/>
      <c r="B363" s="225"/>
      <c r="C363" s="225" t="s">
        <v>1990</v>
      </c>
      <c r="D363" s="225"/>
      <c r="E363" s="224" t="s">
        <v>1989</v>
      </c>
      <c r="F363" s="223">
        <v>1299850.1000000001</v>
      </c>
    </row>
    <row r="364" spans="1:6" ht="30" outlineLevel="7" x14ac:dyDescent="0.2">
      <c r="A364" s="225"/>
      <c r="B364" s="225"/>
      <c r="C364" s="225" t="s">
        <v>1988</v>
      </c>
      <c r="D364" s="225"/>
      <c r="E364" s="224" t="s">
        <v>1987</v>
      </c>
      <c r="F364" s="223">
        <v>1299850.1000000001</v>
      </c>
    </row>
    <row r="365" spans="1:6" ht="30" outlineLevel="6" x14ac:dyDescent="0.2">
      <c r="A365" s="225"/>
      <c r="B365" s="225"/>
      <c r="C365" s="225" t="s">
        <v>1986</v>
      </c>
      <c r="D365" s="225"/>
      <c r="E365" s="224" t="s">
        <v>1985</v>
      </c>
      <c r="F365" s="223">
        <v>1299850.1000000001</v>
      </c>
    </row>
    <row r="366" spans="1:6" ht="60" outlineLevel="7" x14ac:dyDescent="0.2">
      <c r="A366" s="225"/>
      <c r="B366" s="225"/>
      <c r="C366" s="225" t="s">
        <v>2138</v>
      </c>
      <c r="D366" s="225"/>
      <c r="E366" s="224" t="s">
        <v>2289</v>
      </c>
      <c r="F366" s="223">
        <v>1066973.3999999999</v>
      </c>
    </row>
    <row r="367" spans="1:6" ht="30" outlineLevel="1" x14ac:dyDescent="0.2">
      <c r="A367" s="225"/>
      <c r="B367" s="225"/>
      <c r="C367" s="225"/>
      <c r="D367" s="225" t="s">
        <v>1333</v>
      </c>
      <c r="E367" s="224" t="s">
        <v>1332</v>
      </c>
      <c r="F367" s="223">
        <v>1066973.3999999999</v>
      </c>
    </row>
    <row r="368" spans="1:6" ht="45" outlineLevel="2" x14ac:dyDescent="0.2">
      <c r="A368" s="225"/>
      <c r="B368" s="225"/>
      <c r="C368" s="225" t="s">
        <v>2137</v>
      </c>
      <c r="D368" s="225"/>
      <c r="E368" s="224" t="s">
        <v>2503</v>
      </c>
      <c r="F368" s="223">
        <v>232876.7</v>
      </c>
    </row>
    <row r="369" spans="1:6" ht="30" outlineLevel="3" x14ac:dyDescent="0.2">
      <c r="A369" s="225"/>
      <c r="B369" s="225"/>
      <c r="C369" s="225"/>
      <c r="D369" s="225" t="s">
        <v>1333</v>
      </c>
      <c r="E369" s="224" t="s">
        <v>1332</v>
      </c>
      <c r="F369" s="223">
        <v>232876.7</v>
      </c>
    </row>
    <row r="370" spans="1:6" ht="15" outlineLevel="4" x14ac:dyDescent="0.2">
      <c r="A370" s="225"/>
      <c r="B370" s="225" t="s">
        <v>1318</v>
      </c>
      <c r="C370" s="225"/>
      <c r="D370" s="225"/>
      <c r="E370" s="224" t="s">
        <v>1317</v>
      </c>
      <c r="F370" s="223">
        <v>3112085.5</v>
      </c>
    </row>
    <row r="371" spans="1:6" ht="15" outlineLevel="5" x14ac:dyDescent="0.2">
      <c r="A371" s="225"/>
      <c r="B371" s="225" t="s">
        <v>1676</v>
      </c>
      <c r="C371" s="225"/>
      <c r="D371" s="225"/>
      <c r="E371" s="224" t="s">
        <v>1682</v>
      </c>
      <c r="F371" s="223">
        <v>239000</v>
      </c>
    </row>
    <row r="372" spans="1:6" ht="30" outlineLevel="6" x14ac:dyDescent="0.2">
      <c r="A372" s="225"/>
      <c r="B372" s="225"/>
      <c r="C372" s="225" t="s">
        <v>1315</v>
      </c>
      <c r="D372" s="225"/>
      <c r="E372" s="224" t="s">
        <v>1314</v>
      </c>
      <c r="F372" s="223">
        <v>239000</v>
      </c>
    </row>
    <row r="373" spans="1:6" ht="45" outlineLevel="7" x14ac:dyDescent="0.2">
      <c r="A373" s="225"/>
      <c r="B373" s="225"/>
      <c r="C373" s="225" t="s">
        <v>1313</v>
      </c>
      <c r="D373" s="225"/>
      <c r="E373" s="224" t="s">
        <v>1312</v>
      </c>
      <c r="F373" s="223">
        <v>239000</v>
      </c>
    </row>
    <row r="374" spans="1:6" ht="45" outlineLevel="2" x14ac:dyDescent="0.2">
      <c r="A374" s="225"/>
      <c r="B374" s="225"/>
      <c r="C374" s="225" t="s">
        <v>1600</v>
      </c>
      <c r="D374" s="225"/>
      <c r="E374" s="224" t="s">
        <v>1599</v>
      </c>
      <c r="F374" s="223">
        <v>239000</v>
      </c>
    </row>
    <row r="375" spans="1:6" ht="60" outlineLevel="3" x14ac:dyDescent="0.2">
      <c r="A375" s="225"/>
      <c r="B375" s="225"/>
      <c r="C375" s="225" t="s">
        <v>2136</v>
      </c>
      <c r="D375" s="225"/>
      <c r="E375" s="224" t="s">
        <v>2289</v>
      </c>
      <c r="F375" s="223">
        <v>239000</v>
      </c>
    </row>
    <row r="376" spans="1:6" ht="30" outlineLevel="4" x14ac:dyDescent="0.2">
      <c r="A376" s="225"/>
      <c r="B376" s="225"/>
      <c r="C376" s="225"/>
      <c r="D376" s="225" t="s">
        <v>1333</v>
      </c>
      <c r="E376" s="224" t="s">
        <v>1332</v>
      </c>
      <c r="F376" s="223">
        <v>239000</v>
      </c>
    </row>
    <row r="377" spans="1:6" ht="15" outlineLevel="5" x14ac:dyDescent="0.2">
      <c r="A377" s="225"/>
      <c r="B377" s="225" t="s">
        <v>1308</v>
      </c>
      <c r="C377" s="225"/>
      <c r="D377" s="225"/>
      <c r="E377" s="224" t="s">
        <v>1316</v>
      </c>
      <c r="F377" s="223">
        <v>1850821.2</v>
      </c>
    </row>
    <row r="378" spans="1:6" ht="30" outlineLevel="6" x14ac:dyDescent="0.2">
      <c r="A378" s="225"/>
      <c r="B378" s="225"/>
      <c r="C378" s="225" t="s">
        <v>1703</v>
      </c>
      <c r="D378" s="225"/>
      <c r="E378" s="224" t="s">
        <v>1702</v>
      </c>
      <c r="F378" s="223">
        <v>1850821.2</v>
      </c>
    </row>
    <row r="379" spans="1:6" ht="45" outlineLevel="7" x14ac:dyDescent="0.2">
      <c r="A379" s="225"/>
      <c r="B379" s="225"/>
      <c r="C379" s="225" t="s">
        <v>1701</v>
      </c>
      <c r="D379" s="225"/>
      <c r="E379" s="224" t="s">
        <v>1700</v>
      </c>
      <c r="F379" s="223">
        <v>1850821.2</v>
      </c>
    </row>
    <row r="380" spans="1:6" ht="60" outlineLevel="6" x14ac:dyDescent="0.2">
      <c r="A380" s="225"/>
      <c r="B380" s="225"/>
      <c r="C380" s="225" t="s">
        <v>2135</v>
      </c>
      <c r="D380" s="225"/>
      <c r="E380" s="224" t="s">
        <v>2751</v>
      </c>
      <c r="F380" s="223">
        <v>1837552.6</v>
      </c>
    </row>
    <row r="381" spans="1:6" ht="75" outlineLevel="7" x14ac:dyDescent="0.2">
      <c r="A381" s="225"/>
      <c r="B381" s="225"/>
      <c r="C381" s="225" t="s">
        <v>2134</v>
      </c>
      <c r="D381" s="225"/>
      <c r="E381" s="224" t="s">
        <v>2753</v>
      </c>
      <c r="F381" s="223">
        <v>274406.09999999998</v>
      </c>
    </row>
    <row r="382" spans="1:6" ht="15" outlineLevel="5" x14ac:dyDescent="0.2">
      <c r="A382" s="225"/>
      <c r="B382" s="225"/>
      <c r="C382" s="225"/>
      <c r="D382" s="225" t="s">
        <v>1300</v>
      </c>
      <c r="E382" s="224" t="s">
        <v>1299</v>
      </c>
      <c r="F382" s="223">
        <v>274406.09999999998</v>
      </c>
    </row>
    <row r="383" spans="1:6" ht="75" outlineLevel="6" x14ac:dyDescent="0.2">
      <c r="A383" s="225"/>
      <c r="B383" s="225"/>
      <c r="C383" s="225" t="s">
        <v>2133</v>
      </c>
      <c r="D383" s="225"/>
      <c r="E383" s="224" t="s">
        <v>2754</v>
      </c>
      <c r="F383" s="223">
        <v>1563146.5</v>
      </c>
    </row>
    <row r="384" spans="1:6" ht="15" outlineLevel="7" x14ac:dyDescent="0.2">
      <c r="A384" s="225"/>
      <c r="B384" s="225"/>
      <c r="C384" s="225"/>
      <c r="D384" s="225" t="s">
        <v>1300</v>
      </c>
      <c r="E384" s="224" t="s">
        <v>1299</v>
      </c>
      <c r="F384" s="223">
        <v>1563146.5</v>
      </c>
    </row>
    <row r="385" spans="1:6" ht="75" outlineLevel="7" x14ac:dyDescent="0.2">
      <c r="A385" s="225"/>
      <c r="B385" s="225"/>
      <c r="C385" s="225" t="s">
        <v>2132</v>
      </c>
      <c r="D385" s="225"/>
      <c r="E385" s="224" t="s">
        <v>2131</v>
      </c>
      <c r="F385" s="223">
        <v>13268.6</v>
      </c>
    </row>
    <row r="386" spans="1:6" ht="30" outlineLevel="2" x14ac:dyDescent="0.2">
      <c r="A386" s="225"/>
      <c r="B386" s="225"/>
      <c r="C386" s="225" t="s">
        <v>2130</v>
      </c>
      <c r="D386" s="225"/>
      <c r="E386" s="224" t="s">
        <v>2502</v>
      </c>
      <c r="F386" s="223">
        <v>13268.6</v>
      </c>
    </row>
    <row r="387" spans="1:6" ht="15" outlineLevel="3" x14ac:dyDescent="0.2">
      <c r="A387" s="225"/>
      <c r="B387" s="225"/>
      <c r="C387" s="225"/>
      <c r="D387" s="225" t="s">
        <v>1255</v>
      </c>
      <c r="E387" s="224" t="s">
        <v>1254</v>
      </c>
      <c r="F387" s="223">
        <v>6211.1</v>
      </c>
    </row>
    <row r="388" spans="1:6" ht="15" outlineLevel="4" x14ac:dyDescent="0.2">
      <c r="A388" s="225"/>
      <c r="B388" s="225"/>
      <c r="C388" s="225"/>
      <c r="D388" s="225" t="s">
        <v>1300</v>
      </c>
      <c r="E388" s="224" t="s">
        <v>1299</v>
      </c>
      <c r="F388" s="223">
        <v>7057.5</v>
      </c>
    </row>
    <row r="389" spans="1:6" ht="15" outlineLevel="5" x14ac:dyDescent="0.2">
      <c r="A389" s="225"/>
      <c r="B389" s="225" t="s">
        <v>1609</v>
      </c>
      <c r="C389" s="225"/>
      <c r="D389" s="225"/>
      <c r="E389" s="224" t="s">
        <v>1617</v>
      </c>
      <c r="F389" s="223">
        <v>976686.4</v>
      </c>
    </row>
    <row r="390" spans="1:6" ht="30" outlineLevel="6" x14ac:dyDescent="0.2">
      <c r="A390" s="225"/>
      <c r="B390" s="225"/>
      <c r="C390" s="225" t="s">
        <v>1315</v>
      </c>
      <c r="D390" s="225"/>
      <c r="E390" s="224" t="s">
        <v>1314</v>
      </c>
      <c r="F390" s="223">
        <v>976686.4</v>
      </c>
    </row>
    <row r="391" spans="1:6" ht="60" outlineLevel="7" x14ac:dyDescent="0.2">
      <c r="A391" s="225"/>
      <c r="B391" s="225"/>
      <c r="C391" s="225" t="s">
        <v>1391</v>
      </c>
      <c r="D391" s="225"/>
      <c r="E391" s="224" t="s">
        <v>2774</v>
      </c>
      <c r="F391" s="223">
        <v>976686.4</v>
      </c>
    </row>
    <row r="392" spans="1:6" ht="30" outlineLevel="7" x14ac:dyDescent="0.2">
      <c r="A392" s="225"/>
      <c r="B392" s="225"/>
      <c r="C392" s="225" t="s">
        <v>1547</v>
      </c>
      <c r="D392" s="225"/>
      <c r="E392" s="224" t="s">
        <v>1546</v>
      </c>
      <c r="F392" s="223">
        <v>976686.4</v>
      </c>
    </row>
    <row r="393" spans="1:6" ht="105" outlineLevel="6" x14ac:dyDescent="0.2">
      <c r="A393" s="225"/>
      <c r="B393" s="225"/>
      <c r="C393" s="225" t="s">
        <v>2129</v>
      </c>
      <c r="D393" s="225"/>
      <c r="E393" s="224" t="s">
        <v>2501</v>
      </c>
      <c r="F393" s="223">
        <v>762336</v>
      </c>
    </row>
    <row r="394" spans="1:6" ht="30" outlineLevel="7" x14ac:dyDescent="0.2">
      <c r="A394" s="225"/>
      <c r="B394" s="225"/>
      <c r="C394" s="225"/>
      <c r="D394" s="225" t="s">
        <v>1333</v>
      </c>
      <c r="E394" s="224" t="s">
        <v>1332</v>
      </c>
      <c r="F394" s="223">
        <v>106124.2</v>
      </c>
    </row>
    <row r="395" spans="1:6" ht="15" outlineLevel="2" x14ac:dyDescent="0.2">
      <c r="A395" s="225"/>
      <c r="B395" s="225"/>
      <c r="C395" s="225"/>
      <c r="D395" s="225" t="s">
        <v>1300</v>
      </c>
      <c r="E395" s="224" t="s">
        <v>1299</v>
      </c>
      <c r="F395" s="223">
        <v>656211.80000000005</v>
      </c>
    </row>
    <row r="396" spans="1:6" ht="60" outlineLevel="3" x14ac:dyDescent="0.2">
      <c r="A396" s="225"/>
      <c r="B396" s="225"/>
      <c r="C396" s="225" t="s">
        <v>2128</v>
      </c>
      <c r="D396" s="225"/>
      <c r="E396" s="224" t="s">
        <v>2500</v>
      </c>
      <c r="F396" s="223">
        <v>214350.4</v>
      </c>
    </row>
    <row r="397" spans="1:6" ht="30" outlineLevel="4" x14ac:dyDescent="0.2">
      <c r="A397" s="225"/>
      <c r="B397" s="225"/>
      <c r="C397" s="225"/>
      <c r="D397" s="225" t="s">
        <v>1333</v>
      </c>
      <c r="E397" s="224" t="s">
        <v>1332</v>
      </c>
      <c r="F397" s="223">
        <v>214350.4</v>
      </c>
    </row>
    <row r="398" spans="1:6" ht="15" outlineLevel="5" x14ac:dyDescent="0.2">
      <c r="A398" s="225"/>
      <c r="B398" s="225" t="s">
        <v>1386</v>
      </c>
      <c r="C398" s="225"/>
      <c r="D398" s="225"/>
      <c r="E398" s="224" t="s">
        <v>1392</v>
      </c>
      <c r="F398" s="223">
        <v>45577.9</v>
      </c>
    </row>
    <row r="399" spans="1:6" ht="30" outlineLevel="6" x14ac:dyDescent="0.2">
      <c r="A399" s="225"/>
      <c r="B399" s="225"/>
      <c r="C399" s="225" t="s">
        <v>1315</v>
      </c>
      <c r="D399" s="225"/>
      <c r="E399" s="224" t="s">
        <v>1314</v>
      </c>
      <c r="F399" s="223">
        <v>45577.9</v>
      </c>
    </row>
    <row r="400" spans="1:6" ht="60" outlineLevel="7" x14ac:dyDescent="0.2">
      <c r="A400" s="225"/>
      <c r="B400" s="225"/>
      <c r="C400" s="225" t="s">
        <v>1391</v>
      </c>
      <c r="D400" s="225"/>
      <c r="E400" s="224" t="s">
        <v>2774</v>
      </c>
      <c r="F400" s="223">
        <v>45577.9</v>
      </c>
    </row>
    <row r="401" spans="1:6" ht="30" outlineLevel="6" x14ac:dyDescent="0.2">
      <c r="A401" s="225"/>
      <c r="B401" s="225"/>
      <c r="C401" s="225" t="s">
        <v>1547</v>
      </c>
      <c r="D401" s="225"/>
      <c r="E401" s="224" t="s">
        <v>1546</v>
      </c>
      <c r="F401" s="223">
        <v>45577.9</v>
      </c>
    </row>
    <row r="402" spans="1:6" ht="45" outlineLevel="7" x14ac:dyDescent="0.2">
      <c r="A402" s="225"/>
      <c r="B402" s="225"/>
      <c r="C402" s="225" t="s">
        <v>2127</v>
      </c>
      <c r="D402" s="225"/>
      <c r="E402" s="224" t="s">
        <v>2499</v>
      </c>
      <c r="F402" s="223">
        <v>36959.699999999997</v>
      </c>
    </row>
    <row r="403" spans="1:6" ht="15" outlineLevel="1" x14ac:dyDescent="0.2">
      <c r="A403" s="225"/>
      <c r="B403" s="225"/>
      <c r="C403" s="225"/>
      <c r="D403" s="225" t="s">
        <v>1300</v>
      </c>
      <c r="E403" s="224" t="s">
        <v>1299</v>
      </c>
      <c r="F403" s="223">
        <v>36959.699999999997</v>
      </c>
    </row>
    <row r="404" spans="1:6" ht="75" outlineLevel="2" x14ac:dyDescent="0.2">
      <c r="A404" s="225"/>
      <c r="B404" s="225"/>
      <c r="C404" s="225" t="s">
        <v>2126</v>
      </c>
      <c r="D404" s="225"/>
      <c r="E404" s="224" t="s">
        <v>2498</v>
      </c>
      <c r="F404" s="223">
        <v>8618.2000000000007</v>
      </c>
    </row>
    <row r="405" spans="1:6" ht="15" outlineLevel="3" x14ac:dyDescent="0.2">
      <c r="A405" s="225"/>
      <c r="B405" s="225"/>
      <c r="C405" s="225"/>
      <c r="D405" s="225" t="s">
        <v>1300</v>
      </c>
      <c r="E405" s="224" t="s">
        <v>1299</v>
      </c>
      <c r="F405" s="223">
        <v>8618.2000000000007</v>
      </c>
    </row>
    <row r="406" spans="1:6" ht="15" outlineLevel="4" x14ac:dyDescent="0.2">
      <c r="A406" s="225"/>
      <c r="B406" s="225" t="s">
        <v>1550</v>
      </c>
      <c r="C406" s="225"/>
      <c r="D406" s="225"/>
      <c r="E406" s="224" t="s">
        <v>1549</v>
      </c>
      <c r="F406" s="223">
        <v>174303.8</v>
      </c>
    </row>
    <row r="407" spans="1:6" ht="15" outlineLevel="5" x14ac:dyDescent="0.2">
      <c r="A407" s="225"/>
      <c r="B407" s="225" t="s">
        <v>1520</v>
      </c>
      <c r="C407" s="225"/>
      <c r="D407" s="225"/>
      <c r="E407" s="224" t="s">
        <v>1532</v>
      </c>
      <c r="F407" s="223">
        <v>42467.9</v>
      </c>
    </row>
    <row r="408" spans="1:6" ht="30" outlineLevel="6" x14ac:dyDescent="0.2">
      <c r="A408" s="225"/>
      <c r="B408" s="225"/>
      <c r="C408" s="225" t="s">
        <v>1493</v>
      </c>
      <c r="D408" s="225"/>
      <c r="E408" s="224" t="s">
        <v>1492</v>
      </c>
      <c r="F408" s="223">
        <v>42467.9</v>
      </c>
    </row>
    <row r="409" spans="1:6" ht="30" outlineLevel="7" x14ac:dyDescent="0.2">
      <c r="A409" s="225"/>
      <c r="B409" s="225"/>
      <c r="C409" s="225" t="s">
        <v>1491</v>
      </c>
      <c r="D409" s="225"/>
      <c r="E409" s="224" t="s">
        <v>1490</v>
      </c>
      <c r="F409" s="223">
        <v>42467.9</v>
      </c>
    </row>
    <row r="410" spans="1:6" ht="30" outlineLevel="2" x14ac:dyDescent="0.2">
      <c r="A410" s="225"/>
      <c r="B410" s="225"/>
      <c r="C410" s="225" t="s">
        <v>1498</v>
      </c>
      <c r="D410" s="225"/>
      <c r="E410" s="224" t="s">
        <v>1497</v>
      </c>
      <c r="F410" s="223">
        <v>42467.9</v>
      </c>
    </row>
    <row r="411" spans="1:6" ht="60" outlineLevel="3" x14ac:dyDescent="0.2">
      <c r="A411" s="225"/>
      <c r="B411" s="225"/>
      <c r="C411" s="225" t="s">
        <v>1521</v>
      </c>
      <c r="D411" s="225"/>
      <c r="E411" s="224" t="s">
        <v>2304</v>
      </c>
      <c r="F411" s="223">
        <v>42467.9</v>
      </c>
    </row>
    <row r="412" spans="1:6" ht="15" outlineLevel="4" x14ac:dyDescent="0.2">
      <c r="A412" s="225"/>
      <c r="B412" s="225"/>
      <c r="C412" s="225"/>
      <c r="D412" s="225" t="s">
        <v>1300</v>
      </c>
      <c r="E412" s="224" t="s">
        <v>1299</v>
      </c>
      <c r="F412" s="223">
        <v>42467.9</v>
      </c>
    </row>
    <row r="413" spans="1:6" ht="15" outlineLevel="5" x14ac:dyDescent="0.2">
      <c r="A413" s="225"/>
      <c r="B413" s="225" t="s">
        <v>1496</v>
      </c>
      <c r="C413" s="225"/>
      <c r="D413" s="225"/>
      <c r="E413" s="224" t="s">
        <v>1518</v>
      </c>
      <c r="F413" s="223">
        <v>131835.9</v>
      </c>
    </row>
    <row r="414" spans="1:6" ht="30" outlineLevel="6" x14ac:dyDescent="0.2">
      <c r="A414" s="225"/>
      <c r="B414" s="225"/>
      <c r="C414" s="225" t="s">
        <v>1493</v>
      </c>
      <c r="D414" s="225"/>
      <c r="E414" s="224" t="s">
        <v>1492</v>
      </c>
      <c r="F414" s="223">
        <v>131835.9</v>
      </c>
    </row>
    <row r="415" spans="1:6" ht="30" outlineLevel="7" x14ac:dyDescent="0.2">
      <c r="A415" s="225"/>
      <c r="B415" s="225"/>
      <c r="C415" s="225" t="s">
        <v>1491</v>
      </c>
      <c r="D415" s="225"/>
      <c r="E415" s="224" t="s">
        <v>1490</v>
      </c>
      <c r="F415" s="223">
        <v>131835.9</v>
      </c>
    </row>
    <row r="416" spans="1:6" ht="30" x14ac:dyDescent="0.2">
      <c r="A416" s="225"/>
      <c r="B416" s="225"/>
      <c r="C416" s="225" t="s">
        <v>1498</v>
      </c>
      <c r="D416" s="225"/>
      <c r="E416" s="224" t="s">
        <v>1497</v>
      </c>
      <c r="F416" s="223">
        <v>131835.9</v>
      </c>
    </row>
    <row r="417" spans="1:6" ht="60" outlineLevel="1" x14ac:dyDescent="0.2">
      <c r="A417" s="225"/>
      <c r="B417" s="225"/>
      <c r="C417" s="225" t="s">
        <v>2124</v>
      </c>
      <c r="D417" s="225"/>
      <c r="E417" s="224" t="s">
        <v>2289</v>
      </c>
      <c r="F417" s="223">
        <v>131835.9</v>
      </c>
    </row>
    <row r="418" spans="1:6" ht="30" outlineLevel="2" x14ac:dyDescent="0.2">
      <c r="A418" s="225"/>
      <c r="B418" s="225"/>
      <c r="C418" s="225"/>
      <c r="D418" s="225" t="s">
        <v>1333</v>
      </c>
      <c r="E418" s="224" t="s">
        <v>1332</v>
      </c>
      <c r="F418" s="223">
        <v>131835.9</v>
      </c>
    </row>
    <row r="419" spans="1:6" ht="30" outlineLevel="3" x14ac:dyDescent="0.2">
      <c r="A419" s="225" t="s">
        <v>2120</v>
      </c>
      <c r="B419" s="225"/>
      <c r="C419" s="225"/>
      <c r="D419" s="225"/>
      <c r="E419" s="224" t="s">
        <v>376</v>
      </c>
      <c r="F419" s="223">
        <v>52750.3</v>
      </c>
    </row>
    <row r="420" spans="1:6" ht="15" outlineLevel="4" x14ac:dyDescent="0.2">
      <c r="A420" s="225"/>
      <c r="B420" s="225" t="s">
        <v>1360</v>
      </c>
      <c r="C420" s="225"/>
      <c r="D420" s="225"/>
      <c r="E420" s="224" t="s">
        <v>1359</v>
      </c>
      <c r="F420" s="223">
        <v>1760.9</v>
      </c>
    </row>
    <row r="421" spans="1:6" ht="15" outlineLevel="5" x14ac:dyDescent="0.2">
      <c r="A421" s="225"/>
      <c r="B421" s="225" t="s">
        <v>1406</v>
      </c>
      <c r="C421" s="225"/>
      <c r="D421" s="225"/>
      <c r="E421" s="224" t="s">
        <v>1418</v>
      </c>
      <c r="F421" s="223">
        <v>1760.9</v>
      </c>
    </row>
    <row r="422" spans="1:6" ht="30" outlineLevel="6" x14ac:dyDescent="0.2">
      <c r="A422" s="225"/>
      <c r="B422" s="225"/>
      <c r="C422" s="225" t="s">
        <v>1417</v>
      </c>
      <c r="D422" s="225"/>
      <c r="E422" s="224" t="s">
        <v>1416</v>
      </c>
      <c r="F422" s="223">
        <v>1760.9</v>
      </c>
    </row>
    <row r="423" spans="1:6" ht="15" outlineLevel="7" x14ac:dyDescent="0.2">
      <c r="A423" s="225"/>
      <c r="B423" s="225"/>
      <c r="C423" s="225" t="s">
        <v>1410</v>
      </c>
      <c r="D423" s="225"/>
      <c r="E423" s="224" t="s">
        <v>1409</v>
      </c>
      <c r="F423" s="223">
        <v>1760.9</v>
      </c>
    </row>
    <row r="424" spans="1:6" ht="165" outlineLevel="1" x14ac:dyDescent="0.2">
      <c r="A424" s="225"/>
      <c r="B424" s="225"/>
      <c r="C424" s="225" t="s">
        <v>1408</v>
      </c>
      <c r="D424" s="225"/>
      <c r="E424" s="224" t="s">
        <v>1407</v>
      </c>
      <c r="F424" s="223">
        <v>1760.9</v>
      </c>
    </row>
    <row r="425" spans="1:6" ht="75" outlineLevel="2" x14ac:dyDescent="0.2">
      <c r="A425" s="225"/>
      <c r="B425" s="225"/>
      <c r="C425" s="225" t="s">
        <v>1405</v>
      </c>
      <c r="D425" s="225"/>
      <c r="E425" s="224" t="s">
        <v>2275</v>
      </c>
      <c r="F425" s="223">
        <v>1760.9</v>
      </c>
    </row>
    <row r="426" spans="1:6" ht="30" outlineLevel="3" x14ac:dyDescent="0.2">
      <c r="A426" s="225"/>
      <c r="B426" s="225"/>
      <c r="C426" s="225"/>
      <c r="D426" s="225" t="s">
        <v>1257</v>
      </c>
      <c r="E426" s="224" t="s">
        <v>1256</v>
      </c>
      <c r="F426" s="223">
        <v>1760.9</v>
      </c>
    </row>
    <row r="427" spans="1:6" ht="15" outlineLevel="4" x14ac:dyDescent="0.2">
      <c r="A427" s="225"/>
      <c r="B427" s="225" t="s">
        <v>2075</v>
      </c>
      <c r="C427" s="225"/>
      <c r="D427" s="225"/>
      <c r="E427" s="224" t="s">
        <v>2074</v>
      </c>
      <c r="F427" s="223">
        <v>50989.4</v>
      </c>
    </row>
    <row r="428" spans="1:6" ht="15" outlineLevel="5" x14ac:dyDescent="0.2">
      <c r="A428" s="225"/>
      <c r="B428" s="225" t="s">
        <v>2122</v>
      </c>
      <c r="C428" s="225"/>
      <c r="D428" s="225"/>
      <c r="E428" s="224" t="s">
        <v>2123</v>
      </c>
      <c r="F428" s="223">
        <v>3458.8</v>
      </c>
    </row>
    <row r="429" spans="1:6" ht="30" outlineLevel="6" x14ac:dyDescent="0.2">
      <c r="A429" s="225"/>
      <c r="B429" s="225"/>
      <c r="C429" s="225" t="s">
        <v>1403</v>
      </c>
      <c r="D429" s="225"/>
      <c r="E429" s="224" t="s">
        <v>1402</v>
      </c>
      <c r="F429" s="223">
        <v>3458.8</v>
      </c>
    </row>
    <row r="430" spans="1:6" ht="30" outlineLevel="7" x14ac:dyDescent="0.2">
      <c r="A430" s="225"/>
      <c r="B430" s="225"/>
      <c r="C430" s="225" t="s">
        <v>2059</v>
      </c>
      <c r="D430" s="225"/>
      <c r="E430" s="224" t="s">
        <v>2058</v>
      </c>
      <c r="F430" s="223">
        <v>3458.8</v>
      </c>
    </row>
    <row r="431" spans="1:6" ht="45" outlineLevel="2" x14ac:dyDescent="0.2">
      <c r="A431" s="225"/>
      <c r="B431" s="225"/>
      <c r="C431" s="225" t="s">
        <v>2057</v>
      </c>
      <c r="D431" s="225"/>
      <c r="E431" s="224" t="s">
        <v>2056</v>
      </c>
      <c r="F431" s="223">
        <v>3458.8</v>
      </c>
    </row>
    <row r="432" spans="1:6" ht="45" outlineLevel="3" x14ac:dyDescent="0.2">
      <c r="A432" s="225"/>
      <c r="B432" s="225"/>
      <c r="C432" s="225" t="s">
        <v>2121</v>
      </c>
      <c r="D432" s="225"/>
      <c r="E432" s="224" t="s">
        <v>2253</v>
      </c>
      <c r="F432" s="223">
        <v>3458.8</v>
      </c>
    </row>
    <row r="433" spans="1:6" ht="30" outlineLevel="4" x14ac:dyDescent="0.2">
      <c r="A433" s="225"/>
      <c r="B433" s="225"/>
      <c r="C433" s="225"/>
      <c r="D433" s="225" t="s">
        <v>1250</v>
      </c>
      <c r="E433" s="224" t="s">
        <v>1249</v>
      </c>
      <c r="F433" s="223">
        <v>3458.8</v>
      </c>
    </row>
    <row r="434" spans="1:6" ht="30" outlineLevel="5" x14ac:dyDescent="0.2">
      <c r="A434" s="225"/>
      <c r="B434" s="225" t="s">
        <v>2051</v>
      </c>
      <c r="C434" s="225"/>
      <c r="D434" s="225"/>
      <c r="E434" s="224" t="s">
        <v>2060</v>
      </c>
      <c r="F434" s="223">
        <v>47530.6</v>
      </c>
    </row>
    <row r="435" spans="1:6" ht="30" outlineLevel="6" x14ac:dyDescent="0.2">
      <c r="A435" s="225"/>
      <c r="B435" s="225"/>
      <c r="C435" s="225" t="s">
        <v>1403</v>
      </c>
      <c r="D435" s="225"/>
      <c r="E435" s="224" t="s">
        <v>1402</v>
      </c>
      <c r="F435" s="223">
        <v>47530.6</v>
      </c>
    </row>
    <row r="436" spans="1:6" ht="45" outlineLevel="7" x14ac:dyDescent="0.2">
      <c r="A436" s="225"/>
      <c r="B436" s="225"/>
      <c r="C436" s="225" t="s">
        <v>1758</v>
      </c>
      <c r="D436" s="225"/>
      <c r="E436" s="224" t="s">
        <v>2557</v>
      </c>
      <c r="F436" s="223">
        <v>47530.6</v>
      </c>
    </row>
    <row r="437" spans="1:6" ht="30" outlineLevel="7" x14ac:dyDescent="0.2">
      <c r="A437" s="225"/>
      <c r="B437" s="225"/>
      <c r="C437" s="225" t="s">
        <v>1757</v>
      </c>
      <c r="D437" s="225"/>
      <c r="E437" s="224" t="s">
        <v>1282</v>
      </c>
      <c r="F437" s="223">
        <v>47530.6</v>
      </c>
    </row>
    <row r="438" spans="1:6" ht="60" outlineLevel="7" x14ac:dyDescent="0.2">
      <c r="A438" s="225"/>
      <c r="B438" s="225"/>
      <c r="C438" s="225" t="s">
        <v>1764</v>
      </c>
      <c r="D438" s="225"/>
      <c r="E438" s="224" t="s">
        <v>2741</v>
      </c>
      <c r="F438" s="223">
        <v>47530.6</v>
      </c>
    </row>
    <row r="439" spans="1:6" ht="75" x14ac:dyDescent="0.2">
      <c r="A439" s="225"/>
      <c r="B439" s="225"/>
      <c r="C439" s="225"/>
      <c r="D439" s="225" t="s">
        <v>1268</v>
      </c>
      <c r="E439" s="224" t="s">
        <v>1267</v>
      </c>
      <c r="F439" s="223">
        <v>33638.800000000003</v>
      </c>
    </row>
    <row r="440" spans="1:6" ht="30" outlineLevel="1" x14ac:dyDescent="0.2">
      <c r="A440" s="225"/>
      <c r="B440" s="225"/>
      <c r="C440" s="225"/>
      <c r="D440" s="225" t="s">
        <v>1257</v>
      </c>
      <c r="E440" s="224" t="s">
        <v>1256</v>
      </c>
      <c r="F440" s="223">
        <v>13397.4</v>
      </c>
    </row>
    <row r="441" spans="1:6" ht="15" outlineLevel="2" x14ac:dyDescent="0.2">
      <c r="A441" s="225"/>
      <c r="B441" s="225"/>
      <c r="C441" s="225"/>
      <c r="D441" s="225" t="s">
        <v>1265</v>
      </c>
      <c r="E441" s="224" t="s">
        <v>1264</v>
      </c>
      <c r="F441" s="223">
        <v>494.4</v>
      </c>
    </row>
    <row r="442" spans="1:6" ht="30" outlineLevel="3" x14ac:dyDescent="0.2">
      <c r="A442" s="225" t="s">
        <v>2052</v>
      </c>
      <c r="B442" s="225"/>
      <c r="C442" s="225"/>
      <c r="D442" s="225"/>
      <c r="E442" s="224" t="s">
        <v>389</v>
      </c>
      <c r="F442" s="223">
        <v>788786.9</v>
      </c>
    </row>
    <row r="443" spans="1:6" ht="15" outlineLevel="4" x14ac:dyDescent="0.2">
      <c r="A443" s="225"/>
      <c r="B443" s="225" t="s">
        <v>1360</v>
      </c>
      <c r="C443" s="225"/>
      <c r="D443" s="225"/>
      <c r="E443" s="224" t="s">
        <v>1359</v>
      </c>
      <c r="F443" s="223">
        <v>722739</v>
      </c>
    </row>
    <row r="444" spans="1:6" ht="15" outlineLevel="5" x14ac:dyDescent="0.2">
      <c r="A444" s="225"/>
      <c r="B444" s="225" t="s">
        <v>2115</v>
      </c>
      <c r="C444" s="225"/>
      <c r="D444" s="225"/>
      <c r="E444" s="224" t="s">
        <v>2119</v>
      </c>
      <c r="F444" s="223">
        <v>11537</v>
      </c>
    </row>
    <row r="445" spans="1:6" ht="30" outlineLevel="6" x14ac:dyDescent="0.2">
      <c r="A445" s="225"/>
      <c r="B445" s="225"/>
      <c r="C445" s="225" t="s">
        <v>1403</v>
      </c>
      <c r="D445" s="225"/>
      <c r="E445" s="224" t="s">
        <v>1402</v>
      </c>
      <c r="F445" s="223">
        <v>11537</v>
      </c>
    </row>
    <row r="446" spans="1:6" ht="30" outlineLevel="7" x14ac:dyDescent="0.2">
      <c r="A446" s="225"/>
      <c r="B446" s="225"/>
      <c r="C446" s="225" t="s">
        <v>2112</v>
      </c>
      <c r="D446" s="225"/>
      <c r="E446" s="224" t="s">
        <v>2111</v>
      </c>
      <c r="F446" s="223">
        <v>11537</v>
      </c>
    </row>
    <row r="447" spans="1:6" ht="30" outlineLevel="6" x14ac:dyDescent="0.2">
      <c r="A447" s="225"/>
      <c r="B447" s="225"/>
      <c r="C447" s="225" t="s">
        <v>2118</v>
      </c>
      <c r="D447" s="225"/>
      <c r="E447" s="224" t="s">
        <v>2117</v>
      </c>
      <c r="F447" s="223">
        <v>11537</v>
      </c>
    </row>
    <row r="448" spans="1:6" ht="15" outlineLevel="7" x14ac:dyDescent="0.2">
      <c r="A448" s="225"/>
      <c r="B448" s="225"/>
      <c r="C448" s="225" t="s">
        <v>2116</v>
      </c>
      <c r="D448" s="225"/>
      <c r="E448" s="224" t="s">
        <v>2497</v>
      </c>
      <c r="F448" s="223">
        <v>10020.6</v>
      </c>
    </row>
    <row r="449" spans="1:6" ht="30" outlineLevel="2" x14ac:dyDescent="0.2">
      <c r="A449" s="225"/>
      <c r="B449" s="225"/>
      <c r="C449" s="225"/>
      <c r="D449" s="225" t="s">
        <v>1257</v>
      </c>
      <c r="E449" s="224" t="s">
        <v>1256</v>
      </c>
      <c r="F449" s="223">
        <v>10020.6</v>
      </c>
    </row>
    <row r="450" spans="1:6" ht="15" outlineLevel="3" x14ac:dyDescent="0.2">
      <c r="A450" s="225"/>
      <c r="B450" s="225"/>
      <c r="C450" s="225" t="s">
        <v>2114</v>
      </c>
      <c r="D450" s="225"/>
      <c r="E450" s="224" t="s">
        <v>2496</v>
      </c>
      <c r="F450" s="223">
        <v>1516.4</v>
      </c>
    </row>
    <row r="451" spans="1:6" ht="30" outlineLevel="4" x14ac:dyDescent="0.2">
      <c r="A451" s="225"/>
      <c r="B451" s="225"/>
      <c r="C451" s="225"/>
      <c r="D451" s="225" t="s">
        <v>1257</v>
      </c>
      <c r="E451" s="224" t="s">
        <v>1256</v>
      </c>
      <c r="F451" s="223">
        <v>1516.4</v>
      </c>
    </row>
    <row r="452" spans="1:6" ht="15" outlineLevel="5" x14ac:dyDescent="0.2">
      <c r="A452" s="225"/>
      <c r="B452" s="225" t="s">
        <v>2101</v>
      </c>
      <c r="C452" s="225"/>
      <c r="D452" s="225"/>
      <c r="E452" s="224" t="s">
        <v>2113</v>
      </c>
      <c r="F452" s="223">
        <v>148802.4</v>
      </c>
    </row>
    <row r="453" spans="1:6" ht="30" outlineLevel="6" x14ac:dyDescent="0.2">
      <c r="A453" s="225"/>
      <c r="B453" s="225"/>
      <c r="C453" s="225" t="s">
        <v>1403</v>
      </c>
      <c r="D453" s="225"/>
      <c r="E453" s="224" t="s">
        <v>1402</v>
      </c>
      <c r="F453" s="223">
        <v>148802.4</v>
      </c>
    </row>
    <row r="454" spans="1:6" ht="30" outlineLevel="7" x14ac:dyDescent="0.2">
      <c r="A454" s="225"/>
      <c r="B454" s="225"/>
      <c r="C454" s="225" t="s">
        <v>2112</v>
      </c>
      <c r="D454" s="225"/>
      <c r="E454" s="224" t="s">
        <v>2111</v>
      </c>
      <c r="F454" s="223">
        <v>148802.4</v>
      </c>
    </row>
    <row r="455" spans="1:6" ht="30" outlineLevel="5" x14ac:dyDescent="0.2">
      <c r="A455" s="225"/>
      <c r="B455" s="225"/>
      <c r="C455" s="225" t="s">
        <v>2110</v>
      </c>
      <c r="D455" s="225"/>
      <c r="E455" s="224" t="s">
        <v>2109</v>
      </c>
      <c r="F455" s="223">
        <v>60524.1</v>
      </c>
    </row>
    <row r="456" spans="1:6" ht="30" outlineLevel="6" x14ac:dyDescent="0.2">
      <c r="A456" s="225"/>
      <c r="B456" s="225"/>
      <c r="C456" s="225" t="s">
        <v>2108</v>
      </c>
      <c r="D456" s="225"/>
      <c r="E456" s="224" t="s">
        <v>2495</v>
      </c>
      <c r="F456" s="223">
        <v>60524.1</v>
      </c>
    </row>
    <row r="457" spans="1:6" ht="30" outlineLevel="7" x14ac:dyDescent="0.2">
      <c r="A457" s="225"/>
      <c r="B457" s="225"/>
      <c r="C457" s="225"/>
      <c r="D457" s="225" t="s">
        <v>1257</v>
      </c>
      <c r="E457" s="224" t="s">
        <v>1256</v>
      </c>
      <c r="F457" s="223">
        <v>60524.1</v>
      </c>
    </row>
    <row r="458" spans="1:6" ht="30" outlineLevel="6" x14ac:dyDescent="0.2">
      <c r="A458" s="225"/>
      <c r="B458" s="225"/>
      <c r="C458" s="225" t="s">
        <v>2107</v>
      </c>
      <c r="D458" s="225"/>
      <c r="E458" s="224" t="s">
        <v>2106</v>
      </c>
      <c r="F458" s="223">
        <v>88278.3</v>
      </c>
    </row>
    <row r="459" spans="1:6" ht="45" outlineLevel="7" x14ac:dyDescent="0.2">
      <c r="A459" s="225"/>
      <c r="B459" s="225"/>
      <c r="C459" s="225" t="s">
        <v>2105</v>
      </c>
      <c r="D459" s="225"/>
      <c r="E459" s="224" t="s">
        <v>2494</v>
      </c>
      <c r="F459" s="223">
        <v>21983.1</v>
      </c>
    </row>
    <row r="460" spans="1:6" ht="15" outlineLevel="6" x14ac:dyDescent="0.2">
      <c r="A460" s="225"/>
      <c r="B460" s="225"/>
      <c r="C460" s="225"/>
      <c r="D460" s="225" t="s">
        <v>1300</v>
      </c>
      <c r="E460" s="224" t="s">
        <v>1299</v>
      </c>
      <c r="F460" s="223">
        <v>21983.1</v>
      </c>
    </row>
    <row r="461" spans="1:6" ht="45" outlineLevel="7" x14ac:dyDescent="0.2">
      <c r="A461" s="225"/>
      <c r="B461" s="225"/>
      <c r="C461" s="225" t="s">
        <v>2104</v>
      </c>
      <c r="D461" s="225"/>
      <c r="E461" s="224" t="s">
        <v>2493</v>
      </c>
      <c r="F461" s="223">
        <v>17876</v>
      </c>
    </row>
    <row r="462" spans="1:6" ht="15" outlineLevel="6" x14ac:dyDescent="0.2">
      <c r="A462" s="225"/>
      <c r="B462" s="225"/>
      <c r="C462" s="225"/>
      <c r="D462" s="225" t="s">
        <v>1300</v>
      </c>
      <c r="E462" s="224" t="s">
        <v>1299</v>
      </c>
      <c r="F462" s="223">
        <v>17876</v>
      </c>
    </row>
    <row r="463" spans="1:6" ht="60" outlineLevel="7" x14ac:dyDescent="0.2">
      <c r="A463" s="225"/>
      <c r="B463" s="225"/>
      <c r="C463" s="225" t="s">
        <v>2103</v>
      </c>
      <c r="D463" s="225"/>
      <c r="E463" s="224" t="s">
        <v>2492</v>
      </c>
      <c r="F463" s="223">
        <v>4522</v>
      </c>
    </row>
    <row r="464" spans="1:6" ht="30" outlineLevel="6" x14ac:dyDescent="0.2">
      <c r="A464" s="225"/>
      <c r="B464" s="225"/>
      <c r="C464" s="225"/>
      <c r="D464" s="225" t="s">
        <v>1257</v>
      </c>
      <c r="E464" s="224" t="s">
        <v>1256</v>
      </c>
      <c r="F464" s="223">
        <v>4522</v>
      </c>
    </row>
    <row r="465" spans="1:6" ht="135" outlineLevel="7" x14ac:dyDescent="0.2">
      <c r="A465" s="225"/>
      <c r="B465" s="225"/>
      <c r="C465" s="225" t="s">
        <v>2102</v>
      </c>
      <c r="D465" s="225"/>
      <c r="E465" s="224" t="s">
        <v>2491</v>
      </c>
      <c r="F465" s="223">
        <v>27522.799999999999</v>
      </c>
    </row>
    <row r="466" spans="1:6" ht="15" outlineLevel="2" x14ac:dyDescent="0.2">
      <c r="A466" s="225"/>
      <c r="B466" s="225"/>
      <c r="C466" s="225"/>
      <c r="D466" s="225" t="s">
        <v>1300</v>
      </c>
      <c r="E466" s="224" t="s">
        <v>1299</v>
      </c>
      <c r="F466" s="223">
        <v>27522.799999999999</v>
      </c>
    </row>
    <row r="467" spans="1:6" ht="120" outlineLevel="3" x14ac:dyDescent="0.2">
      <c r="A467" s="225"/>
      <c r="B467" s="225"/>
      <c r="C467" s="225" t="s">
        <v>2100</v>
      </c>
      <c r="D467" s="225"/>
      <c r="E467" s="224" t="s">
        <v>2490</v>
      </c>
      <c r="F467" s="223">
        <v>16374.4</v>
      </c>
    </row>
    <row r="468" spans="1:6" ht="15" outlineLevel="4" x14ac:dyDescent="0.2">
      <c r="A468" s="225"/>
      <c r="B468" s="225"/>
      <c r="C468" s="225"/>
      <c r="D468" s="225" t="s">
        <v>1300</v>
      </c>
      <c r="E468" s="224" t="s">
        <v>1299</v>
      </c>
      <c r="F468" s="223">
        <v>16374.4</v>
      </c>
    </row>
    <row r="469" spans="1:6" ht="15" outlineLevel="5" x14ac:dyDescent="0.2">
      <c r="A469" s="225"/>
      <c r="B469" s="225" t="s">
        <v>2077</v>
      </c>
      <c r="C469" s="225"/>
      <c r="D469" s="225"/>
      <c r="E469" s="224" t="s">
        <v>2099</v>
      </c>
      <c r="F469" s="223">
        <v>559691.6</v>
      </c>
    </row>
    <row r="470" spans="1:6" ht="30" outlineLevel="6" x14ac:dyDescent="0.2">
      <c r="A470" s="225"/>
      <c r="B470" s="225"/>
      <c r="C470" s="225" t="s">
        <v>1403</v>
      </c>
      <c r="D470" s="225"/>
      <c r="E470" s="224" t="s">
        <v>1402</v>
      </c>
      <c r="F470" s="223">
        <v>559691.6</v>
      </c>
    </row>
    <row r="471" spans="1:6" ht="30" outlineLevel="7" x14ac:dyDescent="0.2">
      <c r="A471" s="225"/>
      <c r="B471" s="225"/>
      <c r="C471" s="225" t="s">
        <v>2098</v>
      </c>
      <c r="D471" s="225"/>
      <c r="E471" s="224" t="s">
        <v>2097</v>
      </c>
      <c r="F471" s="223">
        <v>445576.9</v>
      </c>
    </row>
    <row r="472" spans="1:6" ht="30" outlineLevel="6" x14ac:dyDescent="0.2">
      <c r="A472" s="225"/>
      <c r="B472" s="225"/>
      <c r="C472" s="225" t="s">
        <v>2096</v>
      </c>
      <c r="D472" s="225"/>
      <c r="E472" s="224" t="s">
        <v>2095</v>
      </c>
      <c r="F472" s="223">
        <v>125988</v>
      </c>
    </row>
    <row r="473" spans="1:6" ht="45" outlineLevel="7" x14ac:dyDescent="0.2">
      <c r="A473" s="225"/>
      <c r="B473" s="225"/>
      <c r="C473" s="225" t="s">
        <v>2094</v>
      </c>
      <c r="D473" s="225"/>
      <c r="E473" s="224" t="s">
        <v>2253</v>
      </c>
      <c r="F473" s="223">
        <v>51621.2</v>
      </c>
    </row>
    <row r="474" spans="1:6" ht="30" outlineLevel="5" x14ac:dyDescent="0.2">
      <c r="A474" s="225"/>
      <c r="B474" s="225"/>
      <c r="C474" s="225"/>
      <c r="D474" s="225" t="s">
        <v>1250</v>
      </c>
      <c r="E474" s="224" t="s">
        <v>1249</v>
      </c>
      <c r="F474" s="223">
        <v>51621.2</v>
      </c>
    </row>
    <row r="475" spans="1:6" ht="30" outlineLevel="6" x14ac:dyDescent="0.2">
      <c r="A475" s="225"/>
      <c r="B475" s="225"/>
      <c r="C475" s="225" t="s">
        <v>2093</v>
      </c>
      <c r="D475" s="225"/>
      <c r="E475" s="224" t="s">
        <v>2486</v>
      </c>
      <c r="F475" s="223">
        <v>74366.8</v>
      </c>
    </row>
    <row r="476" spans="1:6" ht="30" outlineLevel="7" x14ac:dyDescent="0.2">
      <c r="A476" s="225"/>
      <c r="B476" s="225"/>
      <c r="C476" s="225"/>
      <c r="D476" s="225" t="s">
        <v>1250</v>
      </c>
      <c r="E476" s="224" t="s">
        <v>1249</v>
      </c>
      <c r="F476" s="223">
        <v>74366.8</v>
      </c>
    </row>
    <row r="477" spans="1:6" ht="60" outlineLevel="7" x14ac:dyDescent="0.2">
      <c r="A477" s="225"/>
      <c r="B477" s="225"/>
      <c r="C477" s="225" t="s">
        <v>2092</v>
      </c>
      <c r="D477" s="225"/>
      <c r="E477" s="224" t="s">
        <v>2091</v>
      </c>
      <c r="F477" s="223">
        <v>285062.90000000002</v>
      </c>
    </row>
    <row r="478" spans="1:6" ht="45" outlineLevel="7" x14ac:dyDescent="0.2">
      <c r="A478" s="225"/>
      <c r="B478" s="225"/>
      <c r="C478" s="225" t="s">
        <v>2090</v>
      </c>
      <c r="D478" s="225"/>
      <c r="E478" s="224" t="s">
        <v>2253</v>
      </c>
      <c r="F478" s="223">
        <v>40615</v>
      </c>
    </row>
    <row r="479" spans="1:6" ht="75" outlineLevel="6" x14ac:dyDescent="0.2">
      <c r="A479" s="225"/>
      <c r="B479" s="225"/>
      <c r="C479" s="225"/>
      <c r="D479" s="225" t="s">
        <v>1268</v>
      </c>
      <c r="E479" s="224" t="s">
        <v>1267</v>
      </c>
      <c r="F479" s="223">
        <v>21867.4</v>
      </c>
    </row>
    <row r="480" spans="1:6" ht="30" outlineLevel="7" x14ac:dyDescent="0.2">
      <c r="A480" s="225"/>
      <c r="B480" s="225"/>
      <c r="C480" s="225"/>
      <c r="D480" s="225" t="s">
        <v>1257</v>
      </c>
      <c r="E480" s="224" t="s">
        <v>1256</v>
      </c>
      <c r="F480" s="223">
        <v>15862.5</v>
      </c>
    </row>
    <row r="481" spans="1:6" ht="15" outlineLevel="7" x14ac:dyDescent="0.2">
      <c r="A481" s="225"/>
      <c r="B481" s="225"/>
      <c r="C481" s="225"/>
      <c r="D481" s="225" t="s">
        <v>1265</v>
      </c>
      <c r="E481" s="224" t="s">
        <v>1264</v>
      </c>
      <c r="F481" s="223">
        <v>2885.1</v>
      </c>
    </row>
    <row r="482" spans="1:6" ht="30" outlineLevel="5" x14ac:dyDescent="0.2">
      <c r="A482" s="225"/>
      <c r="B482" s="225"/>
      <c r="C482" s="225" t="s">
        <v>2089</v>
      </c>
      <c r="D482" s="225"/>
      <c r="E482" s="224" t="s">
        <v>2486</v>
      </c>
      <c r="F482" s="223">
        <v>244447.9</v>
      </c>
    </row>
    <row r="483" spans="1:6" ht="75" outlineLevel="6" x14ac:dyDescent="0.2">
      <c r="A483" s="225"/>
      <c r="B483" s="225"/>
      <c r="C483" s="225"/>
      <c r="D483" s="225" t="s">
        <v>1268</v>
      </c>
      <c r="E483" s="224" t="s">
        <v>1267</v>
      </c>
      <c r="F483" s="223">
        <v>206224.3</v>
      </c>
    </row>
    <row r="484" spans="1:6" ht="30" outlineLevel="7" x14ac:dyDescent="0.2">
      <c r="A484" s="225"/>
      <c r="B484" s="225"/>
      <c r="C484" s="225"/>
      <c r="D484" s="225" t="s">
        <v>1257</v>
      </c>
      <c r="E484" s="224" t="s">
        <v>1256</v>
      </c>
      <c r="F484" s="223">
        <v>38223.599999999999</v>
      </c>
    </row>
    <row r="485" spans="1:6" ht="45" outlineLevel="6" x14ac:dyDescent="0.2">
      <c r="A485" s="225"/>
      <c r="B485" s="225"/>
      <c r="C485" s="225" t="s">
        <v>2088</v>
      </c>
      <c r="D485" s="225"/>
      <c r="E485" s="224" t="s">
        <v>2087</v>
      </c>
      <c r="F485" s="223">
        <v>33426</v>
      </c>
    </row>
    <row r="486" spans="1:6" ht="45" outlineLevel="7" x14ac:dyDescent="0.2">
      <c r="A486" s="225"/>
      <c r="B486" s="225"/>
      <c r="C486" s="225" t="s">
        <v>2086</v>
      </c>
      <c r="D486" s="225"/>
      <c r="E486" s="224" t="s">
        <v>2489</v>
      </c>
      <c r="F486" s="223">
        <v>24615</v>
      </c>
    </row>
    <row r="487" spans="1:6" ht="30" outlineLevel="5" x14ac:dyDescent="0.2">
      <c r="A487" s="225"/>
      <c r="B487" s="225"/>
      <c r="C487" s="225"/>
      <c r="D487" s="225" t="s">
        <v>1257</v>
      </c>
      <c r="E487" s="224" t="s">
        <v>1256</v>
      </c>
      <c r="F487" s="223">
        <v>24615</v>
      </c>
    </row>
    <row r="488" spans="1:6" ht="30" outlineLevel="6" x14ac:dyDescent="0.2">
      <c r="A488" s="225"/>
      <c r="B488" s="225"/>
      <c r="C488" s="225" t="s">
        <v>2085</v>
      </c>
      <c r="D488" s="225"/>
      <c r="E488" s="224" t="s">
        <v>2486</v>
      </c>
      <c r="F488" s="223">
        <v>8811</v>
      </c>
    </row>
    <row r="489" spans="1:6" ht="30" outlineLevel="7" x14ac:dyDescent="0.2">
      <c r="A489" s="225"/>
      <c r="B489" s="225"/>
      <c r="C489" s="225"/>
      <c r="D489" s="225" t="s">
        <v>1257</v>
      </c>
      <c r="E489" s="224" t="s">
        <v>1256</v>
      </c>
      <c r="F489" s="223">
        <v>8811</v>
      </c>
    </row>
    <row r="490" spans="1:6" ht="45" outlineLevel="4" x14ac:dyDescent="0.2">
      <c r="A490" s="225"/>
      <c r="B490" s="225"/>
      <c r="C490" s="225" t="s">
        <v>2084</v>
      </c>
      <c r="D490" s="225"/>
      <c r="E490" s="224" t="s">
        <v>2083</v>
      </c>
      <c r="F490" s="223">
        <v>1100</v>
      </c>
    </row>
    <row r="491" spans="1:6" ht="30" outlineLevel="5" x14ac:dyDescent="0.2">
      <c r="A491" s="225"/>
      <c r="B491" s="225"/>
      <c r="C491" s="225" t="s">
        <v>2082</v>
      </c>
      <c r="D491" s="225"/>
      <c r="E491" s="224" t="s">
        <v>2488</v>
      </c>
      <c r="F491" s="223">
        <v>1100</v>
      </c>
    </row>
    <row r="492" spans="1:6" ht="30" outlineLevel="6" x14ac:dyDescent="0.2">
      <c r="A492" s="225"/>
      <c r="B492" s="225"/>
      <c r="C492" s="225"/>
      <c r="D492" s="225" t="s">
        <v>1257</v>
      </c>
      <c r="E492" s="224" t="s">
        <v>1256</v>
      </c>
      <c r="F492" s="223">
        <v>1100</v>
      </c>
    </row>
    <row r="493" spans="1:6" ht="45" outlineLevel="7" x14ac:dyDescent="0.2">
      <c r="A493" s="225"/>
      <c r="B493" s="225"/>
      <c r="C493" s="225" t="s">
        <v>1758</v>
      </c>
      <c r="D493" s="225"/>
      <c r="E493" s="224" t="s">
        <v>2557</v>
      </c>
      <c r="F493" s="223">
        <v>114114.7</v>
      </c>
    </row>
    <row r="494" spans="1:6" ht="30" outlineLevel="7" x14ac:dyDescent="0.2">
      <c r="A494" s="225"/>
      <c r="B494" s="225"/>
      <c r="C494" s="225" t="s">
        <v>1757</v>
      </c>
      <c r="D494" s="225"/>
      <c r="E494" s="224" t="s">
        <v>1282</v>
      </c>
      <c r="F494" s="223">
        <v>112599</v>
      </c>
    </row>
    <row r="495" spans="1:6" ht="60" outlineLevel="7" x14ac:dyDescent="0.2">
      <c r="A495" s="225"/>
      <c r="B495" s="225"/>
      <c r="C495" s="225" t="s">
        <v>1764</v>
      </c>
      <c r="D495" s="225"/>
      <c r="E495" s="224" t="s">
        <v>2741</v>
      </c>
      <c r="F495" s="223">
        <v>62033.2</v>
      </c>
    </row>
    <row r="496" spans="1:6" ht="75" outlineLevel="6" x14ac:dyDescent="0.2">
      <c r="A496" s="225"/>
      <c r="B496" s="225"/>
      <c r="C496" s="225"/>
      <c r="D496" s="225" t="s">
        <v>1268</v>
      </c>
      <c r="E496" s="224" t="s">
        <v>1267</v>
      </c>
      <c r="F496" s="223">
        <v>46687.7</v>
      </c>
    </row>
    <row r="497" spans="1:6" ht="30" outlineLevel="7" x14ac:dyDescent="0.2">
      <c r="A497" s="225"/>
      <c r="B497" s="225"/>
      <c r="C497" s="225"/>
      <c r="D497" s="225" t="s">
        <v>1257</v>
      </c>
      <c r="E497" s="224" t="s">
        <v>1256</v>
      </c>
      <c r="F497" s="223">
        <v>15002</v>
      </c>
    </row>
    <row r="498" spans="1:6" ht="15" outlineLevel="6" x14ac:dyDescent="0.2">
      <c r="A498" s="225"/>
      <c r="B498" s="225"/>
      <c r="C498" s="225"/>
      <c r="D498" s="225" t="s">
        <v>1265</v>
      </c>
      <c r="E498" s="224" t="s">
        <v>1264</v>
      </c>
      <c r="F498" s="223">
        <v>343.5</v>
      </c>
    </row>
    <row r="499" spans="1:6" ht="45" outlineLevel="7" x14ac:dyDescent="0.2">
      <c r="A499" s="225"/>
      <c r="B499" s="225"/>
      <c r="C499" s="225" t="s">
        <v>2081</v>
      </c>
      <c r="D499" s="225"/>
      <c r="E499" s="224" t="s">
        <v>2487</v>
      </c>
      <c r="F499" s="223">
        <v>99.7</v>
      </c>
    </row>
    <row r="500" spans="1:6" ht="30" outlineLevel="7" x14ac:dyDescent="0.2">
      <c r="A500" s="225"/>
      <c r="B500" s="225"/>
      <c r="C500" s="225"/>
      <c r="D500" s="225" t="s">
        <v>1257</v>
      </c>
      <c r="E500" s="224" t="s">
        <v>1256</v>
      </c>
      <c r="F500" s="223">
        <v>99.7</v>
      </c>
    </row>
    <row r="501" spans="1:6" ht="30" outlineLevel="5" x14ac:dyDescent="0.2">
      <c r="A501" s="225"/>
      <c r="B501" s="225"/>
      <c r="C501" s="225" t="s">
        <v>2080</v>
      </c>
      <c r="D501" s="225"/>
      <c r="E501" s="224" t="s">
        <v>2486</v>
      </c>
      <c r="F501" s="223">
        <v>50466.1</v>
      </c>
    </row>
    <row r="502" spans="1:6" ht="75" outlineLevel="6" x14ac:dyDescent="0.2">
      <c r="A502" s="225"/>
      <c r="B502" s="225"/>
      <c r="C502" s="225"/>
      <c r="D502" s="225" t="s">
        <v>1268</v>
      </c>
      <c r="E502" s="224" t="s">
        <v>1267</v>
      </c>
      <c r="F502" s="223">
        <v>42681.1</v>
      </c>
    </row>
    <row r="503" spans="1:6" ht="30" outlineLevel="7" x14ac:dyDescent="0.2">
      <c r="A503" s="225"/>
      <c r="B503" s="225"/>
      <c r="C503" s="225"/>
      <c r="D503" s="225" t="s">
        <v>1257</v>
      </c>
      <c r="E503" s="224" t="s">
        <v>1256</v>
      </c>
      <c r="F503" s="223">
        <v>7785</v>
      </c>
    </row>
    <row r="504" spans="1:6" ht="30" outlineLevel="2" x14ac:dyDescent="0.2">
      <c r="A504" s="225"/>
      <c r="B504" s="225"/>
      <c r="C504" s="225" t="s">
        <v>2079</v>
      </c>
      <c r="D504" s="225"/>
      <c r="E504" s="224" t="s">
        <v>2078</v>
      </c>
      <c r="F504" s="223">
        <v>1515.7</v>
      </c>
    </row>
    <row r="505" spans="1:6" ht="30" outlineLevel="3" x14ac:dyDescent="0.2">
      <c r="A505" s="225"/>
      <c r="B505" s="225"/>
      <c r="C505" s="225" t="s">
        <v>2076</v>
      </c>
      <c r="D505" s="225"/>
      <c r="E505" s="224" t="s">
        <v>2486</v>
      </c>
      <c r="F505" s="223">
        <v>1515.7</v>
      </c>
    </row>
    <row r="506" spans="1:6" ht="30" outlineLevel="4" x14ac:dyDescent="0.2">
      <c r="A506" s="225"/>
      <c r="B506" s="225"/>
      <c r="C506" s="225"/>
      <c r="D506" s="225" t="s">
        <v>1257</v>
      </c>
      <c r="E506" s="224" t="s">
        <v>1256</v>
      </c>
      <c r="F506" s="223">
        <v>1515.7</v>
      </c>
    </row>
    <row r="507" spans="1:6" ht="15" outlineLevel="5" x14ac:dyDescent="0.2">
      <c r="A507" s="225"/>
      <c r="B507" s="225" t="s">
        <v>1406</v>
      </c>
      <c r="C507" s="225"/>
      <c r="D507" s="225"/>
      <c r="E507" s="224" t="s">
        <v>1418</v>
      </c>
      <c r="F507" s="223">
        <v>2708</v>
      </c>
    </row>
    <row r="508" spans="1:6" ht="30" outlineLevel="6" x14ac:dyDescent="0.2">
      <c r="A508" s="225"/>
      <c r="B508" s="225"/>
      <c r="C508" s="225" t="s">
        <v>1417</v>
      </c>
      <c r="D508" s="225"/>
      <c r="E508" s="224" t="s">
        <v>1416</v>
      </c>
      <c r="F508" s="223">
        <v>2708</v>
      </c>
    </row>
    <row r="509" spans="1:6" ht="15" outlineLevel="7" x14ac:dyDescent="0.2">
      <c r="A509" s="225"/>
      <c r="B509" s="225"/>
      <c r="C509" s="225" t="s">
        <v>1410</v>
      </c>
      <c r="D509" s="225"/>
      <c r="E509" s="224" t="s">
        <v>1409</v>
      </c>
      <c r="F509" s="223">
        <v>2708</v>
      </c>
    </row>
    <row r="510" spans="1:6" ht="165" outlineLevel="1" x14ac:dyDescent="0.2">
      <c r="A510" s="225"/>
      <c r="B510" s="225"/>
      <c r="C510" s="225" t="s">
        <v>1408</v>
      </c>
      <c r="D510" s="225"/>
      <c r="E510" s="224" t="s">
        <v>1407</v>
      </c>
      <c r="F510" s="223">
        <v>2708</v>
      </c>
    </row>
    <row r="511" spans="1:6" ht="75" outlineLevel="2" x14ac:dyDescent="0.2">
      <c r="A511" s="225"/>
      <c r="B511" s="225"/>
      <c r="C511" s="225" t="s">
        <v>1405</v>
      </c>
      <c r="D511" s="225"/>
      <c r="E511" s="224" t="s">
        <v>2275</v>
      </c>
      <c r="F511" s="223">
        <v>2708</v>
      </c>
    </row>
    <row r="512" spans="1:6" ht="30" outlineLevel="3" x14ac:dyDescent="0.2">
      <c r="A512" s="225"/>
      <c r="B512" s="225"/>
      <c r="C512" s="225"/>
      <c r="D512" s="225" t="s">
        <v>1257</v>
      </c>
      <c r="E512" s="224" t="s">
        <v>1256</v>
      </c>
      <c r="F512" s="223">
        <v>2708</v>
      </c>
    </row>
    <row r="513" spans="1:6" ht="15" outlineLevel="4" x14ac:dyDescent="0.2">
      <c r="A513" s="225"/>
      <c r="B513" s="225" t="s">
        <v>2075</v>
      </c>
      <c r="C513" s="225"/>
      <c r="D513" s="225"/>
      <c r="E513" s="224" t="s">
        <v>2074</v>
      </c>
      <c r="F513" s="223">
        <v>66047.899999999994</v>
      </c>
    </row>
    <row r="514" spans="1:6" ht="30" outlineLevel="5" x14ac:dyDescent="0.2">
      <c r="A514" s="225"/>
      <c r="B514" s="225" t="s">
        <v>2062</v>
      </c>
      <c r="C514" s="225"/>
      <c r="D514" s="225"/>
      <c r="E514" s="224" t="s">
        <v>2073</v>
      </c>
      <c r="F514" s="223">
        <v>59223.7</v>
      </c>
    </row>
    <row r="515" spans="1:6" ht="30" outlineLevel="6" x14ac:dyDescent="0.2">
      <c r="A515" s="225"/>
      <c r="B515" s="225"/>
      <c r="C515" s="225" t="s">
        <v>1403</v>
      </c>
      <c r="D515" s="225"/>
      <c r="E515" s="224" t="s">
        <v>1402</v>
      </c>
      <c r="F515" s="223">
        <v>59223.7</v>
      </c>
    </row>
    <row r="516" spans="1:6" ht="45" outlineLevel="7" x14ac:dyDescent="0.2">
      <c r="A516" s="225"/>
      <c r="B516" s="225"/>
      <c r="C516" s="225" t="s">
        <v>1758</v>
      </c>
      <c r="D516" s="225"/>
      <c r="E516" s="224" t="s">
        <v>2557</v>
      </c>
      <c r="F516" s="223">
        <v>20530</v>
      </c>
    </row>
    <row r="517" spans="1:6" ht="30" outlineLevel="7" x14ac:dyDescent="0.2">
      <c r="A517" s="225"/>
      <c r="B517" s="225"/>
      <c r="C517" s="225" t="s">
        <v>1757</v>
      </c>
      <c r="D517" s="225"/>
      <c r="E517" s="224" t="s">
        <v>1282</v>
      </c>
      <c r="F517" s="223">
        <v>20530</v>
      </c>
    </row>
    <row r="518" spans="1:6" ht="30" outlineLevel="4" x14ac:dyDescent="0.2">
      <c r="A518" s="225"/>
      <c r="B518" s="225"/>
      <c r="C518" s="225" t="s">
        <v>2072</v>
      </c>
      <c r="D518" s="225"/>
      <c r="E518" s="224" t="s">
        <v>2481</v>
      </c>
      <c r="F518" s="223">
        <v>20530</v>
      </c>
    </row>
    <row r="519" spans="1:6" ht="75" outlineLevel="5" x14ac:dyDescent="0.2">
      <c r="A519" s="225"/>
      <c r="B519" s="225"/>
      <c r="C519" s="225"/>
      <c r="D519" s="225" t="s">
        <v>1268</v>
      </c>
      <c r="E519" s="224" t="s">
        <v>1267</v>
      </c>
      <c r="F519" s="223">
        <v>16225.8</v>
      </c>
    </row>
    <row r="520" spans="1:6" ht="30" outlineLevel="6" x14ac:dyDescent="0.2">
      <c r="A520" s="225"/>
      <c r="B520" s="225"/>
      <c r="C520" s="225"/>
      <c r="D520" s="225" t="s">
        <v>1257</v>
      </c>
      <c r="E520" s="224" t="s">
        <v>1256</v>
      </c>
      <c r="F520" s="223">
        <v>4304.2</v>
      </c>
    </row>
    <row r="521" spans="1:6" ht="30" outlineLevel="7" x14ac:dyDescent="0.2">
      <c r="A521" s="225"/>
      <c r="B521" s="225"/>
      <c r="C521" s="225" t="s">
        <v>2059</v>
      </c>
      <c r="D521" s="225"/>
      <c r="E521" s="224" t="s">
        <v>2058</v>
      </c>
      <c r="F521" s="223">
        <v>38693.699999999997</v>
      </c>
    </row>
    <row r="522" spans="1:6" ht="30" outlineLevel="6" x14ac:dyDescent="0.2">
      <c r="A522" s="225"/>
      <c r="B522" s="225"/>
      <c r="C522" s="225" t="s">
        <v>2071</v>
      </c>
      <c r="D522" s="225"/>
      <c r="E522" s="224" t="s">
        <v>2070</v>
      </c>
      <c r="F522" s="223">
        <v>22379.9</v>
      </c>
    </row>
    <row r="523" spans="1:6" ht="45" outlineLevel="7" x14ac:dyDescent="0.2">
      <c r="A523" s="225"/>
      <c r="B523" s="225"/>
      <c r="C523" s="225" t="s">
        <v>2069</v>
      </c>
      <c r="D523" s="225"/>
      <c r="E523" s="224" t="s">
        <v>2253</v>
      </c>
      <c r="F523" s="223">
        <v>9535.9</v>
      </c>
    </row>
    <row r="524" spans="1:6" ht="30" outlineLevel="6" x14ac:dyDescent="0.2">
      <c r="A524" s="225"/>
      <c r="B524" s="225"/>
      <c r="C524" s="225"/>
      <c r="D524" s="225" t="s">
        <v>1250</v>
      </c>
      <c r="E524" s="224" t="s">
        <v>1249</v>
      </c>
      <c r="F524" s="223">
        <v>9535.9</v>
      </c>
    </row>
    <row r="525" spans="1:6" ht="45" outlineLevel="7" x14ac:dyDescent="0.2">
      <c r="A525" s="225"/>
      <c r="B525" s="225"/>
      <c r="C525" s="225" t="s">
        <v>2068</v>
      </c>
      <c r="D525" s="225"/>
      <c r="E525" s="224" t="s">
        <v>2775</v>
      </c>
      <c r="F525" s="223">
        <v>7801.3</v>
      </c>
    </row>
    <row r="526" spans="1:6" ht="30" outlineLevel="5" x14ac:dyDescent="0.2">
      <c r="A526" s="225"/>
      <c r="B526" s="225"/>
      <c r="C526" s="225"/>
      <c r="D526" s="225" t="s">
        <v>1257</v>
      </c>
      <c r="E526" s="224" t="s">
        <v>1256</v>
      </c>
      <c r="F526" s="223">
        <v>7801.3</v>
      </c>
    </row>
    <row r="527" spans="1:6" ht="30" outlineLevel="6" x14ac:dyDescent="0.2">
      <c r="A527" s="225"/>
      <c r="B527" s="225"/>
      <c r="C527" s="225" t="s">
        <v>2067</v>
      </c>
      <c r="D527" s="225"/>
      <c r="E527" s="224" t="s">
        <v>2484</v>
      </c>
      <c r="F527" s="223">
        <v>5042.7</v>
      </c>
    </row>
    <row r="528" spans="1:6" ht="30" outlineLevel="7" x14ac:dyDescent="0.2">
      <c r="A528" s="225"/>
      <c r="B528" s="225"/>
      <c r="C528" s="225"/>
      <c r="D528" s="225" t="s">
        <v>1250</v>
      </c>
      <c r="E528" s="224" t="s">
        <v>1249</v>
      </c>
      <c r="F528" s="223">
        <v>5042.7</v>
      </c>
    </row>
    <row r="529" spans="1:6" ht="30" outlineLevel="7" x14ac:dyDescent="0.2">
      <c r="A529" s="225"/>
      <c r="B529" s="225"/>
      <c r="C529" s="225" t="s">
        <v>2066</v>
      </c>
      <c r="D529" s="225"/>
      <c r="E529" s="224" t="s">
        <v>2564</v>
      </c>
      <c r="F529" s="223">
        <v>16313.8</v>
      </c>
    </row>
    <row r="530" spans="1:6" ht="45" outlineLevel="7" x14ac:dyDescent="0.2">
      <c r="A530" s="225"/>
      <c r="B530" s="225"/>
      <c r="C530" s="225" t="s">
        <v>2065</v>
      </c>
      <c r="D530" s="225"/>
      <c r="E530" s="224" t="s">
        <v>2253</v>
      </c>
      <c r="F530" s="223">
        <v>15517.2</v>
      </c>
    </row>
    <row r="531" spans="1:6" ht="75" outlineLevel="6" x14ac:dyDescent="0.2">
      <c r="A531" s="225"/>
      <c r="B531" s="225"/>
      <c r="C531" s="225"/>
      <c r="D531" s="225" t="s">
        <v>1268</v>
      </c>
      <c r="E531" s="224" t="s">
        <v>1267</v>
      </c>
      <c r="F531" s="223">
        <v>11359.1</v>
      </c>
    </row>
    <row r="532" spans="1:6" ht="30" outlineLevel="7" x14ac:dyDescent="0.2">
      <c r="A532" s="225"/>
      <c r="B532" s="225"/>
      <c r="C532" s="225"/>
      <c r="D532" s="225" t="s">
        <v>1257</v>
      </c>
      <c r="E532" s="224" t="s">
        <v>1256</v>
      </c>
      <c r="F532" s="223">
        <v>4064.6</v>
      </c>
    </row>
    <row r="533" spans="1:6" ht="15" outlineLevel="6" x14ac:dyDescent="0.2">
      <c r="A533" s="225"/>
      <c r="B533" s="225"/>
      <c r="C533" s="225"/>
      <c r="D533" s="225" t="s">
        <v>1265</v>
      </c>
      <c r="E533" s="224" t="s">
        <v>1264</v>
      </c>
      <c r="F533" s="223">
        <v>93.5</v>
      </c>
    </row>
    <row r="534" spans="1:6" ht="45" outlineLevel="7" x14ac:dyDescent="0.2">
      <c r="A534" s="225"/>
      <c r="B534" s="225"/>
      <c r="C534" s="225" t="s">
        <v>2064</v>
      </c>
      <c r="D534" s="225"/>
      <c r="E534" s="224" t="s">
        <v>2483</v>
      </c>
      <c r="F534" s="223">
        <v>323.2</v>
      </c>
    </row>
    <row r="535" spans="1:6" ht="30" outlineLevel="6" x14ac:dyDescent="0.2">
      <c r="A535" s="225"/>
      <c r="B535" s="225"/>
      <c r="C535" s="225"/>
      <c r="D535" s="225" t="s">
        <v>1257</v>
      </c>
      <c r="E535" s="224" t="s">
        <v>1256</v>
      </c>
      <c r="F535" s="223">
        <v>323.2</v>
      </c>
    </row>
    <row r="536" spans="1:6" ht="60" outlineLevel="7" x14ac:dyDescent="0.2">
      <c r="A536" s="225"/>
      <c r="B536" s="225"/>
      <c r="C536" s="225" t="s">
        <v>2063</v>
      </c>
      <c r="D536" s="225"/>
      <c r="E536" s="224" t="s">
        <v>2749</v>
      </c>
      <c r="F536" s="223">
        <v>104.3</v>
      </c>
    </row>
    <row r="537" spans="1:6" ht="30" outlineLevel="2" x14ac:dyDescent="0.2">
      <c r="A537" s="225"/>
      <c r="B537" s="225"/>
      <c r="C537" s="225"/>
      <c r="D537" s="225" t="s">
        <v>1257</v>
      </c>
      <c r="E537" s="224" t="s">
        <v>1256</v>
      </c>
      <c r="F537" s="223">
        <v>104.3</v>
      </c>
    </row>
    <row r="538" spans="1:6" ht="30" outlineLevel="3" x14ac:dyDescent="0.2">
      <c r="A538" s="225"/>
      <c r="B538" s="225"/>
      <c r="C538" s="225" t="s">
        <v>2061</v>
      </c>
      <c r="D538" s="225"/>
      <c r="E538" s="224" t="s">
        <v>2481</v>
      </c>
      <c r="F538" s="223">
        <v>369.1</v>
      </c>
    </row>
    <row r="539" spans="1:6" ht="30" outlineLevel="4" x14ac:dyDescent="0.2">
      <c r="A539" s="225"/>
      <c r="B539" s="225"/>
      <c r="C539" s="225"/>
      <c r="D539" s="225" t="s">
        <v>1257</v>
      </c>
      <c r="E539" s="224" t="s">
        <v>1256</v>
      </c>
      <c r="F539" s="223">
        <v>369.1</v>
      </c>
    </row>
    <row r="540" spans="1:6" ht="30" outlineLevel="5" x14ac:dyDescent="0.2">
      <c r="A540" s="225"/>
      <c r="B540" s="225" t="s">
        <v>2051</v>
      </c>
      <c r="C540" s="225"/>
      <c r="D540" s="225"/>
      <c r="E540" s="224" t="s">
        <v>2060</v>
      </c>
      <c r="F540" s="223">
        <v>6824.2</v>
      </c>
    </row>
    <row r="541" spans="1:6" ht="30" outlineLevel="6" x14ac:dyDescent="0.2">
      <c r="A541" s="225"/>
      <c r="B541" s="225"/>
      <c r="C541" s="225" t="s">
        <v>1403</v>
      </c>
      <c r="D541" s="225"/>
      <c r="E541" s="224" t="s">
        <v>1402</v>
      </c>
      <c r="F541" s="223">
        <v>6824.2</v>
      </c>
    </row>
    <row r="542" spans="1:6" ht="30" outlineLevel="7" x14ac:dyDescent="0.2">
      <c r="A542" s="225"/>
      <c r="B542" s="225"/>
      <c r="C542" s="225" t="s">
        <v>2059</v>
      </c>
      <c r="D542" s="225"/>
      <c r="E542" s="224" t="s">
        <v>2058</v>
      </c>
      <c r="F542" s="223">
        <v>6824.2</v>
      </c>
    </row>
    <row r="543" spans="1:6" ht="45" outlineLevel="5" x14ac:dyDescent="0.2">
      <c r="A543" s="225"/>
      <c r="B543" s="225"/>
      <c r="C543" s="225" t="s">
        <v>2057</v>
      </c>
      <c r="D543" s="225"/>
      <c r="E543" s="224" t="s">
        <v>2056</v>
      </c>
      <c r="F543" s="223">
        <v>4707.7</v>
      </c>
    </row>
    <row r="544" spans="1:6" ht="30" outlineLevel="6" x14ac:dyDescent="0.2">
      <c r="A544" s="225"/>
      <c r="B544" s="225"/>
      <c r="C544" s="225" t="s">
        <v>2055</v>
      </c>
      <c r="D544" s="225"/>
      <c r="E544" s="224" t="s">
        <v>2480</v>
      </c>
      <c r="F544" s="223">
        <v>4707.7</v>
      </c>
    </row>
    <row r="545" spans="1:6" ht="30" outlineLevel="7" x14ac:dyDescent="0.2">
      <c r="A545" s="225"/>
      <c r="B545" s="225"/>
      <c r="C545" s="225"/>
      <c r="D545" s="225" t="s">
        <v>1257</v>
      </c>
      <c r="E545" s="224" t="s">
        <v>1256</v>
      </c>
      <c r="F545" s="223">
        <v>4707.7</v>
      </c>
    </row>
    <row r="546" spans="1:6" ht="45" x14ac:dyDescent="0.2">
      <c r="A546" s="225"/>
      <c r="B546" s="225"/>
      <c r="C546" s="225" t="s">
        <v>2054</v>
      </c>
      <c r="D546" s="225"/>
      <c r="E546" s="224" t="s">
        <v>2053</v>
      </c>
      <c r="F546" s="223">
        <v>2116.5</v>
      </c>
    </row>
    <row r="547" spans="1:6" ht="45" outlineLevel="1" x14ac:dyDescent="0.2">
      <c r="A547" s="225"/>
      <c r="B547" s="225"/>
      <c r="C547" s="225" t="s">
        <v>2050</v>
      </c>
      <c r="D547" s="225"/>
      <c r="E547" s="224" t="s">
        <v>2479</v>
      </c>
      <c r="F547" s="223">
        <v>2116.5</v>
      </c>
    </row>
    <row r="548" spans="1:6" ht="30" outlineLevel="2" x14ac:dyDescent="0.2">
      <c r="A548" s="225"/>
      <c r="B548" s="225"/>
      <c r="C548" s="225"/>
      <c r="D548" s="225" t="s">
        <v>1257</v>
      </c>
      <c r="E548" s="224" t="s">
        <v>1256</v>
      </c>
      <c r="F548" s="223">
        <v>2116.5</v>
      </c>
    </row>
    <row r="549" spans="1:6" ht="30" outlineLevel="3" x14ac:dyDescent="0.2">
      <c r="A549" s="225" t="s">
        <v>2047</v>
      </c>
      <c r="B549" s="225"/>
      <c r="C549" s="225"/>
      <c r="D549" s="225"/>
      <c r="E549" s="224" t="s">
        <v>420</v>
      </c>
      <c r="F549" s="223">
        <v>56236.7</v>
      </c>
    </row>
    <row r="550" spans="1:6" ht="15" outlineLevel="4" x14ac:dyDescent="0.2">
      <c r="A550" s="225"/>
      <c r="B550" s="225" t="s">
        <v>1277</v>
      </c>
      <c r="C550" s="225"/>
      <c r="D550" s="225"/>
      <c r="E550" s="224" t="s">
        <v>1276</v>
      </c>
      <c r="F550" s="223">
        <v>56236.7</v>
      </c>
    </row>
    <row r="551" spans="1:6" ht="15" outlineLevel="5" x14ac:dyDescent="0.2">
      <c r="A551" s="225"/>
      <c r="B551" s="225" t="s">
        <v>1252</v>
      </c>
      <c r="C551" s="225"/>
      <c r="D551" s="225"/>
      <c r="E551" s="224" t="s">
        <v>1275</v>
      </c>
      <c r="F551" s="223">
        <v>56236.7</v>
      </c>
    </row>
    <row r="552" spans="1:6" ht="30" outlineLevel="6" x14ac:dyDescent="0.2">
      <c r="A552" s="225"/>
      <c r="B552" s="225"/>
      <c r="C552" s="225" t="s">
        <v>1703</v>
      </c>
      <c r="D552" s="225"/>
      <c r="E552" s="224" t="s">
        <v>1702</v>
      </c>
      <c r="F552" s="223">
        <v>56236.7</v>
      </c>
    </row>
    <row r="553" spans="1:6" ht="30" outlineLevel="7" x14ac:dyDescent="0.2">
      <c r="A553" s="225"/>
      <c r="B553" s="225"/>
      <c r="C553" s="225" t="s">
        <v>1719</v>
      </c>
      <c r="D553" s="225"/>
      <c r="E553" s="224" t="s">
        <v>1718</v>
      </c>
      <c r="F553" s="223">
        <v>56236.7</v>
      </c>
    </row>
    <row r="554" spans="1:6" ht="45" outlineLevel="7" x14ac:dyDescent="0.2">
      <c r="A554" s="225"/>
      <c r="B554" s="225"/>
      <c r="C554" s="225" t="s">
        <v>1717</v>
      </c>
      <c r="D554" s="225"/>
      <c r="E554" s="224" t="s">
        <v>1716</v>
      </c>
      <c r="F554" s="223">
        <v>56096.7</v>
      </c>
    </row>
    <row r="555" spans="1:6" ht="60" outlineLevel="7" x14ac:dyDescent="0.2">
      <c r="A555" s="225"/>
      <c r="B555" s="225"/>
      <c r="C555" s="225" t="s">
        <v>1715</v>
      </c>
      <c r="D555" s="225"/>
      <c r="E555" s="224" t="s">
        <v>2741</v>
      </c>
      <c r="F555" s="223">
        <v>56096.7</v>
      </c>
    </row>
    <row r="556" spans="1:6" ht="75" outlineLevel="5" x14ac:dyDescent="0.2">
      <c r="A556" s="225"/>
      <c r="B556" s="225"/>
      <c r="C556" s="225"/>
      <c r="D556" s="225" t="s">
        <v>1268</v>
      </c>
      <c r="E556" s="224" t="s">
        <v>1267</v>
      </c>
      <c r="F556" s="223">
        <v>46751</v>
      </c>
    </row>
    <row r="557" spans="1:6" ht="30" outlineLevel="6" x14ac:dyDescent="0.2">
      <c r="A557" s="225"/>
      <c r="B557" s="225"/>
      <c r="C557" s="225"/>
      <c r="D557" s="225" t="s">
        <v>1257</v>
      </c>
      <c r="E557" s="224" t="s">
        <v>1256</v>
      </c>
      <c r="F557" s="223">
        <v>9341.7000000000007</v>
      </c>
    </row>
    <row r="558" spans="1:6" ht="15" outlineLevel="7" x14ac:dyDescent="0.2">
      <c r="A558" s="225"/>
      <c r="B558" s="225"/>
      <c r="C558" s="225"/>
      <c r="D558" s="225" t="s">
        <v>1265</v>
      </c>
      <c r="E558" s="224" t="s">
        <v>1264</v>
      </c>
      <c r="F558" s="223">
        <v>4</v>
      </c>
    </row>
    <row r="559" spans="1:6" ht="30" x14ac:dyDescent="0.2">
      <c r="A559" s="225"/>
      <c r="B559" s="225"/>
      <c r="C559" s="225" t="s">
        <v>2049</v>
      </c>
      <c r="D559" s="225"/>
      <c r="E559" s="224" t="s">
        <v>2048</v>
      </c>
      <c r="F559" s="223">
        <v>140</v>
      </c>
    </row>
    <row r="560" spans="1:6" ht="60" outlineLevel="1" x14ac:dyDescent="0.2">
      <c r="A560" s="225"/>
      <c r="B560" s="225"/>
      <c r="C560" s="225" t="s">
        <v>2046</v>
      </c>
      <c r="D560" s="225"/>
      <c r="E560" s="224" t="s">
        <v>2478</v>
      </c>
      <c r="F560" s="223">
        <v>140</v>
      </c>
    </row>
    <row r="561" spans="1:6" ht="30" outlineLevel="2" x14ac:dyDescent="0.2">
      <c r="A561" s="225"/>
      <c r="B561" s="225"/>
      <c r="C561" s="225"/>
      <c r="D561" s="225" t="s">
        <v>1257</v>
      </c>
      <c r="E561" s="224" t="s">
        <v>1256</v>
      </c>
      <c r="F561" s="223">
        <v>140</v>
      </c>
    </row>
    <row r="562" spans="1:6" ht="15" outlineLevel="3" x14ac:dyDescent="0.2">
      <c r="A562" s="225" t="s">
        <v>1991</v>
      </c>
      <c r="B562" s="225"/>
      <c r="C562" s="225"/>
      <c r="D562" s="225"/>
      <c r="E562" s="224" t="s">
        <v>421</v>
      </c>
      <c r="F562" s="223">
        <v>22318476</v>
      </c>
    </row>
    <row r="563" spans="1:6" ht="30" outlineLevel="4" x14ac:dyDescent="0.2">
      <c r="A563" s="225"/>
      <c r="B563" s="225" t="s">
        <v>1371</v>
      </c>
      <c r="C563" s="225"/>
      <c r="D563" s="225"/>
      <c r="E563" s="224" t="s">
        <v>1370</v>
      </c>
      <c r="F563" s="223">
        <v>50736.2</v>
      </c>
    </row>
    <row r="564" spans="1:6" ht="45" outlineLevel="5" x14ac:dyDescent="0.2">
      <c r="A564" s="225"/>
      <c r="B564" s="225" t="s">
        <v>1464</v>
      </c>
      <c r="C564" s="225"/>
      <c r="D564" s="225"/>
      <c r="E564" s="224" t="s">
        <v>1468</v>
      </c>
      <c r="F564" s="223">
        <v>50736.2</v>
      </c>
    </row>
    <row r="565" spans="1:6" ht="30" outlineLevel="6" x14ac:dyDescent="0.2">
      <c r="A565" s="225"/>
      <c r="B565" s="225"/>
      <c r="C565" s="225" t="s">
        <v>1990</v>
      </c>
      <c r="D565" s="225"/>
      <c r="E565" s="224" t="s">
        <v>1989</v>
      </c>
      <c r="F565" s="223">
        <v>50736.2</v>
      </c>
    </row>
    <row r="566" spans="1:6" ht="30" outlineLevel="7" x14ac:dyDescent="0.2">
      <c r="A566" s="225"/>
      <c r="B566" s="225"/>
      <c r="C566" s="225" t="s">
        <v>2024</v>
      </c>
      <c r="D566" s="225"/>
      <c r="E566" s="224" t="s">
        <v>2023</v>
      </c>
      <c r="F566" s="223">
        <v>448.3</v>
      </c>
    </row>
    <row r="567" spans="1:6" ht="30" outlineLevel="4" x14ac:dyDescent="0.2">
      <c r="A567" s="225"/>
      <c r="B567" s="225"/>
      <c r="C567" s="225" t="s">
        <v>2019</v>
      </c>
      <c r="D567" s="225"/>
      <c r="E567" s="224" t="s">
        <v>2018</v>
      </c>
      <c r="F567" s="223">
        <v>448.3</v>
      </c>
    </row>
    <row r="568" spans="1:6" ht="30" outlineLevel="5" x14ac:dyDescent="0.2">
      <c r="A568" s="225"/>
      <c r="B568" s="225"/>
      <c r="C568" s="225" t="s">
        <v>2017</v>
      </c>
      <c r="D568" s="225"/>
      <c r="E568" s="224" t="s">
        <v>2471</v>
      </c>
      <c r="F568" s="223">
        <v>448.3</v>
      </c>
    </row>
    <row r="569" spans="1:6" ht="30" outlineLevel="6" x14ac:dyDescent="0.2">
      <c r="A569" s="225"/>
      <c r="B569" s="225"/>
      <c r="C569" s="225"/>
      <c r="D569" s="225" t="s">
        <v>1257</v>
      </c>
      <c r="E569" s="224" t="s">
        <v>1256</v>
      </c>
      <c r="F569" s="223">
        <v>448.3</v>
      </c>
    </row>
    <row r="570" spans="1:6" ht="90" outlineLevel="7" x14ac:dyDescent="0.2">
      <c r="A570" s="225"/>
      <c r="B570" s="225"/>
      <c r="C570" s="225" t="s">
        <v>1995</v>
      </c>
      <c r="D570" s="225"/>
      <c r="E570" s="224" t="s">
        <v>1994</v>
      </c>
      <c r="F570" s="223">
        <v>50287.9</v>
      </c>
    </row>
    <row r="571" spans="1:6" ht="45" outlineLevel="7" x14ac:dyDescent="0.2">
      <c r="A571" s="225"/>
      <c r="B571" s="225"/>
      <c r="C571" s="225" t="s">
        <v>2015</v>
      </c>
      <c r="D571" s="225"/>
      <c r="E571" s="224" t="s">
        <v>2014</v>
      </c>
      <c r="F571" s="223">
        <v>50287.9</v>
      </c>
    </row>
    <row r="572" spans="1:6" ht="45" outlineLevel="7" x14ac:dyDescent="0.2">
      <c r="A572" s="225"/>
      <c r="B572" s="225"/>
      <c r="C572" s="225" t="s">
        <v>2013</v>
      </c>
      <c r="D572" s="225"/>
      <c r="E572" s="224" t="s">
        <v>2253</v>
      </c>
      <c r="F572" s="223">
        <v>50287.9</v>
      </c>
    </row>
    <row r="573" spans="1:6" ht="75" outlineLevel="1" x14ac:dyDescent="0.2">
      <c r="A573" s="225"/>
      <c r="B573" s="225"/>
      <c r="C573" s="225"/>
      <c r="D573" s="225" t="s">
        <v>1268</v>
      </c>
      <c r="E573" s="224" t="s">
        <v>1267</v>
      </c>
      <c r="F573" s="223">
        <v>21963.3</v>
      </c>
    </row>
    <row r="574" spans="1:6" ht="30" outlineLevel="2" x14ac:dyDescent="0.2">
      <c r="A574" s="225"/>
      <c r="B574" s="225"/>
      <c r="C574" s="225"/>
      <c r="D574" s="225" t="s">
        <v>1257</v>
      </c>
      <c r="E574" s="224" t="s">
        <v>1256</v>
      </c>
      <c r="F574" s="223">
        <v>27254.2</v>
      </c>
    </row>
    <row r="575" spans="1:6" ht="15" outlineLevel="3" x14ac:dyDescent="0.2">
      <c r="A575" s="225"/>
      <c r="B575" s="225"/>
      <c r="C575" s="225"/>
      <c r="D575" s="225" t="s">
        <v>1265</v>
      </c>
      <c r="E575" s="224" t="s">
        <v>1264</v>
      </c>
      <c r="F575" s="223">
        <v>1070.4000000000001</v>
      </c>
    </row>
    <row r="576" spans="1:6" ht="15" outlineLevel="4" x14ac:dyDescent="0.2">
      <c r="A576" s="225"/>
      <c r="B576" s="225" t="s">
        <v>1820</v>
      </c>
      <c r="C576" s="225"/>
      <c r="D576" s="225"/>
      <c r="E576" s="224" t="s">
        <v>1819</v>
      </c>
      <c r="F576" s="223">
        <v>9584737.5999999996</v>
      </c>
    </row>
    <row r="577" spans="1:6" ht="15" outlineLevel="5" x14ac:dyDescent="0.2">
      <c r="A577" s="225"/>
      <c r="B577" s="225" t="s">
        <v>2042</v>
      </c>
      <c r="C577" s="225"/>
      <c r="D577" s="225"/>
      <c r="E577" s="224" t="s">
        <v>2045</v>
      </c>
      <c r="F577" s="223">
        <v>3054733.4</v>
      </c>
    </row>
    <row r="578" spans="1:6" ht="30" outlineLevel="6" x14ac:dyDescent="0.2">
      <c r="A578" s="225"/>
      <c r="B578" s="225"/>
      <c r="C578" s="225" t="s">
        <v>1990</v>
      </c>
      <c r="D578" s="225"/>
      <c r="E578" s="224" t="s">
        <v>1989</v>
      </c>
      <c r="F578" s="223">
        <v>3039542.4</v>
      </c>
    </row>
    <row r="579" spans="1:6" ht="90" outlineLevel="7" x14ac:dyDescent="0.2">
      <c r="A579" s="225"/>
      <c r="B579" s="225"/>
      <c r="C579" s="225" t="s">
        <v>1995</v>
      </c>
      <c r="D579" s="225"/>
      <c r="E579" s="224" t="s">
        <v>1994</v>
      </c>
      <c r="F579" s="223">
        <v>3039542.4</v>
      </c>
    </row>
    <row r="580" spans="1:6" ht="45" outlineLevel="6" x14ac:dyDescent="0.2">
      <c r="A580" s="225"/>
      <c r="B580" s="225"/>
      <c r="C580" s="225" t="s">
        <v>2015</v>
      </c>
      <c r="D580" s="225"/>
      <c r="E580" s="224" t="s">
        <v>2014</v>
      </c>
      <c r="F580" s="223">
        <v>3039542.4</v>
      </c>
    </row>
    <row r="581" spans="1:6" ht="45" outlineLevel="7" x14ac:dyDescent="0.2">
      <c r="A581" s="225"/>
      <c r="B581" s="225"/>
      <c r="C581" s="225" t="s">
        <v>2013</v>
      </c>
      <c r="D581" s="225"/>
      <c r="E581" s="224" t="s">
        <v>2253</v>
      </c>
      <c r="F581" s="223">
        <v>3024208.2</v>
      </c>
    </row>
    <row r="582" spans="1:6" ht="30" outlineLevel="6" x14ac:dyDescent="0.2">
      <c r="A582" s="225"/>
      <c r="B582" s="225"/>
      <c r="C582" s="225"/>
      <c r="D582" s="225" t="s">
        <v>1250</v>
      </c>
      <c r="E582" s="224" t="s">
        <v>1249</v>
      </c>
      <c r="F582" s="223">
        <v>3024208.2</v>
      </c>
    </row>
    <row r="583" spans="1:6" ht="60" outlineLevel="7" x14ac:dyDescent="0.2">
      <c r="A583" s="225"/>
      <c r="B583" s="225"/>
      <c r="C583" s="225" t="s">
        <v>2044</v>
      </c>
      <c r="D583" s="225"/>
      <c r="E583" s="224" t="s">
        <v>2477</v>
      </c>
      <c r="F583" s="223">
        <v>12049.8</v>
      </c>
    </row>
    <row r="584" spans="1:6" ht="30" outlineLevel="3" x14ac:dyDescent="0.2">
      <c r="A584" s="225"/>
      <c r="B584" s="225"/>
      <c r="C584" s="225"/>
      <c r="D584" s="225" t="s">
        <v>1257</v>
      </c>
      <c r="E584" s="224" t="s">
        <v>1256</v>
      </c>
      <c r="F584" s="223">
        <v>12049.8</v>
      </c>
    </row>
    <row r="585" spans="1:6" ht="45" outlineLevel="4" x14ac:dyDescent="0.2">
      <c r="A585" s="225"/>
      <c r="B585" s="225"/>
      <c r="C585" s="225" t="s">
        <v>2043</v>
      </c>
      <c r="D585" s="225"/>
      <c r="E585" s="224" t="s">
        <v>2470</v>
      </c>
      <c r="F585" s="223">
        <v>3284.4</v>
      </c>
    </row>
    <row r="586" spans="1:6" ht="30" outlineLevel="5" x14ac:dyDescent="0.2">
      <c r="A586" s="225"/>
      <c r="B586" s="225"/>
      <c r="C586" s="225"/>
      <c r="D586" s="225" t="s">
        <v>1250</v>
      </c>
      <c r="E586" s="224" t="s">
        <v>1249</v>
      </c>
      <c r="F586" s="223">
        <v>3284.4</v>
      </c>
    </row>
    <row r="587" spans="1:6" ht="30" outlineLevel="6" x14ac:dyDescent="0.2">
      <c r="A587" s="225"/>
      <c r="B587" s="225"/>
      <c r="C587" s="225" t="s">
        <v>1315</v>
      </c>
      <c r="D587" s="225"/>
      <c r="E587" s="224" t="s">
        <v>1314</v>
      </c>
      <c r="F587" s="223">
        <v>15191</v>
      </c>
    </row>
    <row r="588" spans="1:6" ht="45" outlineLevel="7" x14ac:dyDescent="0.2">
      <c r="A588" s="225"/>
      <c r="B588" s="225"/>
      <c r="C588" s="225" t="s">
        <v>1544</v>
      </c>
      <c r="D588" s="225"/>
      <c r="E588" s="224" t="s">
        <v>1543</v>
      </c>
      <c r="F588" s="223">
        <v>15191</v>
      </c>
    </row>
    <row r="589" spans="1:6" ht="60" outlineLevel="2" x14ac:dyDescent="0.2">
      <c r="A589" s="225"/>
      <c r="B589" s="225"/>
      <c r="C589" s="225" t="s">
        <v>1539</v>
      </c>
      <c r="D589" s="225"/>
      <c r="E589" s="224" t="s">
        <v>1538</v>
      </c>
      <c r="F589" s="223">
        <v>15191</v>
      </c>
    </row>
    <row r="590" spans="1:6" ht="45" outlineLevel="3" x14ac:dyDescent="0.2">
      <c r="A590" s="225"/>
      <c r="B590" s="225"/>
      <c r="C590" s="225" t="s">
        <v>1537</v>
      </c>
      <c r="D590" s="225"/>
      <c r="E590" s="224" t="s">
        <v>2310</v>
      </c>
      <c r="F590" s="223">
        <v>15191</v>
      </c>
    </row>
    <row r="591" spans="1:6" ht="30" outlineLevel="4" x14ac:dyDescent="0.2">
      <c r="A591" s="225"/>
      <c r="B591" s="225"/>
      <c r="C591" s="225"/>
      <c r="D591" s="225" t="s">
        <v>1250</v>
      </c>
      <c r="E591" s="224" t="s">
        <v>1249</v>
      </c>
      <c r="F591" s="223">
        <v>15191</v>
      </c>
    </row>
    <row r="592" spans="1:6" ht="15" outlineLevel="5" x14ac:dyDescent="0.2">
      <c r="A592" s="225"/>
      <c r="B592" s="225" t="s">
        <v>2035</v>
      </c>
      <c r="C592" s="225"/>
      <c r="D592" s="225"/>
      <c r="E592" s="224" t="s">
        <v>2041</v>
      </c>
      <c r="F592" s="223">
        <v>4352670.3</v>
      </c>
    </row>
    <row r="593" spans="1:6" ht="30" outlineLevel="6" x14ac:dyDescent="0.2">
      <c r="A593" s="225"/>
      <c r="B593" s="225"/>
      <c r="C593" s="225" t="s">
        <v>1990</v>
      </c>
      <c r="D593" s="225"/>
      <c r="E593" s="224" t="s">
        <v>1989</v>
      </c>
      <c r="F593" s="223">
        <v>4352370.3</v>
      </c>
    </row>
    <row r="594" spans="1:6" ht="30" outlineLevel="7" x14ac:dyDescent="0.2">
      <c r="A594" s="225"/>
      <c r="B594" s="225"/>
      <c r="C594" s="225" t="s">
        <v>2024</v>
      </c>
      <c r="D594" s="225"/>
      <c r="E594" s="224" t="s">
        <v>2023</v>
      </c>
      <c r="F594" s="223">
        <v>2148250.5</v>
      </c>
    </row>
    <row r="595" spans="1:6" ht="30" outlineLevel="5" x14ac:dyDescent="0.2">
      <c r="A595" s="225"/>
      <c r="B595" s="225"/>
      <c r="C595" s="225" t="s">
        <v>2022</v>
      </c>
      <c r="D595" s="225"/>
      <c r="E595" s="224" t="s">
        <v>2021</v>
      </c>
      <c r="F595" s="223">
        <v>3507.8</v>
      </c>
    </row>
    <row r="596" spans="1:6" ht="45" outlineLevel="6" x14ac:dyDescent="0.2">
      <c r="A596" s="225"/>
      <c r="B596" s="225"/>
      <c r="C596" s="225" t="s">
        <v>2040</v>
      </c>
      <c r="D596" s="225"/>
      <c r="E596" s="224" t="s">
        <v>2470</v>
      </c>
      <c r="F596" s="223">
        <v>3507.8</v>
      </c>
    </row>
    <row r="597" spans="1:6" ht="30" outlineLevel="7" x14ac:dyDescent="0.2">
      <c r="A597" s="225"/>
      <c r="B597" s="225"/>
      <c r="C597" s="225"/>
      <c r="D597" s="225" t="s">
        <v>1257</v>
      </c>
      <c r="E597" s="224" t="s">
        <v>1256</v>
      </c>
      <c r="F597" s="223">
        <v>3507.8</v>
      </c>
    </row>
    <row r="598" spans="1:6" ht="30" outlineLevel="7" x14ac:dyDescent="0.2">
      <c r="A598" s="225"/>
      <c r="B598" s="225"/>
      <c r="C598" s="225" t="s">
        <v>2019</v>
      </c>
      <c r="D598" s="225"/>
      <c r="E598" s="224" t="s">
        <v>2018</v>
      </c>
      <c r="F598" s="223">
        <v>2144742.7000000002</v>
      </c>
    </row>
    <row r="599" spans="1:6" ht="30" outlineLevel="6" x14ac:dyDescent="0.2">
      <c r="A599" s="225"/>
      <c r="B599" s="225"/>
      <c r="C599" s="225" t="s">
        <v>2017</v>
      </c>
      <c r="D599" s="225"/>
      <c r="E599" s="224" t="s">
        <v>2471</v>
      </c>
      <c r="F599" s="223">
        <v>1676264.1</v>
      </c>
    </row>
    <row r="600" spans="1:6" ht="30" outlineLevel="7" x14ac:dyDescent="0.2">
      <c r="A600" s="225"/>
      <c r="B600" s="225"/>
      <c r="C600" s="225"/>
      <c r="D600" s="225" t="s">
        <v>1257</v>
      </c>
      <c r="E600" s="224" t="s">
        <v>1256</v>
      </c>
      <c r="F600" s="223">
        <v>955122.8</v>
      </c>
    </row>
    <row r="601" spans="1:6" ht="15" outlineLevel="6" x14ac:dyDescent="0.2">
      <c r="A601" s="225"/>
      <c r="B601" s="225"/>
      <c r="C601" s="225"/>
      <c r="D601" s="225" t="s">
        <v>1255</v>
      </c>
      <c r="E601" s="224" t="s">
        <v>1254</v>
      </c>
      <c r="F601" s="223">
        <v>721141.3</v>
      </c>
    </row>
    <row r="602" spans="1:6" ht="15" outlineLevel="7" x14ac:dyDescent="0.2">
      <c r="A602" s="225"/>
      <c r="B602" s="225"/>
      <c r="C602" s="225" t="s">
        <v>2039</v>
      </c>
      <c r="D602" s="225"/>
      <c r="E602" s="224" t="s">
        <v>2476</v>
      </c>
      <c r="F602" s="223">
        <v>186094.7</v>
      </c>
    </row>
    <row r="603" spans="1:6" ht="30" outlineLevel="6" x14ac:dyDescent="0.2">
      <c r="A603" s="225"/>
      <c r="B603" s="225"/>
      <c r="C603" s="225"/>
      <c r="D603" s="225" t="s">
        <v>1257</v>
      </c>
      <c r="E603" s="224" t="s">
        <v>1256</v>
      </c>
      <c r="F603" s="223">
        <v>186094.7</v>
      </c>
    </row>
    <row r="604" spans="1:6" ht="30" outlineLevel="7" x14ac:dyDescent="0.2">
      <c r="A604" s="225"/>
      <c r="B604" s="225"/>
      <c r="C604" s="225" t="s">
        <v>2038</v>
      </c>
      <c r="D604" s="225"/>
      <c r="E604" s="224" t="s">
        <v>2475</v>
      </c>
      <c r="F604" s="223">
        <v>198886</v>
      </c>
    </row>
    <row r="605" spans="1:6" ht="15" outlineLevel="4" x14ac:dyDescent="0.2">
      <c r="A605" s="225"/>
      <c r="B605" s="225"/>
      <c r="C605" s="225"/>
      <c r="D605" s="225" t="s">
        <v>1255</v>
      </c>
      <c r="E605" s="224" t="s">
        <v>1254</v>
      </c>
      <c r="F605" s="223">
        <v>198886</v>
      </c>
    </row>
    <row r="606" spans="1:6" ht="45" outlineLevel="5" x14ac:dyDescent="0.2">
      <c r="A606" s="225"/>
      <c r="B606" s="225"/>
      <c r="C606" s="225" t="s">
        <v>2016</v>
      </c>
      <c r="D606" s="225"/>
      <c r="E606" s="224" t="s">
        <v>2470</v>
      </c>
      <c r="F606" s="223">
        <v>83497.899999999994</v>
      </c>
    </row>
    <row r="607" spans="1:6" ht="30" outlineLevel="6" x14ac:dyDescent="0.2">
      <c r="A607" s="225"/>
      <c r="B607" s="225"/>
      <c r="C607" s="225"/>
      <c r="D607" s="225" t="s">
        <v>1257</v>
      </c>
      <c r="E607" s="224" t="s">
        <v>1256</v>
      </c>
      <c r="F607" s="223">
        <v>83497.899999999994</v>
      </c>
    </row>
    <row r="608" spans="1:6" ht="90" outlineLevel="7" x14ac:dyDescent="0.2">
      <c r="A608" s="225"/>
      <c r="B608" s="225"/>
      <c r="C608" s="225" t="s">
        <v>1995</v>
      </c>
      <c r="D608" s="225"/>
      <c r="E608" s="224" t="s">
        <v>1994</v>
      </c>
      <c r="F608" s="223">
        <v>1650502.1</v>
      </c>
    </row>
    <row r="609" spans="1:6" ht="45" outlineLevel="7" x14ac:dyDescent="0.2">
      <c r="A609" s="225"/>
      <c r="B609" s="225"/>
      <c r="C609" s="225" t="s">
        <v>2015</v>
      </c>
      <c r="D609" s="225"/>
      <c r="E609" s="224" t="s">
        <v>2014</v>
      </c>
      <c r="F609" s="223">
        <v>1650502.1</v>
      </c>
    </row>
    <row r="610" spans="1:6" ht="45" outlineLevel="7" x14ac:dyDescent="0.2">
      <c r="A610" s="225"/>
      <c r="B610" s="225"/>
      <c r="C610" s="225" t="s">
        <v>2013</v>
      </c>
      <c r="D610" s="225"/>
      <c r="E610" s="224" t="s">
        <v>2253</v>
      </c>
      <c r="F610" s="223">
        <v>1648176.5</v>
      </c>
    </row>
    <row r="611" spans="1:6" ht="75" outlineLevel="7" x14ac:dyDescent="0.2">
      <c r="A611" s="225"/>
      <c r="B611" s="225"/>
      <c r="C611" s="225"/>
      <c r="D611" s="225" t="s">
        <v>1268</v>
      </c>
      <c r="E611" s="224" t="s">
        <v>1267</v>
      </c>
      <c r="F611" s="223">
        <v>107162.2</v>
      </c>
    </row>
    <row r="612" spans="1:6" ht="30" outlineLevel="6" x14ac:dyDescent="0.2">
      <c r="A612" s="225"/>
      <c r="B612" s="225"/>
      <c r="C612" s="225"/>
      <c r="D612" s="225" t="s">
        <v>1257</v>
      </c>
      <c r="E612" s="224" t="s">
        <v>1256</v>
      </c>
      <c r="F612" s="223">
        <v>37029.9</v>
      </c>
    </row>
    <row r="613" spans="1:6" ht="30" outlineLevel="7" x14ac:dyDescent="0.2">
      <c r="A613" s="225"/>
      <c r="B613" s="225"/>
      <c r="C613" s="225"/>
      <c r="D613" s="225" t="s">
        <v>1250</v>
      </c>
      <c r="E613" s="224" t="s">
        <v>1249</v>
      </c>
      <c r="F613" s="223">
        <v>1490582.2</v>
      </c>
    </row>
    <row r="614" spans="1:6" ht="15" outlineLevel="4" x14ac:dyDescent="0.2">
      <c r="A614" s="225"/>
      <c r="B614" s="225"/>
      <c r="C614" s="225"/>
      <c r="D614" s="225" t="s">
        <v>1265</v>
      </c>
      <c r="E614" s="224" t="s">
        <v>1264</v>
      </c>
      <c r="F614" s="223">
        <v>13402.2</v>
      </c>
    </row>
    <row r="615" spans="1:6" ht="30" outlineLevel="5" x14ac:dyDescent="0.2">
      <c r="A615" s="225"/>
      <c r="B615" s="225"/>
      <c r="C615" s="225" t="s">
        <v>2037</v>
      </c>
      <c r="D615" s="225"/>
      <c r="E615" s="224" t="s">
        <v>2474</v>
      </c>
      <c r="F615" s="223">
        <v>2325.6</v>
      </c>
    </row>
    <row r="616" spans="1:6" ht="30" outlineLevel="6" x14ac:dyDescent="0.2">
      <c r="A616" s="225"/>
      <c r="B616" s="225"/>
      <c r="C616" s="225"/>
      <c r="D616" s="225" t="s">
        <v>1257</v>
      </c>
      <c r="E616" s="224" t="s">
        <v>1256</v>
      </c>
      <c r="F616" s="223">
        <v>2325.6</v>
      </c>
    </row>
    <row r="617" spans="1:6" ht="30" outlineLevel="7" x14ac:dyDescent="0.2">
      <c r="A617" s="225"/>
      <c r="B617" s="225"/>
      <c r="C617" s="225" t="s">
        <v>1988</v>
      </c>
      <c r="D617" s="225"/>
      <c r="E617" s="224" t="s">
        <v>1987</v>
      </c>
      <c r="F617" s="223">
        <v>553617.69999999995</v>
      </c>
    </row>
    <row r="618" spans="1:6" ht="30" outlineLevel="3" x14ac:dyDescent="0.2">
      <c r="A618" s="225"/>
      <c r="B618" s="225"/>
      <c r="C618" s="225" t="s">
        <v>1986</v>
      </c>
      <c r="D618" s="225"/>
      <c r="E618" s="224" t="s">
        <v>1985</v>
      </c>
      <c r="F618" s="223">
        <v>553617.69999999995</v>
      </c>
    </row>
    <row r="619" spans="1:6" ht="30" outlineLevel="4" x14ac:dyDescent="0.2">
      <c r="A619" s="225"/>
      <c r="B619" s="225"/>
      <c r="C619" s="225" t="s">
        <v>2036</v>
      </c>
      <c r="D619" s="225"/>
      <c r="E619" s="224" t="s">
        <v>2297</v>
      </c>
      <c r="F619" s="223">
        <v>553617.69999999995</v>
      </c>
    </row>
    <row r="620" spans="1:6" ht="30" outlineLevel="5" x14ac:dyDescent="0.2">
      <c r="A620" s="225"/>
      <c r="B620" s="225"/>
      <c r="C620" s="225"/>
      <c r="D620" s="225" t="s">
        <v>1250</v>
      </c>
      <c r="E620" s="224" t="s">
        <v>1249</v>
      </c>
      <c r="F620" s="223">
        <v>553617.69999999995</v>
      </c>
    </row>
    <row r="621" spans="1:6" ht="30" outlineLevel="6" x14ac:dyDescent="0.2">
      <c r="A621" s="225"/>
      <c r="B621" s="225"/>
      <c r="C621" s="225" t="s">
        <v>1403</v>
      </c>
      <c r="D621" s="225"/>
      <c r="E621" s="224" t="s">
        <v>1402</v>
      </c>
      <c r="F621" s="223">
        <v>300</v>
      </c>
    </row>
    <row r="622" spans="1:6" ht="15" outlineLevel="7" x14ac:dyDescent="0.2">
      <c r="A622" s="225"/>
      <c r="B622" s="225"/>
      <c r="C622" s="225" t="s">
        <v>1622</v>
      </c>
      <c r="D622" s="225"/>
      <c r="E622" s="224" t="s">
        <v>1621</v>
      </c>
      <c r="F622" s="223">
        <v>300</v>
      </c>
    </row>
    <row r="623" spans="1:6" ht="45" outlineLevel="2" x14ac:dyDescent="0.2">
      <c r="A623" s="225"/>
      <c r="B623" s="225"/>
      <c r="C623" s="225" t="s">
        <v>1620</v>
      </c>
      <c r="D623" s="225"/>
      <c r="E623" s="224" t="s">
        <v>1619</v>
      </c>
      <c r="F623" s="223">
        <v>300</v>
      </c>
    </row>
    <row r="624" spans="1:6" ht="45" outlineLevel="3" x14ac:dyDescent="0.2">
      <c r="A624" s="225"/>
      <c r="B624" s="225"/>
      <c r="C624" s="225" t="s">
        <v>1618</v>
      </c>
      <c r="D624" s="225"/>
      <c r="E624" s="224" t="s">
        <v>2333</v>
      </c>
      <c r="F624" s="223">
        <v>300</v>
      </c>
    </row>
    <row r="625" spans="1:6" ht="30" outlineLevel="4" x14ac:dyDescent="0.2">
      <c r="A625" s="225"/>
      <c r="B625" s="225"/>
      <c r="C625" s="225"/>
      <c r="D625" s="225" t="s">
        <v>1257</v>
      </c>
      <c r="E625" s="224" t="s">
        <v>1256</v>
      </c>
      <c r="F625" s="223">
        <v>300</v>
      </c>
    </row>
    <row r="626" spans="1:6" ht="30" outlineLevel="5" x14ac:dyDescent="0.2">
      <c r="A626" s="225"/>
      <c r="B626" s="225" t="s">
        <v>2033</v>
      </c>
      <c r="C626" s="225"/>
      <c r="D626" s="225"/>
      <c r="E626" s="224" t="s">
        <v>2034</v>
      </c>
      <c r="F626" s="223">
        <v>137730.70000000001</v>
      </c>
    </row>
    <row r="627" spans="1:6" ht="30" outlineLevel="6" x14ac:dyDescent="0.2">
      <c r="A627" s="225"/>
      <c r="B627" s="225"/>
      <c r="C627" s="225" t="s">
        <v>1990</v>
      </c>
      <c r="D627" s="225"/>
      <c r="E627" s="224" t="s">
        <v>1989</v>
      </c>
      <c r="F627" s="223">
        <v>137730.70000000001</v>
      </c>
    </row>
    <row r="628" spans="1:6" ht="90" outlineLevel="7" x14ac:dyDescent="0.2">
      <c r="A628" s="225"/>
      <c r="B628" s="225"/>
      <c r="C628" s="225" t="s">
        <v>1995</v>
      </c>
      <c r="D628" s="225"/>
      <c r="E628" s="224" t="s">
        <v>1994</v>
      </c>
      <c r="F628" s="223">
        <v>137730.70000000001</v>
      </c>
    </row>
    <row r="629" spans="1:6" ht="45" outlineLevel="7" x14ac:dyDescent="0.2">
      <c r="A629" s="225"/>
      <c r="B629" s="225"/>
      <c r="C629" s="225" t="s">
        <v>2015</v>
      </c>
      <c r="D629" s="225"/>
      <c r="E629" s="224" t="s">
        <v>2014</v>
      </c>
      <c r="F629" s="223">
        <v>137730.70000000001</v>
      </c>
    </row>
    <row r="630" spans="1:6" ht="45" outlineLevel="7" x14ac:dyDescent="0.2">
      <c r="A630" s="225"/>
      <c r="B630" s="225"/>
      <c r="C630" s="225" t="s">
        <v>2013</v>
      </c>
      <c r="D630" s="225"/>
      <c r="E630" s="224" t="s">
        <v>2253</v>
      </c>
      <c r="F630" s="223">
        <v>137730.70000000001</v>
      </c>
    </row>
    <row r="631" spans="1:6" ht="75" outlineLevel="2" x14ac:dyDescent="0.2">
      <c r="A631" s="225"/>
      <c r="B631" s="225"/>
      <c r="C631" s="225"/>
      <c r="D631" s="225" t="s">
        <v>1268</v>
      </c>
      <c r="E631" s="224" t="s">
        <v>1267</v>
      </c>
      <c r="F631" s="223">
        <v>3431.7</v>
      </c>
    </row>
    <row r="632" spans="1:6" ht="30" outlineLevel="3" x14ac:dyDescent="0.2">
      <c r="A632" s="225"/>
      <c r="B632" s="225"/>
      <c r="C632" s="225"/>
      <c r="D632" s="225" t="s">
        <v>1257</v>
      </c>
      <c r="E632" s="224" t="s">
        <v>1256</v>
      </c>
      <c r="F632" s="223">
        <v>9587.1</v>
      </c>
    </row>
    <row r="633" spans="1:6" ht="30" outlineLevel="4" x14ac:dyDescent="0.2">
      <c r="A633" s="225"/>
      <c r="B633" s="225"/>
      <c r="C633" s="225"/>
      <c r="D633" s="225" t="s">
        <v>1250</v>
      </c>
      <c r="E633" s="224" t="s">
        <v>1249</v>
      </c>
      <c r="F633" s="223">
        <v>124711.9</v>
      </c>
    </row>
    <row r="634" spans="1:6" ht="15" outlineLevel="5" x14ac:dyDescent="0.2">
      <c r="A634" s="225"/>
      <c r="B634" s="225" t="s">
        <v>2031</v>
      </c>
      <c r="C634" s="225"/>
      <c r="D634" s="225"/>
      <c r="E634" s="224" t="s">
        <v>2032</v>
      </c>
      <c r="F634" s="223">
        <v>390274.3</v>
      </c>
    </row>
    <row r="635" spans="1:6" ht="30" outlineLevel="6" x14ac:dyDescent="0.2">
      <c r="A635" s="225"/>
      <c r="B635" s="225"/>
      <c r="C635" s="225" t="s">
        <v>1990</v>
      </c>
      <c r="D635" s="225"/>
      <c r="E635" s="224" t="s">
        <v>1989</v>
      </c>
      <c r="F635" s="223">
        <v>390274.3</v>
      </c>
    </row>
    <row r="636" spans="1:6" ht="90" outlineLevel="7" x14ac:dyDescent="0.2">
      <c r="A636" s="225"/>
      <c r="B636" s="225"/>
      <c r="C636" s="225" t="s">
        <v>1995</v>
      </c>
      <c r="D636" s="225"/>
      <c r="E636" s="224" t="s">
        <v>1994</v>
      </c>
      <c r="F636" s="223">
        <v>390274.3</v>
      </c>
    </row>
    <row r="637" spans="1:6" ht="45" outlineLevel="6" x14ac:dyDescent="0.2">
      <c r="A637" s="225"/>
      <c r="B637" s="225"/>
      <c r="C637" s="225" t="s">
        <v>2015</v>
      </c>
      <c r="D637" s="225"/>
      <c r="E637" s="224" t="s">
        <v>2014</v>
      </c>
      <c r="F637" s="223">
        <v>390274.3</v>
      </c>
    </row>
    <row r="638" spans="1:6" ht="45" outlineLevel="7" x14ac:dyDescent="0.2">
      <c r="A638" s="225"/>
      <c r="B638" s="225"/>
      <c r="C638" s="225" t="s">
        <v>2013</v>
      </c>
      <c r="D638" s="225"/>
      <c r="E638" s="224" t="s">
        <v>2253</v>
      </c>
      <c r="F638" s="223">
        <v>300217.59999999998</v>
      </c>
    </row>
    <row r="639" spans="1:6" ht="30" outlineLevel="2" x14ac:dyDescent="0.2">
      <c r="A639" s="225"/>
      <c r="B639" s="225"/>
      <c r="C639" s="225"/>
      <c r="D639" s="225" t="s">
        <v>1250</v>
      </c>
      <c r="E639" s="224" t="s">
        <v>1249</v>
      </c>
      <c r="F639" s="223">
        <v>300217.59999999998</v>
      </c>
    </row>
    <row r="640" spans="1:6" ht="75" outlineLevel="3" x14ac:dyDescent="0.2">
      <c r="A640" s="225"/>
      <c r="B640" s="225"/>
      <c r="C640" s="225" t="s">
        <v>2030</v>
      </c>
      <c r="D640" s="225"/>
      <c r="E640" s="224" t="s">
        <v>2473</v>
      </c>
      <c r="F640" s="223">
        <v>90056.7</v>
      </c>
    </row>
    <row r="641" spans="1:6" ht="30" outlineLevel="4" x14ac:dyDescent="0.2">
      <c r="A641" s="225"/>
      <c r="B641" s="225"/>
      <c r="C641" s="225"/>
      <c r="D641" s="225" t="s">
        <v>1250</v>
      </c>
      <c r="E641" s="224" t="s">
        <v>1249</v>
      </c>
      <c r="F641" s="223">
        <v>90056.7</v>
      </c>
    </row>
    <row r="642" spans="1:6" ht="15" outlineLevel="5" x14ac:dyDescent="0.2">
      <c r="A642" s="225"/>
      <c r="B642" s="225" t="s">
        <v>2028</v>
      </c>
      <c r="C642" s="225"/>
      <c r="D642" s="225"/>
      <c r="E642" s="224" t="s">
        <v>2029</v>
      </c>
      <c r="F642" s="223">
        <v>375644.7</v>
      </c>
    </row>
    <row r="643" spans="1:6" ht="30" outlineLevel="6" x14ac:dyDescent="0.2">
      <c r="A643" s="225"/>
      <c r="B643" s="225"/>
      <c r="C643" s="225" t="s">
        <v>1990</v>
      </c>
      <c r="D643" s="225"/>
      <c r="E643" s="224" t="s">
        <v>1989</v>
      </c>
      <c r="F643" s="223">
        <v>375644.7</v>
      </c>
    </row>
    <row r="644" spans="1:6" ht="90" outlineLevel="7" x14ac:dyDescent="0.2">
      <c r="A644" s="225"/>
      <c r="B644" s="225"/>
      <c r="C644" s="225" t="s">
        <v>1995</v>
      </c>
      <c r="D644" s="225"/>
      <c r="E644" s="224" t="s">
        <v>1994</v>
      </c>
      <c r="F644" s="223">
        <v>375644.7</v>
      </c>
    </row>
    <row r="645" spans="1:6" ht="45" outlineLevel="6" x14ac:dyDescent="0.2">
      <c r="A645" s="225"/>
      <c r="B645" s="225"/>
      <c r="C645" s="225" t="s">
        <v>2015</v>
      </c>
      <c r="D645" s="225"/>
      <c r="E645" s="224" t="s">
        <v>2014</v>
      </c>
      <c r="F645" s="223">
        <v>375644.7</v>
      </c>
    </row>
    <row r="646" spans="1:6" ht="45" outlineLevel="7" x14ac:dyDescent="0.2">
      <c r="A646" s="225"/>
      <c r="B646" s="225"/>
      <c r="C646" s="225" t="s">
        <v>2013</v>
      </c>
      <c r="D646" s="225"/>
      <c r="E646" s="224" t="s">
        <v>2253</v>
      </c>
      <c r="F646" s="223">
        <v>283295.09999999998</v>
      </c>
    </row>
    <row r="647" spans="1:6" ht="30" outlineLevel="2" x14ac:dyDescent="0.2">
      <c r="A647" s="225"/>
      <c r="B647" s="225"/>
      <c r="C647" s="225"/>
      <c r="D647" s="225" t="s">
        <v>1250</v>
      </c>
      <c r="E647" s="224" t="s">
        <v>1249</v>
      </c>
      <c r="F647" s="223">
        <v>283295.09999999998</v>
      </c>
    </row>
    <row r="648" spans="1:6" ht="30" outlineLevel="3" x14ac:dyDescent="0.2">
      <c r="A648" s="225"/>
      <c r="B648" s="225"/>
      <c r="C648" s="225" t="s">
        <v>2027</v>
      </c>
      <c r="D648" s="225"/>
      <c r="E648" s="224" t="s">
        <v>2472</v>
      </c>
      <c r="F648" s="223">
        <v>92349.6</v>
      </c>
    </row>
    <row r="649" spans="1:6" ht="30" outlineLevel="4" x14ac:dyDescent="0.2">
      <c r="A649" s="225"/>
      <c r="B649" s="225"/>
      <c r="C649" s="225"/>
      <c r="D649" s="225" t="s">
        <v>1257</v>
      </c>
      <c r="E649" s="224" t="s">
        <v>1256</v>
      </c>
      <c r="F649" s="223">
        <v>92349.6</v>
      </c>
    </row>
    <row r="650" spans="1:6" ht="30" outlineLevel="5" x14ac:dyDescent="0.2">
      <c r="A650" s="225"/>
      <c r="B650" s="225" t="s">
        <v>2026</v>
      </c>
      <c r="C650" s="225"/>
      <c r="D650" s="225"/>
      <c r="E650" s="224" t="s">
        <v>2776</v>
      </c>
      <c r="F650" s="223">
        <v>269446.09999999998</v>
      </c>
    </row>
    <row r="651" spans="1:6" ht="30" outlineLevel="6" x14ac:dyDescent="0.2">
      <c r="A651" s="225"/>
      <c r="B651" s="225"/>
      <c r="C651" s="225" t="s">
        <v>1990</v>
      </c>
      <c r="D651" s="225"/>
      <c r="E651" s="224" t="s">
        <v>1989</v>
      </c>
      <c r="F651" s="223">
        <v>269446.09999999998</v>
      </c>
    </row>
    <row r="652" spans="1:6" ht="90" outlineLevel="7" x14ac:dyDescent="0.2">
      <c r="A652" s="225"/>
      <c r="B652" s="225"/>
      <c r="C652" s="225" t="s">
        <v>1995</v>
      </c>
      <c r="D652" s="225"/>
      <c r="E652" s="224" t="s">
        <v>1994</v>
      </c>
      <c r="F652" s="223">
        <v>269446.09999999998</v>
      </c>
    </row>
    <row r="653" spans="1:6" ht="45" outlineLevel="2" x14ac:dyDescent="0.2">
      <c r="A653" s="225"/>
      <c r="B653" s="225"/>
      <c r="C653" s="225" t="s">
        <v>2015</v>
      </c>
      <c r="D653" s="225"/>
      <c r="E653" s="224" t="s">
        <v>2014</v>
      </c>
      <c r="F653" s="223">
        <v>269446.09999999998</v>
      </c>
    </row>
    <row r="654" spans="1:6" ht="45" outlineLevel="3" x14ac:dyDescent="0.2">
      <c r="A654" s="225"/>
      <c r="B654" s="225"/>
      <c r="C654" s="225" t="s">
        <v>2013</v>
      </c>
      <c r="D654" s="225"/>
      <c r="E654" s="224" t="s">
        <v>2253</v>
      </c>
      <c r="F654" s="223">
        <v>269446.09999999998</v>
      </c>
    </row>
    <row r="655" spans="1:6" ht="30" outlineLevel="4" x14ac:dyDescent="0.2">
      <c r="A655" s="225"/>
      <c r="B655" s="225"/>
      <c r="C655" s="225"/>
      <c r="D655" s="225" t="s">
        <v>1250</v>
      </c>
      <c r="E655" s="224" t="s">
        <v>1249</v>
      </c>
      <c r="F655" s="223">
        <v>269446.09999999998</v>
      </c>
    </row>
    <row r="656" spans="1:6" ht="15" outlineLevel="5" x14ac:dyDescent="0.2">
      <c r="A656" s="225"/>
      <c r="B656" s="225" t="s">
        <v>1812</v>
      </c>
      <c r="C656" s="225"/>
      <c r="D656" s="225"/>
      <c r="E656" s="224" t="s">
        <v>1818</v>
      </c>
      <c r="F656" s="223">
        <v>7477.6</v>
      </c>
    </row>
    <row r="657" spans="1:6" ht="30" outlineLevel="6" x14ac:dyDescent="0.2">
      <c r="A657" s="225"/>
      <c r="B657" s="225"/>
      <c r="C657" s="225" t="s">
        <v>1990</v>
      </c>
      <c r="D657" s="225"/>
      <c r="E657" s="224" t="s">
        <v>1989</v>
      </c>
      <c r="F657" s="223">
        <v>7477.6</v>
      </c>
    </row>
    <row r="658" spans="1:6" ht="30" outlineLevel="7" x14ac:dyDescent="0.2">
      <c r="A658" s="225"/>
      <c r="B658" s="225"/>
      <c r="C658" s="225" t="s">
        <v>2024</v>
      </c>
      <c r="D658" s="225"/>
      <c r="E658" s="224" t="s">
        <v>2023</v>
      </c>
      <c r="F658" s="223">
        <v>7477.6</v>
      </c>
    </row>
    <row r="659" spans="1:6" ht="30" outlineLevel="2" x14ac:dyDescent="0.2">
      <c r="A659" s="225"/>
      <c r="B659" s="225"/>
      <c r="C659" s="225" t="s">
        <v>2022</v>
      </c>
      <c r="D659" s="225"/>
      <c r="E659" s="224" t="s">
        <v>2021</v>
      </c>
      <c r="F659" s="223">
        <v>7477.6</v>
      </c>
    </row>
    <row r="660" spans="1:6" ht="45" outlineLevel="3" x14ac:dyDescent="0.2">
      <c r="A660" s="225"/>
      <c r="B660" s="225"/>
      <c r="C660" s="225" t="s">
        <v>2020</v>
      </c>
      <c r="D660" s="225"/>
      <c r="E660" s="224" t="s">
        <v>2253</v>
      </c>
      <c r="F660" s="223">
        <v>7477.6</v>
      </c>
    </row>
    <row r="661" spans="1:6" ht="30" outlineLevel="4" x14ac:dyDescent="0.2">
      <c r="A661" s="225"/>
      <c r="B661" s="225"/>
      <c r="C661" s="225"/>
      <c r="D661" s="225" t="s">
        <v>1250</v>
      </c>
      <c r="E661" s="224" t="s">
        <v>1249</v>
      </c>
      <c r="F661" s="223">
        <v>7477.6</v>
      </c>
    </row>
    <row r="662" spans="1:6" ht="15" outlineLevel="5" x14ac:dyDescent="0.2">
      <c r="A662" s="225"/>
      <c r="B662" s="225" t="s">
        <v>1996</v>
      </c>
      <c r="C662" s="225"/>
      <c r="D662" s="225"/>
      <c r="E662" s="224" t="s">
        <v>2025</v>
      </c>
      <c r="F662" s="223">
        <v>996760.5</v>
      </c>
    </row>
    <row r="663" spans="1:6" ht="30" outlineLevel="6" x14ac:dyDescent="0.2">
      <c r="A663" s="225"/>
      <c r="B663" s="225"/>
      <c r="C663" s="225" t="s">
        <v>1990</v>
      </c>
      <c r="D663" s="225"/>
      <c r="E663" s="224" t="s">
        <v>1989</v>
      </c>
      <c r="F663" s="223">
        <v>990760.5</v>
      </c>
    </row>
    <row r="664" spans="1:6" ht="30" outlineLevel="7" x14ac:dyDescent="0.2">
      <c r="A664" s="225"/>
      <c r="B664" s="225"/>
      <c r="C664" s="225" t="s">
        <v>2024</v>
      </c>
      <c r="D664" s="225"/>
      <c r="E664" s="224" t="s">
        <v>2023</v>
      </c>
      <c r="F664" s="223">
        <v>126512.3</v>
      </c>
    </row>
    <row r="665" spans="1:6" ht="30" outlineLevel="5" x14ac:dyDescent="0.2">
      <c r="A665" s="225"/>
      <c r="B665" s="225"/>
      <c r="C665" s="225" t="s">
        <v>2022</v>
      </c>
      <c r="D665" s="225"/>
      <c r="E665" s="224" t="s">
        <v>2021</v>
      </c>
      <c r="F665" s="223">
        <v>37711.5</v>
      </c>
    </row>
    <row r="666" spans="1:6" ht="45" outlineLevel="6" x14ac:dyDescent="0.2">
      <c r="A666" s="225"/>
      <c r="B666" s="225"/>
      <c r="C666" s="225" t="s">
        <v>2020</v>
      </c>
      <c r="D666" s="225"/>
      <c r="E666" s="224" t="s">
        <v>2253</v>
      </c>
      <c r="F666" s="223">
        <v>37711.5</v>
      </c>
    </row>
    <row r="667" spans="1:6" ht="30" outlineLevel="7" x14ac:dyDescent="0.2">
      <c r="A667" s="225"/>
      <c r="B667" s="225"/>
      <c r="C667" s="225"/>
      <c r="D667" s="225" t="s">
        <v>1250</v>
      </c>
      <c r="E667" s="224" t="s">
        <v>1249</v>
      </c>
      <c r="F667" s="223">
        <v>37711.5</v>
      </c>
    </row>
    <row r="668" spans="1:6" ht="30" outlineLevel="6" x14ac:dyDescent="0.2">
      <c r="A668" s="225"/>
      <c r="B668" s="225"/>
      <c r="C668" s="225" t="s">
        <v>2019</v>
      </c>
      <c r="D668" s="225"/>
      <c r="E668" s="224" t="s">
        <v>2018</v>
      </c>
      <c r="F668" s="223">
        <v>88800.8</v>
      </c>
    </row>
    <row r="669" spans="1:6" ht="30" outlineLevel="7" x14ac:dyDescent="0.2">
      <c r="A669" s="225"/>
      <c r="B669" s="225"/>
      <c r="C669" s="225" t="s">
        <v>2017</v>
      </c>
      <c r="D669" s="225"/>
      <c r="E669" s="224" t="s">
        <v>2471</v>
      </c>
      <c r="F669" s="223">
        <v>76394.3</v>
      </c>
    </row>
    <row r="670" spans="1:6" ht="30" outlineLevel="4" x14ac:dyDescent="0.2">
      <c r="A670" s="225"/>
      <c r="B670" s="225"/>
      <c r="C670" s="225"/>
      <c r="D670" s="225" t="s">
        <v>1257</v>
      </c>
      <c r="E670" s="224" t="s">
        <v>1256</v>
      </c>
      <c r="F670" s="223">
        <v>76394.3</v>
      </c>
    </row>
    <row r="671" spans="1:6" ht="45" outlineLevel="5" x14ac:dyDescent="0.2">
      <c r="A671" s="225"/>
      <c r="B671" s="225"/>
      <c r="C671" s="225" t="s">
        <v>2016</v>
      </c>
      <c r="D671" s="225"/>
      <c r="E671" s="224" t="s">
        <v>2470</v>
      </c>
      <c r="F671" s="223">
        <v>12406.5</v>
      </c>
    </row>
    <row r="672" spans="1:6" ht="30" outlineLevel="6" x14ac:dyDescent="0.2">
      <c r="A672" s="225"/>
      <c r="B672" s="225"/>
      <c r="C672" s="225"/>
      <c r="D672" s="225" t="s">
        <v>1257</v>
      </c>
      <c r="E672" s="224" t="s">
        <v>1256</v>
      </c>
      <c r="F672" s="223">
        <v>12406.5</v>
      </c>
    </row>
    <row r="673" spans="1:6" ht="90" outlineLevel="7" x14ac:dyDescent="0.2">
      <c r="A673" s="225"/>
      <c r="B673" s="225"/>
      <c r="C673" s="225" t="s">
        <v>1995</v>
      </c>
      <c r="D673" s="225"/>
      <c r="E673" s="224" t="s">
        <v>1994</v>
      </c>
      <c r="F673" s="223">
        <v>600623.6</v>
      </c>
    </row>
    <row r="674" spans="1:6" ht="45" outlineLevel="7" x14ac:dyDescent="0.2">
      <c r="A674" s="225"/>
      <c r="B674" s="225"/>
      <c r="C674" s="225" t="s">
        <v>2015</v>
      </c>
      <c r="D674" s="225"/>
      <c r="E674" s="224" t="s">
        <v>2014</v>
      </c>
      <c r="F674" s="223">
        <v>600623.6</v>
      </c>
    </row>
    <row r="675" spans="1:6" ht="45" outlineLevel="7" x14ac:dyDescent="0.2">
      <c r="A675" s="225"/>
      <c r="B675" s="225"/>
      <c r="C675" s="225" t="s">
        <v>2013</v>
      </c>
      <c r="D675" s="225"/>
      <c r="E675" s="224" t="s">
        <v>2253</v>
      </c>
      <c r="F675" s="223">
        <v>585144.4</v>
      </c>
    </row>
    <row r="676" spans="1:6" ht="75" outlineLevel="7" x14ac:dyDescent="0.2">
      <c r="A676" s="225"/>
      <c r="B676" s="225"/>
      <c r="C676" s="225"/>
      <c r="D676" s="225" t="s">
        <v>1268</v>
      </c>
      <c r="E676" s="224" t="s">
        <v>1267</v>
      </c>
      <c r="F676" s="223">
        <v>309635.8</v>
      </c>
    </row>
    <row r="677" spans="1:6" ht="30" outlineLevel="6" x14ac:dyDescent="0.2">
      <c r="A677" s="225"/>
      <c r="B677" s="225"/>
      <c r="C677" s="225"/>
      <c r="D677" s="225" t="s">
        <v>1257</v>
      </c>
      <c r="E677" s="224" t="s">
        <v>1256</v>
      </c>
      <c r="F677" s="223">
        <v>80146.600000000006</v>
      </c>
    </row>
    <row r="678" spans="1:6" ht="30" outlineLevel="7" x14ac:dyDescent="0.2">
      <c r="A678" s="225"/>
      <c r="B678" s="225"/>
      <c r="C678" s="225"/>
      <c r="D678" s="225" t="s">
        <v>1250</v>
      </c>
      <c r="E678" s="224" t="s">
        <v>1249</v>
      </c>
      <c r="F678" s="223">
        <v>190460.7</v>
      </c>
    </row>
    <row r="679" spans="1:6" ht="15" outlineLevel="6" x14ac:dyDescent="0.2">
      <c r="A679" s="225"/>
      <c r="B679" s="225"/>
      <c r="C679" s="225"/>
      <c r="D679" s="225" t="s">
        <v>1265</v>
      </c>
      <c r="E679" s="224" t="s">
        <v>1264</v>
      </c>
      <c r="F679" s="223">
        <v>4901.3</v>
      </c>
    </row>
    <row r="680" spans="1:6" ht="45" outlineLevel="7" x14ac:dyDescent="0.2">
      <c r="A680" s="225"/>
      <c r="B680" s="225"/>
      <c r="C680" s="225" t="s">
        <v>2012</v>
      </c>
      <c r="D680" s="225"/>
      <c r="E680" s="224" t="s">
        <v>2469</v>
      </c>
      <c r="F680" s="223">
        <v>7392.6</v>
      </c>
    </row>
    <row r="681" spans="1:6" ht="30" outlineLevel="6" x14ac:dyDescent="0.2">
      <c r="A681" s="225"/>
      <c r="B681" s="225"/>
      <c r="C681" s="225"/>
      <c r="D681" s="225" t="s">
        <v>1257</v>
      </c>
      <c r="E681" s="224" t="s">
        <v>1256</v>
      </c>
      <c r="F681" s="223">
        <v>7392.6</v>
      </c>
    </row>
    <row r="682" spans="1:6" ht="60" outlineLevel="7" x14ac:dyDescent="0.2">
      <c r="A682" s="225"/>
      <c r="B682" s="225"/>
      <c r="C682" s="225" t="s">
        <v>2011</v>
      </c>
      <c r="D682" s="225"/>
      <c r="E682" s="224" t="s">
        <v>2468</v>
      </c>
      <c r="F682" s="223">
        <v>61.1</v>
      </c>
    </row>
    <row r="683" spans="1:6" ht="15" outlineLevel="4" x14ac:dyDescent="0.2">
      <c r="A683" s="225"/>
      <c r="B683" s="225"/>
      <c r="C683" s="225"/>
      <c r="D683" s="225" t="s">
        <v>1265</v>
      </c>
      <c r="E683" s="224" t="s">
        <v>1264</v>
      </c>
      <c r="F683" s="223">
        <v>61.1</v>
      </c>
    </row>
    <row r="684" spans="1:6" ht="90" outlineLevel="5" x14ac:dyDescent="0.2">
      <c r="A684" s="225"/>
      <c r="B684" s="225"/>
      <c r="C684" s="225" t="s">
        <v>2010</v>
      </c>
      <c r="D684" s="225"/>
      <c r="E684" s="224" t="s">
        <v>2467</v>
      </c>
      <c r="F684" s="223">
        <v>8025.5</v>
      </c>
    </row>
    <row r="685" spans="1:6" ht="15" outlineLevel="6" x14ac:dyDescent="0.2">
      <c r="A685" s="225"/>
      <c r="B685" s="225"/>
      <c r="C685" s="225"/>
      <c r="D685" s="225" t="s">
        <v>1255</v>
      </c>
      <c r="E685" s="224" t="s">
        <v>1254</v>
      </c>
      <c r="F685" s="223">
        <v>8025.5</v>
      </c>
    </row>
    <row r="686" spans="1:6" ht="30" outlineLevel="7" x14ac:dyDescent="0.2">
      <c r="A686" s="225"/>
      <c r="B686" s="225"/>
      <c r="C686" s="225" t="s">
        <v>1988</v>
      </c>
      <c r="D686" s="225"/>
      <c r="E686" s="224" t="s">
        <v>1987</v>
      </c>
      <c r="F686" s="223">
        <v>263624.59999999998</v>
      </c>
    </row>
    <row r="687" spans="1:6" ht="30" outlineLevel="7" x14ac:dyDescent="0.2">
      <c r="A687" s="225"/>
      <c r="B687" s="225"/>
      <c r="C687" s="225" t="s">
        <v>2009</v>
      </c>
      <c r="D687" s="225"/>
      <c r="E687" s="224" t="s">
        <v>1282</v>
      </c>
      <c r="F687" s="223">
        <v>94641.9</v>
      </c>
    </row>
    <row r="688" spans="1:6" ht="60" outlineLevel="7" x14ac:dyDescent="0.2">
      <c r="A688" s="225"/>
      <c r="B688" s="225"/>
      <c r="C688" s="225" t="s">
        <v>2008</v>
      </c>
      <c r="D688" s="225"/>
      <c r="E688" s="224" t="s">
        <v>2741</v>
      </c>
      <c r="F688" s="223">
        <v>92684.7</v>
      </c>
    </row>
    <row r="689" spans="1:6" ht="75" outlineLevel="6" x14ac:dyDescent="0.2">
      <c r="A689" s="225"/>
      <c r="B689" s="225"/>
      <c r="C689" s="225"/>
      <c r="D689" s="225" t="s">
        <v>1268</v>
      </c>
      <c r="E689" s="224" t="s">
        <v>1267</v>
      </c>
      <c r="F689" s="223">
        <v>77982.7</v>
      </c>
    </row>
    <row r="690" spans="1:6" ht="30" outlineLevel="7" x14ac:dyDescent="0.2">
      <c r="A690" s="225"/>
      <c r="B690" s="225"/>
      <c r="C690" s="225"/>
      <c r="D690" s="225" t="s">
        <v>1257</v>
      </c>
      <c r="E690" s="224" t="s">
        <v>1256</v>
      </c>
      <c r="F690" s="223">
        <v>14699</v>
      </c>
    </row>
    <row r="691" spans="1:6" ht="15" outlineLevel="7" x14ac:dyDescent="0.2">
      <c r="A691" s="225"/>
      <c r="B691" s="225"/>
      <c r="C691" s="225"/>
      <c r="D691" s="225" t="s">
        <v>1265</v>
      </c>
      <c r="E691" s="224" t="s">
        <v>1264</v>
      </c>
      <c r="F691" s="223">
        <v>3</v>
      </c>
    </row>
    <row r="692" spans="1:6" ht="30" outlineLevel="5" x14ac:dyDescent="0.2">
      <c r="A692" s="225"/>
      <c r="B692" s="225"/>
      <c r="C692" s="225" t="s">
        <v>2007</v>
      </c>
      <c r="D692" s="225"/>
      <c r="E692" s="224" t="s">
        <v>2466</v>
      </c>
      <c r="F692" s="223">
        <v>1957.2</v>
      </c>
    </row>
    <row r="693" spans="1:6" ht="75" outlineLevel="6" x14ac:dyDescent="0.2">
      <c r="A693" s="225"/>
      <c r="B693" s="225"/>
      <c r="C693" s="225"/>
      <c r="D693" s="225" t="s">
        <v>1268</v>
      </c>
      <c r="E693" s="224" t="s">
        <v>1267</v>
      </c>
      <c r="F693" s="223">
        <v>1604.2</v>
      </c>
    </row>
    <row r="694" spans="1:6" ht="30" outlineLevel="7" x14ac:dyDescent="0.2">
      <c r="A694" s="225"/>
      <c r="B694" s="225"/>
      <c r="C694" s="225"/>
      <c r="D694" s="225" t="s">
        <v>1257</v>
      </c>
      <c r="E694" s="224" t="s">
        <v>1256</v>
      </c>
      <c r="F694" s="223">
        <v>353</v>
      </c>
    </row>
    <row r="695" spans="1:6" ht="30" outlineLevel="7" x14ac:dyDescent="0.2">
      <c r="A695" s="225"/>
      <c r="B695" s="225"/>
      <c r="C695" s="225" t="s">
        <v>2006</v>
      </c>
      <c r="D695" s="225"/>
      <c r="E695" s="224" t="s">
        <v>2005</v>
      </c>
      <c r="F695" s="223">
        <v>89630</v>
      </c>
    </row>
    <row r="696" spans="1:6" ht="45" outlineLevel="7" x14ac:dyDescent="0.2">
      <c r="A696" s="225"/>
      <c r="B696" s="225"/>
      <c r="C696" s="225" t="s">
        <v>2004</v>
      </c>
      <c r="D696" s="225"/>
      <c r="E696" s="224" t="s">
        <v>2253</v>
      </c>
      <c r="F696" s="223">
        <v>88130</v>
      </c>
    </row>
    <row r="697" spans="1:6" ht="75" outlineLevel="6" x14ac:dyDescent="0.2">
      <c r="A697" s="225"/>
      <c r="B697" s="225"/>
      <c r="C697" s="225"/>
      <c r="D697" s="225" t="s">
        <v>1268</v>
      </c>
      <c r="E697" s="224" t="s">
        <v>1267</v>
      </c>
      <c r="F697" s="223">
        <v>63934.2</v>
      </c>
    </row>
    <row r="698" spans="1:6" ht="30" outlineLevel="7" x14ac:dyDescent="0.2">
      <c r="A698" s="225"/>
      <c r="B698" s="225"/>
      <c r="C698" s="225"/>
      <c r="D698" s="225" t="s">
        <v>1257</v>
      </c>
      <c r="E698" s="224" t="s">
        <v>1256</v>
      </c>
      <c r="F698" s="223">
        <v>23647</v>
      </c>
    </row>
    <row r="699" spans="1:6" ht="15" outlineLevel="6" x14ac:dyDescent="0.2">
      <c r="A699" s="225"/>
      <c r="B699" s="225"/>
      <c r="C699" s="225"/>
      <c r="D699" s="225" t="s">
        <v>1265</v>
      </c>
      <c r="E699" s="224" t="s">
        <v>1264</v>
      </c>
      <c r="F699" s="223">
        <v>548.79999999999995</v>
      </c>
    </row>
    <row r="700" spans="1:6" ht="30" outlineLevel="7" x14ac:dyDescent="0.2">
      <c r="A700" s="225"/>
      <c r="B700" s="225"/>
      <c r="C700" s="225" t="s">
        <v>2003</v>
      </c>
      <c r="D700" s="225"/>
      <c r="E700" s="224" t="s">
        <v>2465</v>
      </c>
      <c r="F700" s="223">
        <v>1500</v>
      </c>
    </row>
    <row r="701" spans="1:6" ht="30" outlineLevel="7" x14ac:dyDescent="0.2">
      <c r="A701" s="225"/>
      <c r="B701" s="225"/>
      <c r="C701" s="225"/>
      <c r="D701" s="225" t="s">
        <v>1257</v>
      </c>
      <c r="E701" s="224" t="s">
        <v>1256</v>
      </c>
      <c r="F701" s="223">
        <v>1500</v>
      </c>
    </row>
    <row r="702" spans="1:6" ht="30" outlineLevel="7" x14ac:dyDescent="0.2">
      <c r="A702" s="225"/>
      <c r="B702" s="225"/>
      <c r="C702" s="225" t="s">
        <v>2002</v>
      </c>
      <c r="D702" s="225"/>
      <c r="E702" s="224" t="s">
        <v>2001</v>
      </c>
      <c r="F702" s="223">
        <v>79352.7</v>
      </c>
    </row>
    <row r="703" spans="1:6" ht="30" outlineLevel="5" x14ac:dyDescent="0.2">
      <c r="A703" s="225"/>
      <c r="B703" s="225"/>
      <c r="C703" s="225" t="s">
        <v>2000</v>
      </c>
      <c r="D703" s="225"/>
      <c r="E703" s="224" t="s">
        <v>2464</v>
      </c>
      <c r="F703" s="223">
        <v>6130.2</v>
      </c>
    </row>
    <row r="704" spans="1:6" ht="30" outlineLevel="6" x14ac:dyDescent="0.2">
      <c r="A704" s="225"/>
      <c r="B704" s="225"/>
      <c r="C704" s="225"/>
      <c r="D704" s="225" t="s">
        <v>1257</v>
      </c>
      <c r="E704" s="224" t="s">
        <v>1256</v>
      </c>
      <c r="F704" s="223">
        <v>630.20000000000005</v>
      </c>
    </row>
    <row r="705" spans="1:6" ht="15" outlineLevel="7" x14ac:dyDescent="0.2">
      <c r="A705" s="225"/>
      <c r="B705" s="225"/>
      <c r="C705" s="225"/>
      <c r="D705" s="225" t="s">
        <v>1265</v>
      </c>
      <c r="E705" s="224" t="s">
        <v>1264</v>
      </c>
      <c r="F705" s="223">
        <v>5500</v>
      </c>
    </row>
    <row r="706" spans="1:6" ht="45" outlineLevel="7" x14ac:dyDescent="0.2">
      <c r="A706" s="225"/>
      <c r="B706" s="225"/>
      <c r="C706" s="225" t="s">
        <v>1999</v>
      </c>
      <c r="D706" s="225"/>
      <c r="E706" s="224" t="s">
        <v>2463</v>
      </c>
      <c r="F706" s="223">
        <v>23012.5</v>
      </c>
    </row>
    <row r="707" spans="1:6" ht="15" outlineLevel="6" x14ac:dyDescent="0.2">
      <c r="A707" s="225"/>
      <c r="B707" s="225"/>
      <c r="C707" s="225"/>
      <c r="D707" s="225" t="s">
        <v>1255</v>
      </c>
      <c r="E707" s="224" t="s">
        <v>1254</v>
      </c>
      <c r="F707" s="223">
        <v>23012.5</v>
      </c>
    </row>
    <row r="708" spans="1:6" ht="45" outlineLevel="7" x14ac:dyDescent="0.2">
      <c r="A708" s="225"/>
      <c r="B708" s="225"/>
      <c r="C708" s="225" t="s">
        <v>1998</v>
      </c>
      <c r="D708" s="225"/>
      <c r="E708" s="224" t="s">
        <v>2739</v>
      </c>
      <c r="F708" s="223">
        <v>210</v>
      </c>
    </row>
    <row r="709" spans="1:6" ht="15" outlineLevel="6" x14ac:dyDescent="0.2">
      <c r="A709" s="225"/>
      <c r="B709" s="225"/>
      <c r="C709" s="225"/>
      <c r="D709" s="225" t="s">
        <v>1255</v>
      </c>
      <c r="E709" s="224" t="s">
        <v>1254</v>
      </c>
      <c r="F709" s="223">
        <v>210</v>
      </c>
    </row>
    <row r="710" spans="1:6" ht="30" outlineLevel="7" x14ac:dyDescent="0.2">
      <c r="A710" s="225"/>
      <c r="B710" s="225"/>
      <c r="C710" s="225" t="s">
        <v>1997</v>
      </c>
      <c r="D710" s="225"/>
      <c r="E710" s="224" t="s">
        <v>2462</v>
      </c>
      <c r="F710" s="223">
        <v>50000</v>
      </c>
    </row>
    <row r="711" spans="1:6" ht="15" outlineLevel="6" x14ac:dyDescent="0.2">
      <c r="A711" s="225"/>
      <c r="B711" s="225"/>
      <c r="C711" s="225"/>
      <c r="D711" s="225" t="s">
        <v>1255</v>
      </c>
      <c r="E711" s="224" t="s">
        <v>1254</v>
      </c>
      <c r="F711" s="223">
        <v>50000</v>
      </c>
    </row>
    <row r="712" spans="1:6" ht="30" outlineLevel="7" x14ac:dyDescent="0.2">
      <c r="A712" s="225"/>
      <c r="B712" s="225"/>
      <c r="C712" s="225" t="s">
        <v>1315</v>
      </c>
      <c r="D712" s="225"/>
      <c r="E712" s="224" t="s">
        <v>1314</v>
      </c>
      <c r="F712" s="223">
        <v>6000</v>
      </c>
    </row>
    <row r="713" spans="1:6" ht="60" outlineLevel="3" x14ac:dyDescent="0.2">
      <c r="A713" s="225"/>
      <c r="B713" s="225"/>
      <c r="C713" s="225" t="s">
        <v>1391</v>
      </c>
      <c r="D713" s="225"/>
      <c r="E713" s="224" t="s">
        <v>2774</v>
      </c>
      <c r="F713" s="223">
        <v>6000</v>
      </c>
    </row>
    <row r="714" spans="1:6" ht="30" outlineLevel="4" x14ac:dyDescent="0.2">
      <c r="A714" s="225"/>
      <c r="B714" s="225"/>
      <c r="C714" s="225" t="s">
        <v>1547</v>
      </c>
      <c r="D714" s="225"/>
      <c r="E714" s="224" t="s">
        <v>1546</v>
      </c>
      <c r="F714" s="223">
        <v>6000</v>
      </c>
    </row>
    <row r="715" spans="1:6" ht="45" outlineLevel="5" x14ac:dyDescent="0.2">
      <c r="A715" s="225"/>
      <c r="B715" s="225"/>
      <c r="C715" s="225" t="s">
        <v>1545</v>
      </c>
      <c r="D715" s="225"/>
      <c r="E715" s="224" t="s">
        <v>2312</v>
      </c>
      <c r="F715" s="223">
        <v>6000</v>
      </c>
    </row>
    <row r="716" spans="1:6" ht="30" outlineLevel="6" x14ac:dyDescent="0.2">
      <c r="A716" s="225"/>
      <c r="B716" s="225"/>
      <c r="C716" s="225"/>
      <c r="D716" s="225" t="s">
        <v>1250</v>
      </c>
      <c r="E716" s="224" t="s">
        <v>1249</v>
      </c>
      <c r="F716" s="223">
        <v>6000</v>
      </c>
    </row>
    <row r="717" spans="1:6" ht="15" outlineLevel="7" x14ac:dyDescent="0.2">
      <c r="A717" s="225"/>
      <c r="B717" s="225" t="s">
        <v>1318</v>
      </c>
      <c r="C717" s="225"/>
      <c r="D717" s="225"/>
      <c r="E717" s="224" t="s">
        <v>1317</v>
      </c>
      <c r="F717" s="223">
        <v>12683002.199999999</v>
      </c>
    </row>
    <row r="718" spans="1:6" ht="15" outlineLevel="1" x14ac:dyDescent="0.2">
      <c r="A718" s="225"/>
      <c r="B718" s="225" t="s">
        <v>1308</v>
      </c>
      <c r="C718" s="225"/>
      <c r="D718" s="225"/>
      <c r="E718" s="224" t="s">
        <v>1316</v>
      </c>
      <c r="F718" s="223">
        <v>12683002.199999999</v>
      </c>
    </row>
    <row r="719" spans="1:6" ht="30" outlineLevel="2" x14ac:dyDescent="0.2">
      <c r="A719" s="225"/>
      <c r="B719" s="225"/>
      <c r="C719" s="225" t="s">
        <v>1990</v>
      </c>
      <c r="D719" s="225"/>
      <c r="E719" s="224" t="s">
        <v>1989</v>
      </c>
      <c r="F719" s="223">
        <v>12567619.9</v>
      </c>
    </row>
    <row r="720" spans="1:6" ht="90" outlineLevel="3" x14ac:dyDescent="0.2">
      <c r="A720" s="225"/>
      <c r="B720" s="225"/>
      <c r="C720" s="225" t="s">
        <v>1995</v>
      </c>
      <c r="D720" s="225"/>
      <c r="E720" s="224" t="s">
        <v>1994</v>
      </c>
      <c r="F720" s="223">
        <v>12567619.9</v>
      </c>
    </row>
    <row r="721" spans="1:6" ht="45" outlineLevel="4" x14ac:dyDescent="0.2">
      <c r="A721" s="225"/>
      <c r="B721" s="225"/>
      <c r="C721" s="225" t="s">
        <v>1993</v>
      </c>
      <c r="D721" s="225"/>
      <c r="E721" s="224" t="s">
        <v>2838</v>
      </c>
      <c r="F721" s="223">
        <v>12567619.9</v>
      </c>
    </row>
    <row r="722" spans="1:6" ht="30" outlineLevel="5" x14ac:dyDescent="0.2">
      <c r="A722" s="225"/>
      <c r="B722" s="225"/>
      <c r="C722" s="225" t="s">
        <v>1992</v>
      </c>
      <c r="D722" s="225"/>
      <c r="E722" s="224" t="s">
        <v>2461</v>
      </c>
      <c r="F722" s="223">
        <v>12567619.9</v>
      </c>
    </row>
    <row r="723" spans="1:6" ht="15" outlineLevel="6" x14ac:dyDescent="0.2">
      <c r="A723" s="225"/>
      <c r="B723" s="225"/>
      <c r="C723" s="225"/>
      <c r="D723" s="225" t="s">
        <v>1255</v>
      </c>
      <c r="E723" s="224" t="s">
        <v>1254</v>
      </c>
      <c r="F723" s="223">
        <v>12567619.9</v>
      </c>
    </row>
    <row r="724" spans="1:6" ht="30" outlineLevel="7" x14ac:dyDescent="0.2">
      <c r="A724" s="225"/>
      <c r="B724" s="225"/>
      <c r="C724" s="225" t="s">
        <v>1315</v>
      </c>
      <c r="D724" s="225"/>
      <c r="E724" s="224" t="s">
        <v>1314</v>
      </c>
      <c r="F724" s="223">
        <v>115382.3</v>
      </c>
    </row>
    <row r="725" spans="1:6" ht="45" outlineLevel="3" x14ac:dyDescent="0.2">
      <c r="A725" s="225"/>
      <c r="B725" s="225"/>
      <c r="C725" s="225" t="s">
        <v>1313</v>
      </c>
      <c r="D725" s="225"/>
      <c r="E725" s="224" t="s">
        <v>1312</v>
      </c>
      <c r="F725" s="223">
        <v>115382.3</v>
      </c>
    </row>
    <row r="726" spans="1:6" ht="75" outlineLevel="4" x14ac:dyDescent="0.2">
      <c r="A726" s="225"/>
      <c r="B726" s="225"/>
      <c r="C726" s="225" t="s">
        <v>1663</v>
      </c>
      <c r="D726" s="225"/>
      <c r="E726" s="224" t="s">
        <v>1662</v>
      </c>
      <c r="F726" s="223">
        <v>102888.3</v>
      </c>
    </row>
    <row r="727" spans="1:6" ht="105" outlineLevel="5" x14ac:dyDescent="0.2">
      <c r="A727" s="225"/>
      <c r="B727" s="225"/>
      <c r="C727" s="225" t="s">
        <v>1660</v>
      </c>
      <c r="D727" s="225"/>
      <c r="E727" s="224" t="s">
        <v>2361</v>
      </c>
      <c r="F727" s="223">
        <v>102888.3</v>
      </c>
    </row>
    <row r="728" spans="1:6" ht="75" outlineLevel="6" x14ac:dyDescent="0.2">
      <c r="A728" s="225"/>
      <c r="B728" s="225"/>
      <c r="C728" s="225"/>
      <c r="D728" s="225" t="s">
        <v>1268</v>
      </c>
      <c r="E728" s="224" t="s">
        <v>1267</v>
      </c>
      <c r="F728" s="223">
        <v>109</v>
      </c>
    </row>
    <row r="729" spans="1:6" ht="15" outlineLevel="7" x14ac:dyDescent="0.2">
      <c r="A729" s="225"/>
      <c r="B729" s="225"/>
      <c r="C729" s="225"/>
      <c r="D729" s="225" t="s">
        <v>1255</v>
      </c>
      <c r="E729" s="224" t="s">
        <v>1254</v>
      </c>
      <c r="F729" s="223">
        <v>28747.5</v>
      </c>
    </row>
    <row r="730" spans="1:6" ht="30" outlineLevel="7" x14ac:dyDescent="0.2">
      <c r="A730" s="225"/>
      <c r="B730" s="225"/>
      <c r="C730" s="225"/>
      <c r="D730" s="225" t="s">
        <v>1250</v>
      </c>
      <c r="E730" s="224" t="s">
        <v>1249</v>
      </c>
      <c r="F730" s="223">
        <v>74031.8</v>
      </c>
    </row>
    <row r="731" spans="1:6" ht="45" outlineLevel="7" x14ac:dyDescent="0.2">
      <c r="A731" s="225"/>
      <c r="B731" s="225"/>
      <c r="C731" s="225" t="s">
        <v>1311</v>
      </c>
      <c r="D731" s="225"/>
      <c r="E731" s="224" t="s">
        <v>1310</v>
      </c>
      <c r="F731" s="223">
        <v>12494</v>
      </c>
    </row>
    <row r="732" spans="1:6" ht="45" outlineLevel="5" x14ac:dyDescent="0.2">
      <c r="A732" s="225"/>
      <c r="B732" s="225"/>
      <c r="C732" s="225" t="s">
        <v>1552</v>
      </c>
      <c r="D732" s="225"/>
      <c r="E732" s="224" t="s">
        <v>2314</v>
      </c>
      <c r="F732" s="223">
        <v>12494</v>
      </c>
    </row>
    <row r="733" spans="1:6" ht="30" outlineLevel="6" x14ac:dyDescent="0.2">
      <c r="A733" s="225"/>
      <c r="B733" s="225"/>
      <c r="C733" s="225"/>
      <c r="D733" s="225" t="s">
        <v>1250</v>
      </c>
      <c r="E733" s="224" t="s">
        <v>1249</v>
      </c>
      <c r="F733" s="223">
        <v>12494</v>
      </c>
    </row>
    <row r="734" spans="1:6" ht="30" outlineLevel="7" x14ac:dyDescent="0.2">
      <c r="A734" s="225" t="s">
        <v>1977</v>
      </c>
      <c r="B734" s="225"/>
      <c r="C734" s="225"/>
      <c r="D734" s="225"/>
      <c r="E734" s="224" t="s">
        <v>443</v>
      </c>
      <c r="F734" s="223">
        <v>1519543.1</v>
      </c>
    </row>
    <row r="735" spans="1:6" ht="15" x14ac:dyDescent="0.2">
      <c r="A735" s="225"/>
      <c r="B735" s="225" t="s">
        <v>1360</v>
      </c>
      <c r="C735" s="225"/>
      <c r="D735" s="225"/>
      <c r="E735" s="224" t="s">
        <v>1359</v>
      </c>
      <c r="F735" s="223">
        <v>1519543.1</v>
      </c>
    </row>
    <row r="736" spans="1:6" ht="15" outlineLevel="1" x14ac:dyDescent="0.2">
      <c r="A736" s="225"/>
      <c r="B736" s="225" t="s">
        <v>1406</v>
      </c>
      <c r="C736" s="225"/>
      <c r="D736" s="225"/>
      <c r="E736" s="224" t="s">
        <v>1418</v>
      </c>
      <c r="F736" s="223">
        <v>1519543.1</v>
      </c>
    </row>
    <row r="737" spans="1:6" ht="30" outlineLevel="2" x14ac:dyDescent="0.2">
      <c r="A737" s="225"/>
      <c r="B737" s="225"/>
      <c r="C737" s="225" t="s">
        <v>1990</v>
      </c>
      <c r="D737" s="225"/>
      <c r="E737" s="224" t="s">
        <v>1989</v>
      </c>
      <c r="F737" s="223">
        <v>40000</v>
      </c>
    </row>
    <row r="738" spans="1:6" ht="30" outlineLevel="3" x14ac:dyDescent="0.2">
      <c r="A738" s="225"/>
      <c r="B738" s="225"/>
      <c r="C738" s="225" t="s">
        <v>1988</v>
      </c>
      <c r="D738" s="225"/>
      <c r="E738" s="224" t="s">
        <v>1987</v>
      </c>
      <c r="F738" s="223">
        <v>40000</v>
      </c>
    </row>
    <row r="739" spans="1:6" ht="30" outlineLevel="4" x14ac:dyDescent="0.2">
      <c r="A739" s="225"/>
      <c r="B739" s="225"/>
      <c r="C739" s="225" t="s">
        <v>1986</v>
      </c>
      <c r="D739" s="225"/>
      <c r="E739" s="224" t="s">
        <v>1985</v>
      </c>
      <c r="F739" s="223">
        <v>40000</v>
      </c>
    </row>
    <row r="740" spans="1:6" ht="75" outlineLevel="5" x14ac:dyDescent="0.2">
      <c r="A740" s="225"/>
      <c r="B740" s="225"/>
      <c r="C740" s="225" t="s">
        <v>1984</v>
      </c>
      <c r="D740" s="225"/>
      <c r="E740" s="224" t="s">
        <v>2275</v>
      </c>
      <c r="F740" s="223">
        <v>40000</v>
      </c>
    </row>
    <row r="741" spans="1:6" ht="30" outlineLevel="6" x14ac:dyDescent="0.2">
      <c r="A741" s="225"/>
      <c r="B741" s="225"/>
      <c r="C741" s="225"/>
      <c r="D741" s="225" t="s">
        <v>1257</v>
      </c>
      <c r="E741" s="224" t="s">
        <v>1256</v>
      </c>
      <c r="F741" s="223">
        <v>40000</v>
      </c>
    </row>
    <row r="742" spans="1:6" ht="30" outlineLevel="7" x14ac:dyDescent="0.2">
      <c r="A742" s="225"/>
      <c r="B742" s="225"/>
      <c r="C742" s="225" t="s">
        <v>1560</v>
      </c>
      <c r="D742" s="225"/>
      <c r="E742" s="224" t="s">
        <v>1559</v>
      </c>
      <c r="F742" s="223">
        <v>58000</v>
      </c>
    </row>
    <row r="743" spans="1:6" ht="30" outlineLevel="3" x14ac:dyDescent="0.2">
      <c r="A743" s="225"/>
      <c r="B743" s="225"/>
      <c r="C743" s="225" t="s">
        <v>1854</v>
      </c>
      <c r="D743" s="225"/>
      <c r="E743" s="224" t="s">
        <v>1853</v>
      </c>
      <c r="F743" s="223">
        <v>58000</v>
      </c>
    </row>
    <row r="744" spans="1:6" ht="45" outlineLevel="4" x14ac:dyDescent="0.2">
      <c r="A744" s="225"/>
      <c r="B744" s="225"/>
      <c r="C744" s="225" t="s">
        <v>1873</v>
      </c>
      <c r="D744" s="225"/>
      <c r="E744" s="224" t="s">
        <v>1872</v>
      </c>
      <c r="F744" s="223">
        <v>58000</v>
      </c>
    </row>
    <row r="745" spans="1:6" ht="75" outlineLevel="5" x14ac:dyDescent="0.2">
      <c r="A745" s="225"/>
      <c r="B745" s="225"/>
      <c r="C745" s="225" t="s">
        <v>1983</v>
      </c>
      <c r="D745" s="225"/>
      <c r="E745" s="224" t="s">
        <v>2275</v>
      </c>
      <c r="F745" s="223">
        <v>58000</v>
      </c>
    </row>
    <row r="746" spans="1:6" ht="30" outlineLevel="6" x14ac:dyDescent="0.2">
      <c r="A746" s="225"/>
      <c r="B746" s="225"/>
      <c r="C746" s="225"/>
      <c r="D746" s="225" t="s">
        <v>1257</v>
      </c>
      <c r="E746" s="224" t="s">
        <v>1256</v>
      </c>
      <c r="F746" s="223">
        <v>58000</v>
      </c>
    </row>
    <row r="747" spans="1:6" ht="30" outlineLevel="7" x14ac:dyDescent="0.2">
      <c r="A747" s="225"/>
      <c r="B747" s="225"/>
      <c r="C747" s="225" t="s">
        <v>1417</v>
      </c>
      <c r="D747" s="225"/>
      <c r="E747" s="224" t="s">
        <v>1416</v>
      </c>
      <c r="F747" s="223">
        <v>1421543.1</v>
      </c>
    </row>
    <row r="748" spans="1:6" ht="30" outlineLevel="3" x14ac:dyDescent="0.2">
      <c r="A748" s="225"/>
      <c r="B748" s="225"/>
      <c r="C748" s="225" t="s">
        <v>1415</v>
      </c>
      <c r="D748" s="225"/>
      <c r="E748" s="224" t="s">
        <v>1414</v>
      </c>
      <c r="F748" s="223">
        <v>179141</v>
      </c>
    </row>
    <row r="749" spans="1:6" ht="60" outlineLevel="4" x14ac:dyDescent="0.2">
      <c r="A749" s="225"/>
      <c r="B749" s="225"/>
      <c r="C749" s="225" t="s">
        <v>1413</v>
      </c>
      <c r="D749" s="225"/>
      <c r="E749" s="224" t="s">
        <v>1412</v>
      </c>
      <c r="F749" s="223">
        <v>179141</v>
      </c>
    </row>
    <row r="750" spans="1:6" ht="75" outlineLevel="5" x14ac:dyDescent="0.2">
      <c r="A750" s="225"/>
      <c r="B750" s="225"/>
      <c r="C750" s="225" t="s">
        <v>1411</v>
      </c>
      <c r="D750" s="225"/>
      <c r="E750" s="224" t="s">
        <v>2275</v>
      </c>
      <c r="F750" s="223">
        <v>179141</v>
      </c>
    </row>
    <row r="751" spans="1:6" ht="30" outlineLevel="6" x14ac:dyDescent="0.2">
      <c r="A751" s="225"/>
      <c r="B751" s="225"/>
      <c r="C751" s="225"/>
      <c r="D751" s="225" t="s">
        <v>1257</v>
      </c>
      <c r="E751" s="224" t="s">
        <v>1256</v>
      </c>
      <c r="F751" s="223">
        <v>179141</v>
      </c>
    </row>
    <row r="752" spans="1:6" ht="15" outlineLevel="7" x14ac:dyDescent="0.2">
      <c r="A752" s="225"/>
      <c r="B752" s="225"/>
      <c r="C752" s="225" t="s">
        <v>1410</v>
      </c>
      <c r="D752" s="225"/>
      <c r="E752" s="224" t="s">
        <v>1409</v>
      </c>
      <c r="F752" s="223">
        <v>1242402.1000000001</v>
      </c>
    </row>
    <row r="753" spans="1:6" ht="165" outlineLevel="4" x14ac:dyDescent="0.2">
      <c r="A753" s="225"/>
      <c r="B753" s="225"/>
      <c r="C753" s="225" t="s">
        <v>1408</v>
      </c>
      <c r="D753" s="225"/>
      <c r="E753" s="224" t="s">
        <v>1407</v>
      </c>
      <c r="F753" s="223">
        <v>511025.1</v>
      </c>
    </row>
    <row r="754" spans="1:6" ht="45" outlineLevel="5" x14ac:dyDescent="0.2">
      <c r="A754" s="225"/>
      <c r="B754" s="225"/>
      <c r="C754" s="225" t="s">
        <v>1982</v>
      </c>
      <c r="D754" s="225"/>
      <c r="E754" s="224" t="s">
        <v>2253</v>
      </c>
      <c r="F754" s="223">
        <v>96717.2</v>
      </c>
    </row>
    <row r="755" spans="1:6" ht="30" outlineLevel="6" x14ac:dyDescent="0.2">
      <c r="A755" s="225"/>
      <c r="B755" s="225"/>
      <c r="C755" s="225"/>
      <c r="D755" s="225" t="s">
        <v>1250</v>
      </c>
      <c r="E755" s="224" t="s">
        <v>1249</v>
      </c>
      <c r="F755" s="223">
        <v>96717.2</v>
      </c>
    </row>
    <row r="756" spans="1:6" ht="75" outlineLevel="7" x14ac:dyDescent="0.2">
      <c r="A756" s="225"/>
      <c r="B756" s="225"/>
      <c r="C756" s="225" t="s">
        <v>1405</v>
      </c>
      <c r="D756" s="225"/>
      <c r="E756" s="224" t="s">
        <v>2275</v>
      </c>
      <c r="F756" s="223">
        <v>414307.9</v>
      </c>
    </row>
    <row r="757" spans="1:6" ht="30" outlineLevel="6" x14ac:dyDescent="0.2">
      <c r="A757" s="225"/>
      <c r="B757" s="225"/>
      <c r="C757" s="225"/>
      <c r="D757" s="225" t="s">
        <v>1257</v>
      </c>
      <c r="E757" s="224" t="s">
        <v>1256</v>
      </c>
      <c r="F757" s="223">
        <v>414307.9</v>
      </c>
    </row>
    <row r="758" spans="1:6" ht="90" outlineLevel="7" x14ac:dyDescent="0.2">
      <c r="A758" s="225"/>
      <c r="B758" s="225"/>
      <c r="C758" s="225" t="s">
        <v>1981</v>
      </c>
      <c r="D758" s="225"/>
      <c r="E758" s="224" t="s">
        <v>1980</v>
      </c>
      <c r="F758" s="223">
        <v>691105.2</v>
      </c>
    </row>
    <row r="759" spans="1:6" ht="45" outlineLevel="5" x14ac:dyDescent="0.2">
      <c r="A759" s="225"/>
      <c r="B759" s="225"/>
      <c r="C759" s="225" t="s">
        <v>1979</v>
      </c>
      <c r="D759" s="225"/>
      <c r="E759" s="224" t="s">
        <v>2253</v>
      </c>
      <c r="F759" s="223">
        <v>691105.2</v>
      </c>
    </row>
    <row r="760" spans="1:6" ht="30" outlineLevel="6" x14ac:dyDescent="0.2">
      <c r="A760" s="225"/>
      <c r="B760" s="225"/>
      <c r="C760" s="225"/>
      <c r="D760" s="225" t="s">
        <v>1250</v>
      </c>
      <c r="E760" s="224" t="s">
        <v>1249</v>
      </c>
      <c r="F760" s="223">
        <v>691105.2</v>
      </c>
    </row>
    <row r="761" spans="1:6" ht="30" outlineLevel="7" x14ac:dyDescent="0.2">
      <c r="A761" s="225"/>
      <c r="B761" s="225"/>
      <c r="C761" s="225" t="s">
        <v>1978</v>
      </c>
      <c r="D761" s="225"/>
      <c r="E761" s="224" t="s">
        <v>1282</v>
      </c>
      <c r="F761" s="223">
        <v>40271.800000000003</v>
      </c>
    </row>
    <row r="762" spans="1:6" ht="60" outlineLevel="5" x14ac:dyDescent="0.2">
      <c r="A762" s="225"/>
      <c r="B762" s="225"/>
      <c r="C762" s="225" t="s">
        <v>1976</v>
      </c>
      <c r="D762" s="225"/>
      <c r="E762" s="224" t="s">
        <v>2741</v>
      </c>
      <c r="F762" s="223">
        <v>40271.800000000003</v>
      </c>
    </row>
    <row r="763" spans="1:6" ht="75" outlineLevel="6" x14ac:dyDescent="0.2">
      <c r="A763" s="225"/>
      <c r="B763" s="225"/>
      <c r="C763" s="225"/>
      <c r="D763" s="225" t="s">
        <v>1268</v>
      </c>
      <c r="E763" s="224" t="s">
        <v>1267</v>
      </c>
      <c r="F763" s="223">
        <v>35203.1</v>
      </c>
    </row>
    <row r="764" spans="1:6" ht="30" outlineLevel="7" x14ac:dyDescent="0.2">
      <c r="A764" s="225"/>
      <c r="B764" s="225"/>
      <c r="C764" s="225"/>
      <c r="D764" s="225" t="s">
        <v>1257</v>
      </c>
      <c r="E764" s="224" t="s">
        <v>1256</v>
      </c>
      <c r="F764" s="223">
        <v>5025.1000000000004</v>
      </c>
    </row>
    <row r="765" spans="1:6" ht="15" outlineLevel="7" x14ac:dyDescent="0.2">
      <c r="A765" s="225"/>
      <c r="B765" s="225"/>
      <c r="C765" s="225"/>
      <c r="D765" s="225" t="s">
        <v>1265</v>
      </c>
      <c r="E765" s="224" t="s">
        <v>1264</v>
      </c>
      <c r="F765" s="223">
        <v>43.6</v>
      </c>
    </row>
    <row r="766" spans="1:6" ht="15" outlineLevel="7" x14ac:dyDescent="0.2">
      <c r="A766" s="225" t="s">
        <v>1936</v>
      </c>
      <c r="B766" s="225"/>
      <c r="C766" s="225"/>
      <c r="D766" s="225"/>
      <c r="E766" s="224" t="s">
        <v>449</v>
      </c>
      <c r="F766" s="223">
        <v>2018787.6</v>
      </c>
    </row>
    <row r="767" spans="1:6" ht="15" x14ac:dyDescent="0.2">
      <c r="A767" s="225"/>
      <c r="B767" s="225" t="s">
        <v>1360</v>
      </c>
      <c r="C767" s="225"/>
      <c r="D767" s="225"/>
      <c r="E767" s="224" t="s">
        <v>1359</v>
      </c>
      <c r="F767" s="223">
        <v>49842</v>
      </c>
    </row>
    <row r="768" spans="1:6" ht="15" outlineLevel="1" x14ac:dyDescent="0.2">
      <c r="A768" s="225"/>
      <c r="B768" s="225" t="s">
        <v>1394</v>
      </c>
      <c r="C768" s="225"/>
      <c r="D768" s="225"/>
      <c r="E768" s="224" t="s">
        <v>1404</v>
      </c>
      <c r="F768" s="223">
        <v>49842</v>
      </c>
    </row>
    <row r="769" spans="1:6" ht="30" outlineLevel="2" x14ac:dyDescent="0.2">
      <c r="A769" s="225"/>
      <c r="B769" s="225"/>
      <c r="C769" s="225" t="s">
        <v>1403</v>
      </c>
      <c r="D769" s="225"/>
      <c r="E769" s="224" t="s">
        <v>1402</v>
      </c>
      <c r="F769" s="223">
        <v>49842</v>
      </c>
    </row>
    <row r="770" spans="1:6" ht="15" outlineLevel="3" x14ac:dyDescent="0.2">
      <c r="A770" s="225"/>
      <c r="B770" s="225"/>
      <c r="C770" s="225" t="s">
        <v>1975</v>
      </c>
      <c r="D770" s="225"/>
      <c r="E770" s="224" t="s">
        <v>1974</v>
      </c>
      <c r="F770" s="223">
        <v>49842</v>
      </c>
    </row>
    <row r="771" spans="1:6" ht="30" outlineLevel="4" x14ac:dyDescent="0.2">
      <c r="A771" s="225"/>
      <c r="B771" s="225"/>
      <c r="C771" s="225" t="s">
        <v>1973</v>
      </c>
      <c r="D771" s="225"/>
      <c r="E771" s="224" t="s">
        <v>1972</v>
      </c>
      <c r="F771" s="223">
        <v>4500</v>
      </c>
    </row>
    <row r="772" spans="1:6" ht="30" outlineLevel="5" x14ac:dyDescent="0.2">
      <c r="A772" s="225"/>
      <c r="B772" s="225"/>
      <c r="C772" s="225" t="s">
        <v>1971</v>
      </c>
      <c r="D772" s="225"/>
      <c r="E772" s="224" t="s">
        <v>2460</v>
      </c>
      <c r="F772" s="223">
        <v>4500</v>
      </c>
    </row>
    <row r="773" spans="1:6" ht="15" outlineLevel="6" x14ac:dyDescent="0.2">
      <c r="A773" s="225"/>
      <c r="B773" s="225"/>
      <c r="C773" s="225"/>
      <c r="D773" s="225" t="s">
        <v>1300</v>
      </c>
      <c r="E773" s="224" t="s">
        <v>1299</v>
      </c>
      <c r="F773" s="223">
        <v>1000</v>
      </c>
    </row>
    <row r="774" spans="1:6" ht="30" outlineLevel="7" x14ac:dyDescent="0.2">
      <c r="A774" s="225"/>
      <c r="B774" s="225"/>
      <c r="C774" s="225"/>
      <c r="D774" s="225" t="s">
        <v>1250</v>
      </c>
      <c r="E774" s="224" t="s">
        <v>1249</v>
      </c>
      <c r="F774" s="223">
        <v>3500</v>
      </c>
    </row>
    <row r="775" spans="1:6" ht="30" outlineLevel="7" x14ac:dyDescent="0.2">
      <c r="A775" s="225"/>
      <c r="B775" s="225"/>
      <c r="C775" s="225" t="s">
        <v>1970</v>
      </c>
      <c r="D775" s="225"/>
      <c r="E775" s="224" t="s">
        <v>1969</v>
      </c>
      <c r="F775" s="223">
        <v>29280</v>
      </c>
    </row>
    <row r="776" spans="1:6" ht="45" outlineLevel="5" x14ac:dyDescent="0.2">
      <c r="A776" s="225"/>
      <c r="B776" s="225"/>
      <c r="C776" s="225" t="s">
        <v>1968</v>
      </c>
      <c r="D776" s="225"/>
      <c r="E776" s="224" t="s">
        <v>2253</v>
      </c>
      <c r="F776" s="223">
        <v>7980</v>
      </c>
    </row>
    <row r="777" spans="1:6" ht="30" outlineLevel="6" x14ac:dyDescent="0.2">
      <c r="A777" s="225"/>
      <c r="B777" s="225"/>
      <c r="C777" s="225"/>
      <c r="D777" s="225" t="s">
        <v>1250</v>
      </c>
      <c r="E777" s="224" t="s">
        <v>1249</v>
      </c>
      <c r="F777" s="223">
        <v>7980</v>
      </c>
    </row>
    <row r="778" spans="1:6" ht="30" outlineLevel="7" x14ac:dyDescent="0.2">
      <c r="A778" s="225"/>
      <c r="B778" s="225"/>
      <c r="C778" s="225" t="s">
        <v>1967</v>
      </c>
      <c r="D778" s="225"/>
      <c r="E778" s="224" t="s">
        <v>2459</v>
      </c>
      <c r="F778" s="223">
        <v>21300</v>
      </c>
    </row>
    <row r="779" spans="1:6" ht="30" outlineLevel="6" x14ac:dyDescent="0.2">
      <c r="A779" s="225"/>
      <c r="B779" s="225"/>
      <c r="C779" s="225"/>
      <c r="D779" s="225" t="s">
        <v>1250</v>
      </c>
      <c r="E779" s="224" t="s">
        <v>1249</v>
      </c>
      <c r="F779" s="223">
        <v>21300</v>
      </c>
    </row>
    <row r="780" spans="1:6" ht="30" outlineLevel="7" x14ac:dyDescent="0.2">
      <c r="A780" s="225"/>
      <c r="B780" s="225"/>
      <c r="C780" s="225" t="s">
        <v>1966</v>
      </c>
      <c r="D780" s="225"/>
      <c r="E780" s="224" t="s">
        <v>1965</v>
      </c>
      <c r="F780" s="223">
        <v>16062</v>
      </c>
    </row>
    <row r="781" spans="1:6" ht="30" outlineLevel="5" x14ac:dyDescent="0.2">
      <c r="A781" s="225"/>
      <c r="B781" s="225"/>
      <c r="C781" s="225" t="s">
        <v>1964</v>
      </c>
      <c r="D781" s="225"/>
      <c r="E781" s="224" t="s">
        <v>2458</v>
      </c>
      <c r="F781" s="223">
        <v>16062</v>
      </c>
    </row>
    <row r="782" spans="1:6" ht="15" outlineLevel="6" x14ac:dyDescent="0.2">
      <c r="A782" s="225"/>
      <c r="B782" s="225"/>
      <c r="C782" s="225"/>
      <c r="D782" s="225" t="s">
        <v>1300</v>
      </c>
      <c r="E782" s="224" t="s">
        <v>1299</v>
      </c>
      <c r="F782" s="223">
        <v>15062</v>
      </c>
    </row>
    <row r="783" spans="1:6" ht="30" outlineLevel="7" x14ac:dyDescent="0.2">
      <c r="A783" s="225"/>
      <c r="B783" s="225"/>
      <c r="C783" s="225"/>
      <c r="D783" s="225" t="s">
        <v>1250</v>
      </c>
      <c r="E783" s="224" t="s">
        <v>1249</v>
      </c>
      <c r="F783" s="223">
        <v>1000</v>
      </c>
    </row>
    <row r="784" spans="1:6" ht="15" outlineLevel="7" x14ac:dyDescent="0.2">
      <c r="A784" s="225"/>
      <c r="B784" s="225" t="s">
        <v>1444</v>
      </c>
      <c r="C784" s="225"/>
      <c r="D784" s="225"/>
      <c r="E784" s="224" t="s">
        <v>1443</v>
      </c>
      <c r="F784" s="223">
        <v>191337.7</v>
      </c>
    </row>
    <row r="785" spans="1:6" ht="15" outlineLevel="1" x14ac:dyDescent="0.2">
      <c r="A785" s="225"/>
      <c r="B785" s="225" t="s">
        <v>1906</v>
      </c>
      <c r="C785" s="225"/>
      <c r="D785" s="225"/>
      <c r="E785" s="224" t="s">
        <v>1908</v>
      </c>
      <c r="F785" s="223">
        <v>1876.7</v>
      </c>
    </row>
    <row r="786" spans="1:6" ht="30" outlineLevel="2" x14ac:dyDescent="0.2">
      <c r="A786" s="225"/>
      <c r="B786" s="225"/>
      <c r="C786" s="225" t="s">
        <v>1560</v>
      </c>
      <c r="D786" s="225"/>
      <c r="E786" s="224" t="s">
        <v>1559</v>
      </c>
      <c r="F786" s="223">
        <v>1660.4</v>
      </c>
    </row>
    <row r="787" spans="1:6" ht="15" outlineLevel="3" x14ac:dyDescent="0.2">
      <c r="A787" s="225"/>
      <c r="B787" s="225"/>
      <c r="C787" s="225" t="s">
        <v>1848</v>
      </c>
      <c r="D787" s="225"/>
      <c r="E787" s="224" t="s">
        <v>1847</v>
      </c>
      <c r="F787" s="223">
        <v>1660.4</v>
      </c>
    </row>
    <row r="788" spans="1:6" ht="60" outlineLevel="4" x14ac:dyDescent="0.2">
      <c r="A788" s="225"/>
      <c r="B788" s="225"/>
      <c r="C788" s="225" t="s">
        <v>1846</v>
      </c>
      <c r="D788" s="225"/>
      <c r="E788" s="224" t="s">
        <v>1845</v>
      </c>
      <c r="F788" s="223">
        <v>1660.4</v>
      </c>
    </row>
    <row r="789" spans="1:6" ht="45" outlineLevel="5" x14ac:dyDescent="0.2">
      <c r="A789" s="225"/>
      <c r="B789" s="225"/>
      <c r="C789" s="225" t="s">
        <v>1889</v>
      </c>
      <c r="D789" s="225"/>
      <c r="E789" s="224" t="s">
        <v>2253</v>
      </c>
      <c r="F789" s="223">
        <v>1660.4</v>
      </c>
    </row>
    <row r="790" spans="1:6" ht="30" outlineLevel="6" x14ac:dyDescent="0.2">
      <c r="A790" s="225"/>
      <c r="B790" s="225"/>
      <c r="C790" s="225"/>
      <c r="D790" s="225" t="s">
        <v>1250</v>
      </c>
      <c r="E790" s="224" t="s">
        <v>1249</v>
      </c>
      <c r="F790" s="223">
        <v>1660.4</v>
      </c>
    </row>
    <row r="791" spans="1:6" ht="30" outlineLevel="7" x14ac:dyDescent="0.2">
      <c r="A791" s="225"/>
      <c r="B791" s="225"/>
      <c r="C791" s="225" t="s">
        <v>1580</v>
      </c>
      <c r="D791" s="225"/>
      <c r="E791" s="224" t="s">
        <v>1579</v>
      </c>
      <c r="F791" s="223">
        <v>216.3</v>
      </c>
    </row>
    <row r="792" spans="1:6" ht="30" outlineLevel="3" x14ac:dyDescent="0.2">
      <c r="A792" s="225"/>
      <c r="B792" s="225"/>
      <c r="C792" s="225" t="s">
        <v>1578</v>
      </c>
      <c r="D792" s="225"/>
      <c r="E792" s="224" t="s">
        <v>1577</v>
      </c>
      <c r="F792" s="223">
        <v>216.3</v>
      </c>
    </row>
    <row r="793" spans="1:6" ht="30" outlineLevel="4" x14ac:dyDescent="0.2">
      <c r="A793" s="225"/>
      <c r="B793" s="225"/>
      <c r="C793" s="225" t="s">
        <v>1948</v>
      </c>
      <c r="D793" s="225"/>
      <c r="E793" s="224" t="s">
        <v>1947</v>
      </c>
      <c r="F793" s="223">
        <v>216.3</v>
      </c>
    </row>
    <row r="794" spans="1:6" ht="15" outlineLevel="5" x14ac:dyDescent="0.2">
      <c r="A794" s="225"/>
      <c r="B794" s="225"/>
      <c r="C794" s="225" t="s">
        <v>1942</v>
      </c>
      <c r="D794" s="225"/>
      <c r="E794" s="224" t="s">
        <v>2448</v>
      </c>
      <c r="F794" s="223">
        <v>216.3</v>
      </c>
    </row>
    <row r="795" spans="1:6" ht="15" outlineLevel="6" x14ac:dyDescent="0.2">
      <c r="A795" s="225"/>
      <c r="B795" s="225"/>
      <c r="C795" s="225"/>
      <c r="D795" s="225" t="s">
        <v>1300</v>
      </c>
      <c r="E795" s="224" t="s">
        <v>1299</v>
      </c>
      <c r="F795" s="223">
        <v>216.3</v>
      </c>
    </row>
    <row r="796" spans="1:6" ht="15" outlineLevel="7" x14ac:dyDescent="0.2">
      <c r="A796" s="225"/>
      <c r="B796" s="225" t="s">
        <v>1562</v>
      </c>
      <c r="C796" s="225"/>
      <c r="D796" s="225"/>
      <c r="E796" s="224" t="s">
        <v>1566</v>
      </c>
      <c r="F796" s="223">
        <v>182869.3</v>
      </c>
    </row>
    <row r="797" spans="1:6" ht="30" outlineLevel="2" x14ac:dyDescent="0.2">
      <c r="A797" s="225"/>
      <c r="B797" s="225"/>
      <c r="C797" s="225" t="s">
        <v>1560</v>
      </c>
      <c r="D797" s="225"/>
      <c r="E797" s="224" t="s">
        <v>1559</v>
      </c>
      <c r="F797" s="223">
        <v>171258.5</v>
      </c>
    </row>
    <row r="798" spans="1:6" ht="30" outlineLevel="3" x14ac:dyDescent="0.2">
      <c r="A798" s="225"/>
      <c r="B798" s="225"/>
      <c r="C798" s="225" t="s">
        <v>1558</v>
      </c>
      <c r="D798" s="225"/>
      <c r="E798" s="224" t="s">
        <v>1557</v>
      </c>
      <c r="F798" s="223">
        <v>171258.5</v>
      </c>
    </row>
    <row r="799" spans="1:6" ht="75" outlineLevel="4" x14ac:dyDescent="0.2">
      <c r="A799" s="225"/>
      <c r="B799" s="225"/>
      <c r="C799" s="225" t="s">
        <v>1565</v>
      </c>
      <c r="D799" s="225"/>
      <c r="E799" s="224" t="s">
        <v>1564</v>
      </c>
      <c r="F799" s="223">
        <v>162930.1</v>
      </c>
    </row>
    <row r="800" spans="1:6" ht="45" outlineLevel="5" x14ac:dyDescent="0.2">
      <c r="A800" s="225"/>
      <c r="B800" s="225"/>
      <c r="C800" s="225" t="s">
        <v>1563</v>
      </c>
      <c r="D800" s="225"/>
      <c r="E800" s="224" t="s">
        <v>2253</v>
      </c>
      <c r="F800" s="223">
        <v>162930.1</v>
      </c>
    </row>
    <row r="801" spans="1:6" ht="30" outlineLevel="6" x14ac:dyDescent="0.2">
      <c r="A801" s="225"/>
      <c r="B801" s="225"/>
      <c r="C801" s="225"/>
      <c r="D801" s="225" t="s">
        <v>1250</v>
      </c>
      <c r="E801" s="224" t="s">
        <v>1249</v>
      </c>
      <c r="F801" s="223">
        <v>162930.1</v>
      </c>
    </row>
    <row r="802" spans="1:6" ht="30" outlineLevel="7" x14ac:dyDescent="0.2">
      <c r="A802" s="225"/>
      <c r="B802" s="225"/>
      <c r="C802" s="225" t="s">
        <v>1556</v>
      </c>
      <c r="D802" s="225"/>
      <c r="E802" s="224" t="s">
        <v>1555</v>
      </c>
      <c r="F802" s="223">
        <v>8328.4</v>
      </c>
    </row>
    <row r="803" spans="1:6" ht="45" outlineLevel="5" x14ac:dyDescent="0.2">
      <c r="A803" s="225"/>
      <c r="B803" s="225"/>
      <c r="C803" s="225" t="s">
        <v>1561</v>
      </c>
      <c r="D803" s="225"/>
      <c r="E803" s="224" t="s">
        <v>2317</v>
      </c>
      <c r="F803" s="223">
        <v>8328.4</v>
      </c>
    </row>
    <row r="804" spans="1:6" ht="15" outlineLevel="6" x14ac:dyDescent="0.2">
      <c r="A804" s="225"/>
      <c r="B804" s="225"/>
      <c r="C804" s="225"/>
      <c r="D804" s="225" t="s">
        <v>1255</v>
      </c>
      <c r="E804" s="224" t="s">
        <v>1254</v>
      </c>
      <c r="F804" s="223">
        <v>7715.9</v>
      </c>
    </row>
    <row r="805" spans="1:6" ht="30" outlineLevel="7" x14ac:dyDescent="0.2">
      <c r="A805" s="225"/>
      <c r="B805" s="225"/>
      <c r="C805" s="225"/>
      <c r="D805" s="225" t="s">
        <v>1250</v>
      </c>
      <c r="E805" s="224" t="s">
        <v>1249</v>
      </c>
      <c r="F805" s="223">
        <v>612.5</v>
      </c>
    </row>
    <row r="806" spans="1:6" ht="30" outlineLevel="7" x14ac:dyDescent="0.2">
      <c r="A806" s="225"/>
      <c r="B806" s="225"/>
      <c r="C806" s="225" t="s">
        <v>1580</v>
      </c>
      <c r="D806" s="225"/>
      <c r="E806" s="224" t="s">
        <v>1579</v>
      </c>
      <c r="F806" s="223">
        <v>11610.8</v>
      </c>
    </row>
    <row r="807" spans="1:6" ht="30" outlineLevel="3" x14ac:dyDescent="0.2">
      <c r="A807" s="225"/>
      <c r="B807" s="225"/>
      <c r="C807" s="225" t="s">
        <v>1578</v>
      </c>
      <c r="D807" s="225"/>
      <c r="E807" s="224" t="s">
        <v>1577</v>
      </c>
      <c r="F807" s="223">
        <v>11610.8</v>
      </c>
    </row>
    <row r="808" spans="1:6" ht="30" outlineLevel="4" x14ac:dyDescent="0.2">
      <c r="A808" s="225"/>
      <c r="B808" s="225"/>
      <c r="C808" s="225" t="s">
        <v>1958</v>
      </c>
      <c r="D808" s="225"/>
      <c r="E808" s="224" t="s">
        <v>1957</v>
      </c>
      <c r="F808" s="223">
        <v>1610.8</v>
      </c>
    </row>
    <row r="809" spans="1:6" ht="45" outlineLevel="5" x14ac:dyDescent="0.2">
      <c r="A809" s="225"/>
      <c r="B809" s="225"/>
      <c r="C809" s="225" t="s">
        <v>1956</v>
      </c>
      <c r="D809" s="225"/>
      <c r="E809" s="224" t="s">
        <v>2253</v>
      </c>
      <c r="F809" s="223">
        <v>1610.8</v>
      </c>
    </row>
    <row r="810" spans="1:6" ht="30" outlineLevel="6" x14ac:dyDescent="0.2">
      <c r="A810" s="225"/>
      <c r="B810" s="225"/>
      <c r="C810" s="225"/>
      <c r="D810" s="225" t="s">
        <v>1250</v>
      </c>
      <c r="E810" s="224" t="s">
        <v>1249</v>
      </c>
      <c r="F810" s="223">
        <v>1610.8</v>
      </c>
    </row>
    <row r="811" spans="1:6" ht="45" outlineLevel="7" x14ac:dyDescent="0.2">
      <c r="A811" s="225"/>
      <c r="B811" s="225"/>
      <c r="C811" s="225" t="s">
        <v>1941</v>
      </c>
      <c r="D811" s="225"/>
      <c r="E811" s="224" t="s">
        <v>1940</v>
      </c>
      <c r="F811" s="223">
        <v>10000</v>
      </c>
    </row>
    <row r="812" spans="1:6" ht="30" outlineLevel="5" x14ac:dyDescent="0.2">
      <c r="A812" s="225"/>
      <c r="B812" s="225"/>
      <c r="C812" s="225" t="s">
        <v>1939</v>
      </c>
      <c r="D812" s="225"/>
      <c r="E812" s="224" t="s">
        <v>2288</v>
      </c>
      <c r="F812" s="223">
        <v>10000</v>
      </c>
    </row>
    <row r="813" spans="1:6" ht="30" outlineLevel="6" x14ac:dyDescent="0.2">
      <c r="A813" s="225"/>
      <c r="B813" s="225"/>
      <c r="C813" s="225"/>
      <c r="D813" s="225" t="s">
        <v>1250</v>
      </c>
      <c r="E813" s="224" t="s">
        <v>1249</v>
      </c>
      <c r="F813" s="223">
        <v>10000</v>
      </c>
    </row>
    <row r="814" spans="1:6" ht="30" outlineLevel="7" x14ac:dyDescent="0.2">
      <c r="A814" s="225"/>
      <c r="B814" s="225" t="s">
        <v>1436</v>
      </c>
      <c r="C814" s="225"/>
      <c r="D814" s="225"/>
      <c r="E814" s="224" t="s">
        <v>1442</v>
      </c>
      <c r="F814" s="223">
        <v>1900</v>
      </c>
    </row>
    <row r="815" spans="1:6" ht="30" outlineLevel="2" x14ac:dyDescent="0.2">
      <c r="A815" s="225"/>
      <c r="B815" s="225"/>
      <c r="C815" s="225" t="s">
        <v>1580</v>
      </c>
      <c r="D815" s="225"/>
      <c r="E815" s="224" t="s">
        <v>1579</v>
      </c>
      <c r="F815" s="223">
        <v>1900</v>
      </c>
    </row>
    <row r="816" spans="1:6" ht="30" outlineLevel="3" x14ac:dyDescent="0.2">
      <c r="A816" s="225"/>
      <c r="B816" s="225"/>
      <c r="C816" s="225" t="s">
        <v>1578</v>
      </c>
      <c r="D816" s="225"/>
      <c r="E816" s="224" t="s">
        <v>1577</v>
      </c>
      <c r="F816" s="223">
        <v>1900</v>
      </c>
    </row>
    <row r="817" spans="1:6" ht="30" outlineLevel="4" x14ac:dyDescent="0.2">
      <c r="A817" s="225"/>
      <c r="B817" s="225"/>
      <c r="C817" s="225" t="s">
        <v>1948</v>
      </c>
      <c r="D817" s="225"/>
      <c r="E817" s="224" t="s">
        <v>1947</v>
      </c>
      <c r="F817" s="223">
        <v>1900</v>
      </c>
    </row>
    <row r="818" spans="1:6" ht="75" outlineLevel="5" x14ac:dyDescent="0.2">
      <c r="A818" s="225"/>
      <c r="B818" s="225"/>
      <c r="C818" s="225" t="s">
        <v>1963</v>
      </c>
      <c r="D818" s="225"/>
      <c r="E818" s="224" t="s">
        <v>2457</v>
      </c>
      <c r="F818" s="223">
        <v>1900</v>
      </c>
    </row>
    <row r="819" spans="1:6" ht="30" outlineLevel="6" x14ac:dyDescent="0.2">
      <c r="A819" s="225"/>
      <c r="B819" s="225"/>
      <c r="C819" s="225"/>
      <c r="D819" s="225" t="s">
        <v>1257</v>
      </c>
      <c r="E819" s="224" t="s">
        <v>1256</v>
      </c>
      <c r="F819" s="223">
        <v>1900</v>
      </c>
    </row>
    <row r="820" spans="1:6" ht="15" outlineLevel="7" x14ac:dyDescent="0.2">
      <c r="A820" s="225"/>
      <c r="B820" s="225" t="s">
        <v>1897</v>
      </c>
      <c r="C820" s="225"/>
      <c r="D820" s="225"/>
      <c r="E820" s="224" t="s">
        <v>1902</v>
      </c>
      <c r="F820" s="223">
        <v>682.2</v>
      </c>
    </row>
    <row r="821" spans="1:6" ht="30" outlineLevel="2" x14ac:dyDescent="0.2">
      <c r="A821" s="225"/>
      <c r="B821" s="225"/>
      <c r="C821" s="225" t="s">
        <v>1560</v>
      </c>
      <c r="D821" s="225"/>
      <c r="E821" s="224" t="s">
        <v>1559</v>
      </c>
      <c r="F821" s="223">
        <v>682.2</v>
      </c>
    </row>
    <row r="822" spans="1:6" ht="30" outlineLevel="3" x14ac:dyDescent="0.2">
      <c r="A822" s="225"/>
      <c r="B822" s="225"/>
      <c r="C822" s="225" t="s">
        <v>1558</v>
      </c>
      <c r="D822" s="225"/>
      <c r="E822" s="224" t="s">
        <v>1557</v>
      </c>
      <c r="F822" s="223">
        <v>682.2</v>
      </c>
    </row>
    <row r="823" spans="1:6" ht="30" outlineLevel="4" x14ac:dyDescent="0.2">
      <c r="A823" s="225"/>
      <c r="B823" s="225"/>
      <c r="C823" s="225" t="s">
        <v>1882</v>
      </c>
      <c r="D823" s="225"/>
      <c r="E823" s="224" t="s">
        <v>1881</v>
      </c>
      <c r="F823" s="223">
        <v>682.2</v>
      </c>
    </row>
    <row r="824" spans="1:6" ht="30" outlineLevel="5" x14ac:dyDescent="0.2">
      <c r="A824" s="225"/>
      <c r="B824" s="225"/>
      <c r="C824" s="225" t="s">
        <v>1880</v>
      </c>
      <c r="D824" s="225"/>
      <c r="E824" s="224" t="s">
        <v>2423</v>
      </c>
      <c r="F824" s="223">
        <v>682.2</v>
      </c>
    </row>
    <row r="825" spans="1:6" ht="30" outlineLevel="6" x14ac:dyDescent="0.2">
      <c r="A825" s="225"/>
      <c r="B825" s="225"/>
      <c r="C825" s="225"/>
      <c r="D825" s="225" t="s">
        <v>1250</v>
      </c>
      <c r="E825" s="224" t="s">
        <v>1249</v>
      </c>
      <c r="F825" s="223">
        <v>682.2</v>
      </c>
    </row>
    <row r="826" spans="1:6" ht="15" outlineLevel="7" x14ac:dyDescent="0.2">
      <c r="A826" s="225"/>
      <c r="B826" s="225" t="s">
        <v>1683</v>
      </c>
      <c r="C826" s="225"/>
      <c r="D826" s="225"/>
      <c r="E826" s="224" t="s">
        <v>1685</v>
      </c>
      <c r="F826" s="223">
        <v>4009.5</v>
      </c>
    </row>
    <row r="827" spans="1:6" ht="30" outlineLevel="2" x14ac:dyDescent="0.2">
      <c r="A827" s="225"/>
      <c r="B827" s="225"/>
      <c r="C827" s="225" t="s">
        <v>1560</v>
      </c>
      <c r="D827" s="225"/>
      <c r="E827" s="224" t="s">
        <v>1559</v>
      </c>
      <c r="F827" s="223">
        <v>3547</v>
      </c>
    </row>
    <row r="828" spans="1:6" ht="30" outlineLevel="3" x14ac:dyDescent="0.2">
      <c r="A828" s="225"/>
      <c r="B828" s="225"/>
      <c r="C828" s="225" t="s">
        <v>1558</v>
      </c>
      <c r="D828" s="225"/>
      <c r="E828" s="224" t="s">
        <v>1557</v>
      </c>
      <c r="F828" s="223">
        <v>3547</v>
      </c>
    </row>
    <row r="829" spans="1:6" ht="30" outlineLevel="4" x14ac:dyDescent="0.2">
      <c r="A829" s="225"/>
      <c r="B829" s="225"/>
      <c r="C829" s="225" t="s">
        <v>1882</v>
      </c>
      <c r="D829" s="225"/>
      <c r="E829" s="224" t="s">
        <v>1881</v>
      </c>
      <c r="F829" s="223">
        <v>3547</v>
      </c>
    </row>
    <row r="830" spans="1:6" ht="45" outlineLevel="5" x14ac:dyDescent="0.2">
      <c r="A830" s="225"/>
      <c r="B830" s="225"/>
      <c r="C830" s="225" t="s">
        <v>1962</v>
      </c>
      <c r="D830" s="225"/>
      <c r="E830" s="224" t="s">
        <v>2253</v>
      </c>
      <c r="F830" s="223">
        <v>3547</v>
      </c>
    </row>
    <row r="831" spans="1:6" ht="30" outlineLevel="6" x14ac:dyDescent="0.2">
      <c r="A831" s="225"/>
      <c r="B831" s="225"/>
      <c r="C831" s="225"/>
      <c r="D831" s="225" t="s">
        <v>1250</v>
      </c>
      <c r="E831" s="224" t="s">
        <v>1249</v>
      </c>
      <c r="F831" s="223">
        <v>3547</v>
      </c>
    </row>
    <row r="832" spans="1:6" ht="30" outlineLevel="7" x14ac:dyDescent="0.2">
      <c r="A832" s="225"/>
      <c r="B832" s="225"/>
      <c r="C832" s="225" t="s">
        <v>1315</v>
      </c>
      <c r="D832" s="225"/>
      <c r="E832" s="224" t="s">
        <v>1314</v>
      </c>
      <c r="F832" s="223">
        <v>462.5</v>
      </c>
    </row>
    <row r="833" spans="1:6" ht="45" outlineLevel="3" x14ac:dyDescent="0.2">
      <c r="A833" s="225"/>
      <c r="B833" s="225"/>
      <c r="C833" s="225" t="s">
        <v>1391</v>
      </c>
      <c r="D833" s="225"/>
      <c r="E833" s="224" t="s">
        <v>1390</v>
      </c>
      <c r="F833" s="223">
        <v>462.5</v>
      </c>
    </row>
    <row r="834" spans="1:6" ht="30" outlineLevel="4" x14ac:dyDescent="0.2">
      <c r="A834" s="225"/>
      <c r="B834" s="225"/>
      <c r="C834" s="225" t="s">
        <v>1547</v>
      </c>
      <c r="D834" s="225"/>
      <c r="E834" s="224" t="s">
        <v>1546</v>
      </c>
      <c r="F834" s="223">
        <v>462.5</v>
      </c>
    </row>
    <row r="835" spans="1:6" ht="45" outlineLevel="5" x14ac:dyDescent="0.2">
      <c r="A835" s="225"/>
      <c r="B835" s="225"/>
      <c r="C835" s="225" t="s">
        <v>1680</v>
      </c>
      <c r="D835" s="225"/>
      <c r="E835" s="224" t="s">
        <v>2253</v>
      </c>
      <c r="F835" s="223">
        <v>462.5</v>
      </c>
    </row>
    <row r="836" spans="1:6" ht="30" outlineLevel="6" x14ac:dyDescent="0.2">
      <c r="A836" s="225"/>
      <c r="B836" s="225"/>
      <c r="C836" s="225"/>
      <c r="D836" s="225" t="s">
        <v>1250</v>
      </c>
      <c r="E836" s="224" t="s">
        <v>1249</v>
      </c>
      <c r="F836" s="223">
        <v>462.5</v>
      </c>
    </row>
    <row r="837" spans="1:6" ht="15" outlineLevel="7" x14ac:dyDescent="0.2">
      <c r="A837" s="225"/>
      <c r="B837" s="225" t="s">
        <v>1583</v>
      </c>
      <c r="C837" s="225"/>
      <c r="D837" s="225"/>
      <c r="E837" s="224" t="s">
        <v>1582</v>
      </c>
      <c r="F837" s="223">
        <v>1771987.7</v>
      </c>
    </row>
    <row r="838" spans="1:6" ht="15" outlineLevel="1" x14ac:dyDescent="0.2">
      <c r="A838" s="225"/>
      <c r="B838" s="225" t="s">
        <v>1929</v>
      </c>
      <c r="C838" s="225"/>
      <c r="D838" s="225"/>
      <c r="E838" s="224" t="s">
        <v>1935</v>
      </c>
      <c r="F838" s="223">
        <v>1716798.7</v>
      </c>
    </row>
    <row r="839" spans="1:6" ht="30" outlineLevel="2" x14ac:dyDescent="0.2">
      <c r="A839" s="225"/>
      <c r="B839" s="225"/>
      <c r="C839" s="225" t="s">
        <v>1580</v>
      </c>
      <c r="D839" s="225"/>
      <c r="E839" s="224" t="s">
        <v>1579</v>
      </c>
      <c r="F839" s="223">
        <v>1701798.7</v>
      </c>
    </row>
    <row r="840" spans="1:6" ht="30" outlineLevel="3" x14ac:dyDescent="0.2">
      <c r="A840" s="225"/>
      <c r="B840" s="225"/>
      <c r="C840" s="225" t="s">
        <v>1578</v>
      </c>
      <c r="D840" s="225"/>
      <c r="E840" s="224" t="s">
        <v>1577</v>
      </c>
      <c r="F840" s="223">
        <v>1701798.7</v>
      </c>
    </row>
    <row r="841" spans="1:6" ht="45" outlineLevel="4" x14ac:dyDescent="0.2">
      <c r="A841" s="225"/>
      <c r="B841" s="225"/>
      <c r="C841" s="225" t="s">
        <v>1961</v>
      </c>
      <c r="D841" s="225"/>
      <c r="E841" s="224" t="s">
        <v>1960</v>
      </c>
      <c r="F841" s="223">
        <v>1301287.3999999999</v>
      </c>
    </row>
    <row r="842" spans="1:6" ht="45" outlineLevel="5" x14ac:dyDescent="0.2">
      <c r="A842" s="225"/>
      <c r="B842" s="225"/>
      <c r="C842" s="225" t="s">
        <v>1959</v>
      </c>
      <c r="D842" s="225"/>
      <c r="E842" s="224" t="s">
        <v>2253</v>
      </c>
      <c r="F842" s="223">
        <v>1301287.3999999999</v>
      </c>
    </row>
    <row r="843" spans="1:6" ht="30" outlineLevel="6" x14ac:dyDescent="0.2">
      <c r="A843" s="225"/>
      <c r="B843" s="225"/>
      <c r="C843" s="225"/>
      <c r="D843" s="225" t="s">
        <v>1250</v>
      </c>
      <c r="E843" s="224" t="s">
        <v>1249</v>
      </c>
      <c r="F843" s="223">
        <v>1301287.3999999999</v>
      </c>
    </row>
    <row r="844" spans="1:6" ht="30" outlineLevel="7" x14ac:dyDescent="0.2">
      <c r="A844" s="225"/>
      <c r="B844" s="225"/>
      <c r="C844" s="225" t="s">
        <v>1958</v>
      </c>
      <c r="D844" s="225"/>
      <c r="E844" s="224" t="s">
        <v>1957</v>
      </c>
      <c r="F844" s="223">
        <v>270536</v>
      </c>
    </row>
    <row r="845" spans="1:6" ht="45" outlineLevel="5" x14ac:dyDescent="0.2">
      <c r="A845" s="225"/>
      <c r="B845" s="225"/>
      <c r="C845" s="225" t="s">
        <v>1956</v>
      </c>
      <c r="D845" s="225"/>
      <c r="E845" s="224" t="s">
        <v>2253</v>
      </c>
      <c r="F845" s="223">
        <v>222286</v>
      </c>
    </row>
    <row r="846" spans="1:6" ht="30" outlineLevel="6" x14ac:dyDescent="0.2">
      <c r="A846" s="225"/>
      <c r="B846" s="225"/>
      <c r="C846" s="225"/>
      <c r="D846" s="225" t="s">
        <v>1250</v>
      </c>
      <c r="E846" s="224" t="s">
        <v>1249</v>
      </c>
      <c r="F846" s="223">
        <v>222286</v>
      </c>
    </row>
    <row r="847" spans="1:6" ht="30" outlineLevel="7" x14ac:dyDescent="0.2">
      <c r="A847" s="225"/>
      <c r="B847" s="225"/>
      <c r="C847" s="225" t="s">
        <v>1955</v>
      </c>
      <c r="D847" s="225"/>
      <c r="E847" s="224" t="s">
        <v>2456</v>
      </c>
      <c r="F847" s="223">
        <v>48250</v>
      </c>
    </row>
    <row r="848" spans="1:6" ht="15" outlineLevel="6" x14ac:dyDescent="0.2">
      <c r="A848" s="225"/>
      <c r="B848" s="225"/>
      <c r="C848" s="225"/>
      <c r="D848" s="225" t="s">
        <v>1300</v>
      </c>
      <c r="E848" s="224" t="s">
        <v>1299</v>
      </c>
      <c r="F848" s="223">
        <v>13250</v>
      </c>
    </row>
    <row r="849" spans="1:6" ht="30" outlineLevel="7" x14ac:dyDescent="0.2">
      <c r="A849" s="225"/>
      <c r="B849" s="225"/>
      <c r="C849" s="225"/>
      <c r="D849" s="225" t="s">
        <v>1250</v>
      </c>
      <c r="E849" s="224" t="s">
        <v>1249</v>
      </c>
      <c r="F849" s="223">
        <v>35000</v>
      </c>
    </row>
    <row r="850" spans="1:6" ht="45" outlineLevel="7" x14ac:dyDescent="0.2">
      <c r="A850" s="225"/>
      <c r="B850" s="225"/>
      <c r="C850" s="225" t="s">
        <v>1954</v>
      </c>
      <c r="D850" s="225"/>
      <c r="E850" s="224" t="s">
        <v>1953</v>
      </c>
      <c r="F850" s="223">
        <v>2595.1</v>
      </c>
    </row>
    <row r="851" spans="1:6" ht="30" outlineLevel="5" x14ac:dyDescent="0.2">
      <c r="A851" s="225"/>
      <c r="B851" s="225"/>
      <c r="C851" s="225" t="s">
        <v>1952</v>
      </c>
      <c r="D851" s="225"/>
      <c r="E851" s="224" t="s">
        <v>2455</v>
      </c>
      <c r="F851" s="223">
        <v>180</v>
      </c>
    </row>
    <row r="852" spans="1:6" ht="15" outlineLevel="6" x14ac:dyDescent="0.2">
      <c r="A852" s="225"/>
      <c r="B852" s="225"/>
      <c r="C852" s="225"/>
      <c r="D852" s="225" t="s">
        <v>1255</v>
      </c>
      <c r="E852" s="224" t="s">
        <v>1254</v>
      </c>
      <c r="F852" s="223">
        <v>180</v>
      </c>
    </row>
    <row r="853" spans="1:6" ht="45" outlineLevel="7" x14ac:dyDescent="0.2">
      <c r="A853" s="225"/>
      <c r="B853" s="225"/>
      <c r="C853" s="225" t="s">
        <v>1951</v>
      </c>
      <c r="D853" s="225"/>
      <c r="E853" s="224" t="s">
        <v>2454</v>
      </c>
      <c r="F853" s="223">
        <v>1915.1</v>
      </c>
    </row>
    <row r="854" spans="1:6" ht="15" outlineLevel="6" x14ac:dyDescent="0.2">
      <c r="A854" s="225"/>
      <c r="B854" s="225"/>
      <c r="C854" s="225"/>
      <c r="D854" s="225" t="s">
        <v>1255</v>
      </c>
      <c r="E854" s="224" t="s">
        <v>1254</v>
      </c>
      <c r="F854" s="223">
        <v>1915.1</v>
      </c>
    </row>
    <row r="855" spans="1:6" ht="45" outlineLevel="7" x14ac:dyDescent="0.2">
      <c r="A855" s="225"/>
      <c r="B855" s="225"/>
      <c r="C855" s="225" t="s">
        <v>1950</v>
      </c>
      <c r="D855" s="225"/>
      <c r="E855" s="224" t="s">
        <v>2453</v>
      </c>
      <c r="F855" s="223">
        <v>500</v>
      </c>
    </row>
    <row r="856" spans="1:6" ht="15" outlineLevel="6" x14ac:dyDescent="0.2">
      <c r="A856" s="225"/>
      <c r="B856" s="225"/>
      <c r="C856" s="225"/>
      <c r="D856" s="225" t="s">
        <v>1255</v>
      </c>
      <c r="E856" s="224" t="s">
        <v>1254</v>
      </c>
      <c r="F856" s="223">
        <v>500</v>
      </c>
    </row>
    <row r="857" spans="1:6" ht="30" outlineLevel="7" x14ac:dyDescent="0.2">
      <c r="A857" s="225"/>
      <c r="B857" s="225"/>
      <c r="C857" s="225" t="s">
        <v>1948</v>
      </c>
      <c r="D857" s="225"/>
      <c r="E857" s="224" t="s">
        <v>1947</v>
      </c>
      <c r="F857" s="223">
        <v>72975.100000000006</v>
      </c>
    </row>
    <row r="858" spans="1:6" ht="45" outlineLevel="5" x14ac:dyDescent="0.2">
      <c r="A858" s="225"/>
      <c r="B858" s="225"/>
      <c r="C858" s="225" t="s">
        <v>1946</v>
      </c>
      <c r="D858" s="225"/>
      <c r="E858" s="224" t="s">
        <v>2253</v>
      </c>
      <c r="F858" s="223">
        <v>12865</v>
      </c>
    </row>
    <row r="859" spans="1:6" ht="30" outlineLevel="6" x14ac:dyDescent="0.2">
      <c r="A859" s="225"/>
      <c r="B859" s="225"/>
      <c r="C859" s="225"/>
      <c r="D859" s="225" t="s">
        <v>1250</v>
      </c>
      <c r="E859" s="224" t="s">
        <v>1249</v>
      </c>
      <c r="F859" s="223">
        <v>12865</v>
      </c>
    </row>
    <row r="860" spans="1:6" ht="30" outlineLevel="7" x14ac:dyDescent="0.2">
      <c r="A860" s="225"/>
      <c r="B860" s="225"/>
      <c r="C860" s="225" t="s">
        <v>1945</v>
      </c>
      <c r="D860" s="225"/>
      <c r="E860" s="224" t="s">
        <v>2451</v>
      </c>
      <c r="F860" s="223">
        <v>10762.5</v>
      </c>
    </row>
    <row r="861" spans="1:6" ht="15" outlineLevel="6" x14ac:dyDescent="0.2">
      <c r="A861" s="225"/>
      <c r="B861" s="225"/>
      <c r="C861" s="225"/>
      <c r="D861" s="225" t="s">
        <v>1300</v>
      </c>
      <c r="E861" s="224" t="s">
        <v>1299</v>
      </c>
      <c r="F861" s="223">
        <v>10762.5</v>
      </c>
    </row>
    <row r="862" spans="1:6" ht="15" outlineLevel="7" x14ac:dyDescent="0.2">
      <c r="A862" s="225"/>
      <c r="B862" s="225"/>
      <c r="C862" s="225" t="s">
        <v>1944</v>
      </c>
      <c r="D862" s="225"/>
      <c r="E862" s="224" t="s">
        <v>2450</v>
      </c>
      <c r="F862" s="223">
        <v>7091.4</v>
      </c>
    </row>
    <row r="863" spans="1:6" ht="30" outlineLevel="6" x14ac:dyDescent="0.2">
      <c r="A863" s="225"/>
      <c r="B863" s="225"/>
      <c r="C863" s="225"/>
      <c r="D863" s="225" t="s">
        <v>1250</v>
      </c>
      <c r="E863" s="224" t="s">
        <v>1249</v>
      </c>
      <c r="F863" s="223">
        <v>7091.4</v>
      </c>
    </row>
    <row r="864" spans="1:6" ht="30" outlineLevel="7" x14ac:dyDescent="0.2">
      <c r="A864" s="225"/>
      <c r="B864" s="225"/>
      <c r="C864" s="225" t="s">
        <v>1943</v>
      </c>
      <c r="D864" s="225"/>
      <c r="E864" s="224" t="s">
        <v>2449</v>
      </c>
      <c r="F864" s="223">
        <v>37177.800000000003</v>
      </c>
    </row>
    <row r="865" spans="1:6" ht="15" outlineLevel="6" x14ac:dyDescent="0.2">
      <c r="A865" s="225"/>
      <c r="B865" s="225"/>
      <c r="C865" s="225"/>
      <c r="D865" s="225" t="s">
        <v>1300</v>
      </c>
      <c r="E865" s="224" t="s">
        <v>1299</v>
      </c>
      <c r="F865" s="223">
        <v>37177.800000000003</v>
      </c>
    </row>
    <row r="866" spans="1:6" ht="15" outlineLevel="7" x14ac:dyDescent="0.2">
      <c r="A866" s="225"/>
      <c r="B866" s="225"/>
      <c r="C866" s="225" t="s">
        <v>1942</v>
      </c>
      <c r="D866" s="225"/>
      <c r="E866" s="224" t="s">
        <v>2448</v>
      </c>
      <c r="F866" s="223">
        <v>5078.3999999999996</v>
      </c>
    </row>
    <row r="867" spans="1:6" ht="15" outlineLevel="6" x14ac:dyDescent="0.2">
      <c r="A867" s="225"/>
      <c r="B867" s="225"/>
      <c r="C867" s="225"/>
      <c r="D867" s="225" t="s">
        <v>1300</v>
      </c>
      <c r="E867" s="224" t="s">
        <v>1299</v>
      </c>
      <c r="F867" s="223">
        <v>5078.3999999999996</v>
      </c>
    </row>
    <row r="868" spans="1:6" ht="45" outlineLevel="7" x14ac:dyDescent="0.2">
      <c r="A868" s="225"/>
      <c r="B868" s="225"/>
      <c r="C868" s="225" t="s">
        <v>1941</v>
      </c>
      <c r="D868" s="225"/>
      <c r="E868" s="224" t="s">
        <v>1940</v>
      </c>
      <c r="F868" s="223">
        <v>54405.1</v>
      </c>
    </row>
    <row r="869" spans="1:6" ht="30" outlineLevel="5" x14ac:dyDescent="0.2">
      <c r="A869" s="225"/>
      <c r="B869" s="225"/>
      <c r="C869" s="225" t="s">
        <v>1939</v>
      </c>
      <c r="D869" s="225"/>
      <c r="E869" s="224" t="s">
        <v>2288</v>
      </c>
      <c r="F869" s="223">
        <v>54405.1</v>
      </c>
    </row>
    <row r="870" spans="1:6" ht="30" outlineLevel="6" x14ac:dyDescent="0.2">
      <c r="A870" s="225"/>
      <c r="B870" s="225"/>
      <c r="C870" s="225"/>
      <c r="D870" s="225" t="s">
        <v>1250</v>
      </c>
      <c r="E870" s="224" t="s">
        <v>1249</v>
      </c>
      <c r="F870" s="223">
        <v>54405.1</v>
      </c>
    </row>
    <row r="871" spans="1:6" ht="30" outlineLevel="7" x14ac:dyDescent="0.2">
      <c r="A871" s="225"/>
      <c r="B871" s="225"/>
      <c r="C871" s="225" t="s">
        <v>1263</v>
      </c>
      <c r="D871" s="225"/>
      <c r="E871" s="224" t="s">
        <v>2772</v>
      </c>
      <c r="F871" s="223">
        <v>15000</v>
      </c>
    </row>
    <row r="872" spans="1:6" ht="30" outlineLevel="3" x14ac:dyDescent="0.2">
      <c r="A872" s="225"/>
      <c r="B872" s="225"/>
      <c r="C872" s="225" t="s">
        <v>1261</v>
      </c>
      <c r="D872" s="225"/>
      <c r="E872" s="224" t="s">
        <v>1260</v>
      </c>
      <c r="F872" s="223">
        <v>15000</v>
      </c>
    </row>
    <row r="873" spans="1:6" ht="45" outlineLevel="4" x14ac:dyDescent="0.2">
      <c r="A873" s="225"/>
      <c r="B873" s="225"/>
      <c r="C873" s="225" t="s">
        <v>1259</v>
      </c>
      <c r="D873" s="225"/>
      <c r="E873" s="224" t="s">
        <v>1258</v>
      </c>
      <c r="F873" s="223">
        <v>15000</v>
      </c>
    </row>
    <row r="874" spans="1:6" ht="45" outlineLevel="5" x14ac:dyDescent="0.2">
      <c r="A874" s="225"/>
      <c r="B874" s="225"/>
      <c r="C874" s="225" t="s">
        <v>1868</v>
      </c>
      <c r="D874" s="225"/>
      <c r="E874" s="224" t="s">
        <v>2253</v>
      </c>
      <c r="F874" s="223">
        <v>15000</v>
      </c>
    </row>
    <row r="875" spans="1:6" ht="30" outlineLevel="6" x14ac:dyDescent="0.2">
      <c r="A875" s="225"/>
      <c r="B875" s="225"/>
      <c r="C875" s="225"/>
      <c r="D875" s="225" t="s">
        <v>1250</v>
      </c>
      <c r="E875" s="224" t="s">
        <v>1249</v>
      </c>
      <c r="F875" s="223">
        <v>15000</v>
      </c>
    </row>
    <row r="876" spans="1:6" ht="15" outlineLevel="7" x14ac:dyDescent="0.2">
      <c r="A876" s="225"/>
      <c r="B876" s="225" t="s">
        <v>1568</v>
      </c>
      <c r="C876" s="225"/>
      <c r="D876" s="225"/>
      <c r="E876" s="224" t="s">
        <v>1581</v>
      </c>
      <c r="F876" s="223">
        <v>55189</v>
      </c>
    </row>
    <row r="877" spans="1:6" ht="30" outlineLevel="2" x14ac:dyDescent="0.2">
      <c r="A877" s="225"/>
      <c r="B877" s="225"/>
      <c r="C877" s="225" t="s">
        <v>1315</v>
      </c>
      <c r="D877" s="225"/>
      <c r="E877" s="224" t="s">
        <v>1314</v>
      </c>
      <c r="F877" s="223">
        <v>27447.4</v>
      </c>
    </row>
    <row r="878" spans="1:6" ht="45" outlineLevel="3" x14ac:dyDescent="0.2">
      <c r="A878" s="225"/>
      <c r="B878" s="225"/>
      <c r="C878" s="225" t="s">
        <v>1544</v>
      </c>
      <c r="D878" s="225"/>
      <c r="E878" s="224" t="s">
        <v>1543</v>
      </c>
      <c r="F878" s="223">
        <v>27447.4</v>
      </c>
    </row>
    <row r="879" spans="1:6" ht="60" outlineLevel="4" x14ac:dyDescent="0.2">
      <c r="A879" s="225"/>
      <c r="B879" s="225"/>
      <c r="C879" s="225" t="s">
        <v>1597</v>
      </c>
      <c r="D879" s="225"/>
      <c r="E879" s="224" t="s">
        <v>1596</v>
      </c>
      <c r="F879" s="223">
        <v>920</v>
      </c>
    </row>
    <row r="880" spans="1:6" ht="45" outlineLevel="5" x14ac:dyDescent="0.2">
      <c r="A880" s="225"/>
      <c r="B880" s="225"/>
      <c r="C880" s="225" t="s">
        <v>1938</v>
      </c>
      <c r="D880" s="225"/>
      <c r="E880" s="224" t="s">
        <v>2253</v>
      </c>
      <c r="F880" s="223">
        <v>920</v>
      </c>
    </row>
    <row r="881" spans="1:6" ht="30" outlineLevel="6" x14ac:dyDescent="0.2">
      <c r="A881" s="225"/>
      <c r="B881" s="225"/>
      <c r="C881" s="225"/>
      <c r="D881" s="225" t="s">
        <v>1250</v>
      </c>
      <c r="E881" s="224" t="s">
        <v>1249</v>
      </c>
      <c r="F881" s="223">
        <v>920</v>
      </c>
    </row>
    <row r="882" spans="1:6" ht="60" outlineLevel="7" x14ac:dyDescent="0.2">
      <c r="A882" s="225"/>
      <c r="B882" s="225"/>
      <c r="C882" s="225" t="s">
        <v>1542</v>
      </c>
      <c r="D882" s="225"/>
      <c r="E882" s="224" t="s">
        <v>1541</v>
      </c>
      <c r="F882" s="223">
        <v>366</v>
      </c>
    </row>
    <row r="883" spans="1:6" ht="45" outlineLevel="5" x14ac:dyDescent="0.2">
      <c r="A883" s="225"/>
      <c r="B883" s="225"/>
      <c r="C883" s="225" t="s">
        <v>1937</v>
      </c>
      <c r="D883" s="225"/>
      <c r="E883" s="224" t="s">
        <v>2253</v>
      </c>
      <c r="F883" s="223">
        <v>366</v>
      </c>
    </row>
    <row r="884" spans="1:6" ht="30" outlineLevel="6" x14ac:dyDescent="0.2">
      <c r="A884" s="225"/>
      <c r="B884" s="225"/>
      <c r="C884" s="225"/>
      <c r="D884" s="225" t="s">
        <v>1250</v>
      </c>
      <c r="E884" s="224" t="s">
        <v>1249</v>
      </c>
      <c r="F884" s="223">
        <v>366</v>
      </c>
    </row>
    <row r="885" spans="1:6" ht="60" outlineLevel="7" x14ac:dyDescent="0.2">
      <c r="A885" s="225"/>
      <c r="B885" s="225"/>
      <c r="C885" s="225" t="s">
        <v>1539</v>
      </c>
      <c r="D885" s="225"/>
      <c r="E885" s="224" t="s">
        <v>1538</v>
      </c>
      <c r="F885" s="223">
        <v>26161.4</v>
      </c>
    </row>
    <row r="886" spans="1:6" ht="45" outlineLevel="5" x14ac:dyDescent="0.2">
      <c r="A886" s="225"/>
      <c r="B886" s="225"/>
      <c r="C886" s="225" t="s">
        <v>1537</v>
      </c>
      <c r="D886" s="225"/>
      <c r="E886" s="224" t="s">
        <v>2310</v>
      </c>
      <c r="F886" s="223">
        <v>26161.4</v>
      </c>
    </row>
    <row r="887" spans="1:6" ht="30" outlineLevel="6" x14ac:dyDescent="0.2">
      <c r="A887" s="225"/>
      <c r="B887" s="225"/>
      <c r="C887" s="225"/>
      <c r="D887" s="225" t="s">
        <v>1250</v>
      </c>
      <c r="E887" s="224" t="s">
        <v>1249</v>
      </c>
      <c r="F887" s="223">
        <v>26161.4</v>
      </c>
    </row>
    <row r="888" spans="1:6" ht="30" outlineLevel="7" x14ac:dyDescent="0.2">
      <c r="A888" s="225"/>
      <c r="B888" s="225"/>
      <c r="C888" s="225" t="s">
        <v>1580</v>
      </c>
      <c r="D888" s="225"/>
      <c r="E888" s="224" t="s">
        <v>1579</v>
      </c>
      <c r="F888" s="223">
        <v>27741.599999999999</v>
      </c>
    </row>
    <row r="889" spans="1:6" ht="30" outlineLevel="3" x14ac:dyDescent="0.2">
      <c r="A889" s="225"/>
      <c r="B889" s="225"/>
      <c r="C889" s="225" t="s">
        <v>1571</v>
      </c>
      <c r="D889" s="225"/>
      <c r="E889" s="224" t="s">
        <v>1284</v>
      </c>
      <c r="F889" s="223">
        <v>27741.599999999999</v>
      </c>
    </row>
    <row r="890" spans="1:6" ht="30" outlineLevel="4" x14ac:dyDescent="0.2">
      <c r="A890" s="225"/>
      <c r="B890" s="225"/>
      <c r="C890" s="225" t="s">
        <v>1570</v>
      </c>
      <c r="D890" s="225"/>
      <c r="E890" s="224" t="s">
        <v>1282</v>
      </c>
      <c r="F890" s="223">
        <v>27741.599999999999</v>
      </c>
    </row>
    <row r="891" spans="1:6" ht="60" outlineLevel="5" x14ac:dyDescent="0.2">
      <c r="A891" s="225"/>
      <c r="B891" s="225"/>
      <c r="C891" s="225" t="s">
        <v>1567</v>
      </c>
      <c r="D891" s="225"/>
      <c r="E891" s="224" t="s">
        <v>2741</v>
      </c>
      <c r="F891" s="223">
        <v>27741.599999999999</v>
      </c>
    </row>
    <row r="892" spans="1:6" ht="75" outlineLevel="6" x14ac:dyDescent="0.2">
      <c r="A892" s="225"/>
      <c r="B892" s="225"/>
      <c r="C892" s="225"/>
      <c r="D892" s="225" t="s">
        <v>1268</v>
      </c>
      <c r="E892" s="224" t="s">
        <v>1267</v>
      </c>
      <c r="F892" s="223">
        <v>23766.1</v>
      </c>
    </row>
    <row r="893" spans="1:6" ht="30" outlineLevel="7" x14ac:dyDescent="0.2">
      <c r="A893" s="225"/>
      <c r="B893" s="225"/>
      <c r="C893" s="225"/>
      <c r="D893" s="225" t="s">
        <v>1257</v>
      </c>
      <c r="E893" s="224" t="s">
        <v>1256</v>
      </c>
      <c r="F893" s="223">
        <v>3960.5</v>
      </c>
    </row>
    <row r="894" spans="1:6" ht="15" outlineLevel="7" x14ac:dyDescent="0.2">
      <c r="A894" s="225"/>
      <c r="B894" s="225"/>
      <c r="C894" s="225"/>
      <c r="D894" s="225" t="s">
        <v>1265</v>
      </c>
      <c r="E894" s="224" t="s">
        <v>1264</v>
      </c>
      <c r="F894" s="223">
        <v>15</v>
      </c>
    </row>
    <row r="895" spans="1:6" ht="15" outlineLevel="7" x14ac:dyDescent="0.2">
      <c r="A895" s="225"/>
      <c r="B895" s="225" t="s">
        <v>1318</v>
      </c>
      <c r="C895" s="225"/>
      <c r="D895" s="225"/>
      <c r="E895" s="224" t="s">
        <v>1317</v>
      </c>
      <c r="F895" s="223">
        <v>5620.2</v>
      </c>
    </row>
    <row r="896" spans="1:6" ht="15" outlineLevel="1" x14ac:dyDescent="0.2">
      <c r="A896" s="225"/>
      <c r="B896" s="225" t="s">
        <v>1308</v>
      </c>
      <c r="C896" s="225"/>
      <c r="D896" s="225"/>
      <c r="E896" s="224" t="s">
        <v>1316</v>
      </c>
      <c r="F896" s="223">
        <v>5620.2</v>
      </c>
    </row>
    <row r="897" spans="1:6" ht="30" outlineLevel="2" x14ac:dyDescent="0.2">
      <c r="A897" s="225"/>
      <c r="B897" s="225"/>
      <c r="C897" s="225" t="s">
        <v>1560</v>
      </c>
      <c r="D897" s="225"/>
      <c r="E897" s="224" t="s">
        <v>1559</v>
      </c>
      <c r="F897" s="223">
        <v>600</v>
      </c>
    </row>
    <row r="898" spans="1:6" ht="30" outlineLevel="3" x14ac:dyDescent="0.2">
      <c r="A898" s="225"/>
      <c r="B898" s="225"/>
      <c r="C898" s="225" t="s">
        <v>1558</v>
      </c>
      <c r="D898" s="225"/>
      <c r="E898" s="224" t="s">
        <v>1557</v>
      </c>
      <c r="F898" s="223">
        <v>600</v>
      </c>
    </row>
    <row r="899" spans="1:6" ht="30" outlineLevel="4" x14ac:dyDescent="0.2">
      <c r="A899" s="225"/>
      <c r="B899" s="225"/>
      <c r="C899" s="225" t="s">
        <v>1556</v>
      </c>
      <c r="D899" s="225"/>
      <c r="E899" s="224" t="s">
        <v>1555</v>
      </c>
      <c r="F899" s="223">
        <v>600</v>
      </c>
    </row>
    <row r="900" spans="1:6" ht="75" outlineLevel="5" x14ac:dyDescent="0.2">
      <c r="A900" s="225"/>
      <c r="B900" s="225"/>
      <c r="C900" s="225" t="s">
        <v>1554</v>
      </c>
      <c r="D900" s="225"/>
      <c r="E900" s="224" t="s">
        <v>2316</v>
      </c>
      <c r="F900" s="223">
        <v>600</v>
      </c>
    </row>
    <row r="901" spans="1:6" ht="15" outlineLevel="6" x14ac:dyDescent="0.2">
      <c r="A901" s="225"/>
      <c r="B901" s="225"/>
      <c r="C901" s="225"/>
      <c r="D901" s="225" t="s">
        <v>1255</v>
      </c>
      <c r="E901" s="224" t="s">
        <v>1254</v>
      </c>
      <c r="F901" s="223">
        <v>600</v>
      </c>
    </row>
    <row r="902" spans="1:6" ht="30" outlineLevel="7" x14ac:dyDescent="0.2">
      <c r="A902" s="225"/>
      <c r="B902" s="225"/>
      <c r="C902" s="225" t="s">
        <v>1315</v>
      </c>
      <c r="D902" s="225"/>
      <c r="E902" s="224" t="s">
        <v>1314</v>
      </c>
      <c r="F902" s="223">
        <v>5020.2</v>
      </c>
    </row>
    <row r="903" spans="1:6" ht="60" outlineLevel="3" x14ac:dyDescent="0.2">
      <c r="A903" s="225"/>
      <c r="B903" s="225"/>
      <c r="C903" s="225" t="s">
        <v>1391</v>
      </c>
      <c r="D903" s="225"/>
      <c r="E903" s="224" t="s">
        <v>2774</v>
      </c>
      <c r="F903" s="223">
        <v>4429.8</v>
      </c>
    </row>
    <row r="904" spans="1:6" ht="30" outlineLevel="4" x14ac:dyDescent="0.2">
      <c r="A904" s="225"/>
      <c r="B904" s="225"/>
      <c r="C904" s="225" t="s">
        <v>1547</v>
      </c>
      <c r="D904" s="225"/>
      <c r="E904" s="224" t="s">
        <v>1546</v>
      </c>
      <c r="F904" s="223">
        <v>4429.8</v>
      </c>
    </row>
    <row r="905" spans="1:6" ht="45" outlineLevel="5" x14ac:dyDescent="0.2">
      <c r="A905" s="225"/>
      <c r="B905" s="225"/>
      <c r="C905" s="225" t="s">
        <v>1553</v>
      </c>
      <c r="D905" s="225"/>
      <c r="E905" s="224" t="s">
        <v>2315</v>
      </c>
      <c r="F905" s="223">
        <v>4429.8</v>
      </c>
    </row>
    <row r="906" spans="1:6" ht="15" outlineLevel="6" x14ac:dyDescent="0.2">
      <c r="A906" s="225"/>
      <c r="B906" s="225"/>
      <c r="C906" s="225"/>
      <c r="D906" s="225" t="s">
        <v>1255</v>
      </c>
      <c r="E906" s="224" t="s">
        <v>1254</v>
      </c>
      <c r="F906" s="223">
        <v>4429.8</v>
      </c>
    </row>
    <row r="907" spans="1:6" ht="45" outlineLevel="7" x14ac:dyDescent="0.2">
      <c r="A907" s="225"/>
      <c r="B907" s="225"/>
      <c r="C907" s="225" t="s">
        <v>1313</v>
      </c>
      <c r="D907" s="225"/>
      <c r="E907" s="224" t="s">
        <v>1312</v>
      </c>
      <c r="F907" s="223">
        <v>590.4</v>
      </c>
    </row>
    <row r="908" spans="1:6" ht="45" outlineLevel="4" x14ac:dyDescent="0.2">
      <c r="A908" s="225"/>
      <c r="B908" s="225"/>
      <c r="C908" s="225" t="s">
        <v>1311</v>
      </c>
      <c r="D908" s="225"/>
      <c r="E908" s="224" t="s">
        <v>1310</v>
      </c>
      <c r="F908" s="223">
        <v>590.4</v>
      </c>
    </row>
    <row r="909" spans="1:6" ht="45" outlineLevel="5" x14ac:dyDescent="0.2">
      <c r="A909" s="225"/>
      <c r="B909" s="225"/>
      <c r="C909" s="225" t="s">
        <v>1552</v>
      </c>
      <c r="D909" s="225"/>
      <c r="E909" s="224" t="s">
        <v>2314</v>
      </c>
      <c r="F909" s="223">
        <v>590.4</v>
      </c>
    </row>
    <row r="910" spans="1:6" ht="30" outlineLevel="6" x14ac:dyDescent="0.2">
      <c r="A910" s="225"/>
      <c r="B910" s="225"/>
      <c r="C910" s="225"/>
      <c r="D910" s="225" t="s">
        <v>1250</v>
      </c>
      <c r="E910" s="224" t="s">
        <v>1249</v>
      </c>
      <c r="F910" s="223">
        <v>590.4</v>
      </c>
    </row>
    <row r="911" spans="1:6" ht="30" outlineLevel="7" x14ac:dyDescent="0.2">
      <c r="A911" s="225" t="s">
        <v>1927</v>
      </c>
      <c r="B911" s="225"/>
      <c r="C911" s="225"/>
      <c r="D911" s="225"/>
      <c r="E911" s="224" t="s">
        <v>456</v>
      </c>
      <c r="F911" s="223">
        <v>71675.100000000006</v>
      </c>
    </row>
    <row r="912" spans="1:6" ht="15" x14ac:dyDescent="0.2">
      <c r="A912" s="225"/>
      <c r="B912" s="225" t="s">
        <v>1583</v>
      </c>
      <c r="C912" s="225"/>
      <c r="D912" s="225"/>
      <c r="E912" s="224" t="s">
        <v>1582</v>
      </c>
      <c r="F912" s="223">
        <v>71675.100000000006</v>
      </c>
    </row>
    <row r="913" spans="1:6" ht="15" outlineLevel="1" x14ac:dyDescent="0.2">
      <c r="A913" s="225"/>
      <c r="B913" s="225" t="s">
        <v>1929</v>
      </c>
      <c r="C913" s="225"/>
      <c r="D913" s="225"/>
      <c r="E913" s="224" t="s">
        <v>1935</v>
      </c>
      <c r="F913" s="223">
        <v>63807.5</v>
      </c>
    </row>
    <row r="914" spans="1:6" ht="30" outlineLevel="2" x14ac:dyDescent="0.2">
      <c r="A914" s="225"/>
      <c r="B914" s="225"/>
      <c r="C914" s="225" t="s">
        <v>1580</v>
      </c>
      <c r="D914" s="225"/>
      <c r="E914" s="224" t="s">
        <v>1579</v>
      </c>
      <c r="F914" s="223">
        <v>63807.5</v>
      </c>
    </row>
    <row r="915" spans="1:6" ht="75" outlineLevel="3" x14ac:dyDescent="0.2">
      <c r="A915" s="225"/>
      <c r="B915" s="225"/>
      <c r="C915" s="225" t="s">
        <v>1934</v>
      </c>
      <c r="D915" s="225"/>
      <c r="E915" s="224" t="s">
        <v>1933</v>
      </c>
      <c r="F915" s="223">
        <v>63807.5</v>
      </c>
    </row>
    <row r="916" spans="1:6" ht="60" outlineLevel="4" x14ac:dyDescent="0.2">
      <c r="A916" s="225"/>
      <c r="B916" s="225"/>
      <c r="C916" s="225" t="s">
        <v>1932</v>
      </c>
      <c r="D916" s="225"/>
      <c r="E916" s="224" t="s">
        <v>1931</v>
      </c>
      <c r="F916" s="223">
        <v>63807.5</v>
      </c>
    </row>
    <row r="917" spans="1:6" ht="45" outlineLevel="5" x14ac:dyDescent="0.2">
      <c r="A917" s="225"/>
      <c r="B917" s="225"/>
      <c r="C917" s="225" t="s">
        <v>1930</v>
      </c>
      <c r="D917" s="225"/>
      <c r="E917" s="224" t="s">
        <v>2253</v>
      </c>
      <c r="F917" s="223">
        <v>21304.1</v>
      </c>
    </row>
    <row r="918" spans="1:6" ht="30" outlineLevel="6" x14ac:dyDescent="0.2">
      <c r="A918" s="225"/>
      <c r="B918" s="225"/>
      <c r="C918" s="225"/>
      <c r="D918" s="225" t="s">
        <v>1250</v>
      </c>
      <c r="E918" s="224" t="s">
        <v>1249</v>
      </c>
      <c r="F918" s="223">
        <v>21304.1</v>
      </c>
    </row>
    <row r="919" spans="1:6" ht="60" outlineLevel="7" x14ac:dyDescent="0.2">
      <c r="A919" s="225"/>
      <c r="B919" s="225"/>
      <c r="C919" s="225" t="s">
        <v>1928</v>
      </c>
      <c r="D919" s="225"/>
      <c r="E919" s="224" t="s">
        <v>2447</v>
      </c>
      <c r="F919" s="223">
        <v>42503.4</v>
      </c>
    </row>
    <row r="920" spans="1:6" ht="30" outlineLevel="6" x14ac:dyDescent="0.2">
      <c r="A920" s="225"/>
      <c r="B920" s="225"/>
      <c r="C920" s="225"/>
      <c r="D920" s="225" t="s">
        <v>1257</v>
      </c>
      <c r="E920" s="224" t="s">
        <v>1256</v>
      </c>
      <c r="F920" s="223">
        <v>42503.4</v>
      </c>
    </row>
    <row r="921" spans="1:6" ht="15" outlineLevel="7" x14ac:dyDescent="0.2">
      <c r="A921" s="225"/>
      <c r="B921" s="225" t="s">
        <v>1568</v>
      </c>
      <c r="C921" s="225"/>
      <c r="D921" s="225"/>
      <c r="E921" s="224" t="s">
        <v>1581</v>
      </c>
      <c r="F921" s="223">
        <v>7867.6</v>
      </c>
    </row>
    <row r="922" spans="1:6" ht="30" outlineLevel="2" x14ac:dyDescent="0.2">
      <c r="A922" s="225"/>
      <c r="B922" s="225"/>
      <c r="C922" s="225" t="s">
        <v>1580</v>
      </c>
      <c r="D922" s="225"/>
      <c r="E922" s="224" t="s">
        <v>1579</v>
      </c>
      <c r="F922" s="223">
        <v>7867.6</v>
      </c>
    </row>
    <row r="923" spans="1:6" ht="30" outlineLevel="3" x14ac:dyDescent="0.2">
      <c r="A923" s="225"/>
      <c r="B923" s="225"/>
      <c r="C923" s="225" t="s">
        <v>1571</v>
      </c>
      <c r="D923" s="225"/>
      <c r="E923" s="224" t="s">
        <v>1284</v>
      </c>
      <c r="F923" s="223">
        <v>7867.6</v>
      </c>
    </row>
    <row r="924" spans="1:6" ht="30" outlineLevel="4" x14ac:dyDescent="0.2">
      <c r="A924" s="225"/>
      <c r="B924" s="225"/>
      <c r="C924" s="225" t="s">
        <v>1570</v>
      </c>
      <c r="D924" s="225"/>
      <c r="E924" s="224" t="s">
        <v>1282</v>
      </c>
      <c r="F924" s="223">
        <v>7867.6</v>
      </c>
    </row>
    <row r="925" spans="1:6" ht="45" outlineLevel="5" x14ac:dyDescent="0.2">
      <c r="A925" s="225"/>
      <c r="B925" s="225"/>
      <c r="C925" s="225" t="s">
        <v>1567</v>
      </c>
      <c r="D925" s="225"/>
      <c r="E925" s="224" t="s">
        <v>2250</v>
      </c>
      <c r="F925" s="223">
        <v>7170.8</v>
      </c>
    </row>
    <row r="926" spans="1:6" ht="75" outlineLevel="6" x14ac:dyDescent="0.2">
      <c r="A926" s="225"/>
      <c r="B926" s="225"/>
      <c r="C926" s="225"/>
      <c r="D926" s="225" t="s">
        <v>1268</v>
      </c>
      <c r="E926" s="224" t="s">
        <v>1267</v>
      </c>
      <c r="F926" s="223">
        <v>6213.4</v>
      </c>
    </row>
    <row r="927" spans="1:6" ht="30" outlineLevel="7" x14ac:dyDescent="0.2">
      <c r="A927" s="225"/>
      <c r="B927" s="225"/>
      <c r="C927" s="225"/>
      <c r="D927" s="225" t="s">
        <v>1257</v>
      </c>
      <c r="E927" s="224" t="s">
        <v>1256</v>
      </c>
      <c r="F927" s="223">
        <v>957.4</v>
      </c>
    </row>
    <row r="928" spans="1:6" ht="45" outlineLevel="7" x14ac:dyDescent="0.2">
      <c r="A928" s="225"/>
      <c r="B928" s="225"/>
      <c r="C928" s="225" t="s">
        <v>1926</v>
      </c>
      <c r="D928" s="225"/>
      <c r="E928" s="224" t="s">
        <v>2446</v>
      </c>
      <c r="F928" s="223">
        <v>696.8</v>
      </c>
    </row>
    <row r="929" spans="1:6" ht="75" outlineLevel="6" x14ac:dyDescent="0.2">
      <c r="A929" s="225"/>
      <c r="B929" s="225"/>
      <c r="C929" s="225"/>
      <c r="D929" s="225" t="s">
        <v>1268</v>
      </c>
      <c r="E929" s="224" t="s">
        <v>1267</v>
      </c>
      <c r="F929" s="223">
        <v>571.29999999999995</v>
      </c>
    </row>
    <row r="930" spans="1:6" ht="30" outlineLevel="7" x14ac:dyDescent="0.2">
      <c r="A930" s="225"/>
      <c r="B930" s="225"/>
      <c r="C930" s="225"/>
      <c r="D930" s="225" t="s">
        <v>1257</v>
      </c>
      <c r="E930" s="224" t="s">
        <v>1256</v>
      </c>
      <c r="F930" s="223">
        <v>125.5</v>
      </c>
    </row>
    <row r="931" spans="1:6" ht="15" outlineLevel="7" x14ac:dyDescent="0.2">
      <c r="A931" s="225" t="s">
        <v>1844</v>
      </c>
      <c r="B931" s="225"/>
      <c r="C931" s="225"/>
      <c r="D931" s="225"/>
      <c r="E931" s="224" t="s">
        <v>459</v>
      </c>
      <c r="F931" s="223">
        <v>33936252.399999999</v>
      </c>
    </row>
    <row r="932" spans="1:6" ht="15" x14ac:dyDescent="0.2">
      <c r="A932" s="225"/>
      <c r="B932" s="225" t="s">
        <v>1277</v>
      </c>
      <c r="C932" s="225"/>
      <c r="D932" s="225"/>
      <c r="E932" s="224" t="s">
        <v>1276</v>
      </c>
      <c r="F932" s="223">
        <v>35250</v>
      </c>
    </row>
    <row r="933" spans="1:6" ht="15" outlineLevel="1" x14ac:dyDescent="0.2">
      <c r="A933" s="225"/>
      <c r="B933" s="225" t="s">
        <v>1924</v>
      </c>
      <c r="C933" s="225"/>
      <c r="D933" s="225"/>
      <c r="E933" s="224" t="s">
        <v>1925</v>
      </c>
      <c r="F933" s="223">
        <v>34000</v>
      </c>
    </row>
    <row r="934" spans="1:6" ht="30" outlineLevel="2" x14ac:dyDescent="0.2">
      <c r="A934" s="225"/>
      <c r="B934" s="225"/>
      <c r="C934" s="225" t="s">
        <v>1560</v>
      </c>
      <c r="D934" s="225"/>
      <c r="E934" s="224" t="s">
        <v>1559</v>
      </c>
      <c r="F934" s="223">
        <v>34000</v>
      </c>
    </row>
    <row r="935" spans="1:6" ht="30" outlineLevel="3" x14ac:dyDescent="0.2">
      <c r="A935" s="225"/>
      <c r="B935" s="225"/>
      <c r="C935" s="225" t="s">
        <v>1558</v>
      </c>
      <c r="D935" s="225"/>
      <c r="E935" s="224" t="s">
        <v>1557</v>
      </c>
      <c r="F935" s="223">
        <v>34000</v>
      </c>
    </row>
    <row r="936" spans="1:6" ht="15" outlineLevel="4" x14ac:dyDescent="0.2">
      <c r="A936" s="225"/>
      <c r="B936" s="225"/>
      <c r="C936" s="225" t="s">
        <v>1885</v>
      </c>
      <c r="D936" s="225"/>
      <c r="E936" s="224" t="s">
        <v>1884</v>
      </c>
      <c r="F936" s="223">
        <v>34000</v>
      </c>
    </row>
    <row r="937" spans="1:6" ht="45" outlineLevel="5" x14ac:dyDescent="0.2">
      <c r="A937" s="225"/>
      <c r="B937" s="225"/>
      <c r="C937" s="225" t="s">
        <v>1883</v>
      </c>
      <c r="D937" s="225"/>
      <c r="E937" s="224" t="s">
        <v>2424</v>
      </c>
      <c r="F937" s="223">
        <v>34000</v>
      </c>
    </row>
    <row r="938" spans="1:6" ht="15" outlineLevel="6" x14ac:dyDescent="0.2">
      <c r="A938" s="225"/>
      <c r="B938" s="225"/>
      <c r="C938" s="225"/>
      <c r="D938" s="225" t="s">
        <v>1265</v>
      </c>
      <c r="E938" s="224" t="s">
        <v>1264</v>
      </c>
      <c r="F938" s="223">
        <v>34000</v>
      </c>
    </row>
    <row r="939" spans="1:6" ht="15" outlineLevel="7" x14ac:dyDescent="0.2">
      <c r="A939" s="225"/>
      <c r="B939" s="225" t="s">
        <v>1252</v>
      </c>
      <c r="C939" s="225"/>
      <c r="D939" s="225"/>
      <c r="E939" s="224" t="s">
        <v>1275</v>
      </c>
      <c r="F939" s="223">
        <v>1250</v>
      </c>
    </row>
    <row r="940" spans="1:6" ht="30" outlineLevel="2" x14ac:dyDescent="0.2">
      <c r="A940" s="225"/>
      <c r="B940" s="225"/>
      <c r="C940" s="225" t="s">
        <v>1263</v>
      </c>
      <c r="D940" s="225"/>
      <c r="E940" s="224" t="s">
        <v>2772</v>
      </c>
      <c r="F940" s="223">
        <v>1250</v>
      </c>
    </row>
    <row r="941" spans="1:6" ht="45" outlineLevel="3" x14ac:dyDescent="0.2">
      <c r="A941" s="225"/>
      <c r="B941" s="225"/>
      <c r="C941" s="225" t="s">
        <v>1755</v>
      </c>
      <c r="D941" s="225"/>
      <c r="E941" s="224" t="s">
        <v>1754</v>
      </c>
      <c r="F941" s="223">
        <v>1250</v>
      </c>
    </row>
    <row r="942" spans="1:6" ht="30" outlineLevel="4" x14ac:dyDescent="0.2">
      <c r="A942" s="225"/>
      <c r="B942" s="225"/>
      <c r="C942" s="225" t="s">
        <v>1753</v>
      </c>
      <c r="D942" s="225"/>
      <c r="E942" s="224" t="s">
        <v>1752</v>
      </c>
      <c r="F942" s="223">
        <v>1250</v>
      </c>
    </row>
    <row r="943" spans="1:6" ht="15" outlineLevel="5" x14ac:dyDescent="0.2">
      <c r="A943" s="225"/>
      <c r="B943" s="225"/>
      <c r="C943" s="225" t="s">
        <v>1751</v>
      </c>
      <c r="D943" s="225"/>
      <c r="E943" s="224" t="s">
        <v>2390</v>
      </c>
      <c r="F943" s="223">
        <v>1250</v>
      </c>
    </row>
    <row r="944" spans="1:6" ht="30" outlineLevel="6" x14ac:dyDescent="0.2">
      <c r="A944" s="225"/>
      <c r="B944" s="225"/>
      <c r="C944" s="225"/>
      <c r="D944" s="225" t="s">
        <v>1257</v>
      </c>
      <c r="E944" s="224" t="s">
        <v>1256</v>
      </c>
      <c r="F944" s="223">
        <v>1250</v>
      </c>
    </row>
    <row r="945" spans="1:6" ht="15" outlineLevel="7" x14ac:dyDescent="0.2">
      <c r="A945" s="225"/>
      <c r="B945" s="225" t="s">
        <v>1360</v>
      </c>
      <c r="C945" s="225"/>
      <c r="D945" s="225"/>
      <c r="E945" s="224" t="s">
        <v>1359</v>
      </c>
      <c r="F945" s="223">
        <v>8479.2999999999993</v>
      </c>
    </row>
    <row r="946" spans="1:6" ht="15" outlineLevel="1" x14ac:dyDescent="0.2">
      <c r="A946" s="225"/>
      <c r="B946" s="225" t="s">
        <v>1406</v>
      </c>
      <c r="C946" s="225"/>
      <c r="D946" s="225"/>
      <c r="E946" s="224" t="s">
        <v>1418</v>
      </c>
      <c r="F946" s="223">
        <v>2495.6999999999998</v>
      </c>
    </row>
    <row r="947" spans="1:6" ht="30" outlineLevel="2" x14ac:dyDescent="0.2">
      <c r="A947" s="225"/>
      <c r="B947" s="225"/>
      <c r="C947" s="225" t="s">
        <v>1417</v>
      </c>
      <c r="D947" s="225"/>
      <c r="E947" s="224" t="s">
        <v>1416</v>
      </c>
      <c r="F947" s="223">
        <v>2495.6999999999998</v>
      </c>
    </row>
    <row r="948" spans="1:6" ht="15" outlineLevel="3" x14ac:dyDescent="0.2">
      <c r="A948" s="225"/>
      <c r="B948" s="225"/>
      <c r="C948" s="225" t="s">
        <v>1410</v>
      </c>
      <c r="D948" s="225"/>
      <c r="E948" s="224" t="s">
        <v>1409</v>
      </c>
      <c r="F948" s="223">
        <v>2495.6999999999998</v>
      </c>
    </row>
    <row r="949" spans="1:6" ht="165" outlineLevel="4" x14ac:dyDescent="0.2">
      <c r="A949" s="225"/>
      <c r="B949" s="225"/>
      <c r="C949" s="225" t="s">
        <v>1408</v>
      </c>
      <c r="D949" s="225"/>
      <c r="E949" s="224" t="s">
        <v>1407</v>
      </c>
      <c r="F949" s="223">
        <v>2495.6999999999998</v>
      </c>
    </row>
    <row r="950" spans="1:6" ht="75" outlineLevel="5" x14ac:dyDescent="0.2">
      <c r="A950" s="225"/>
      <c r="B950" s="225"/>
      <c r="C950" s="225" t="s">
        <v>1405</v>
      </c>
      <c r="D950" s="225"/>
      <c r="E950" s="224" t="s">
        <v>2275</v>
      </c>
      <c r="F950" s="223">
        <v>2495.6999999999998</v>
      </c>
    </row>
    <row r="951" spans="1:6" ht="30" outlineLevel="6" x14ac:dyDescent="0.2">
      <c r="A951" s="225"/>
      <c r="B951" s="225"/>
      <c r="C951" s="225"/>
      <c r="D951" s="225" t="s">
        <v>1257</v>
      </c>
      <c r="E951" s="224" t="s">
        <v>1256</v>
      </c>
      <c r="F951" s="223">
        <v>2495.6999999999998</v>
      </c>
    </row>
    <row r="952" spans="1:6" ht="30" outlineLevel="7" x14ac:dyDescent="0.2">
      <c r="A952" s="225"/>
      <c r="B952" s="225" t="s">
        <v>1922</v>
      </c>
      <c r="C952" s="225"/>
      <c r="D952" s="225"/>
      <c r="E952" s="224" t="s">
        <v>1923</v>
      </c>
      <c r="F952" s="223">
        <v>557.79999999999995</v>
      </c>
    </row>
    <row r="953" spans="1:6" ht="30" outlineLevel="2" x14ac:dyDescent="0.2">
      <c r="A953" s="225"/>
      <c r="B953" s="225"/>
      <c r="C953" s="225" t="s">
        <v>1560</v>
      </c>
      <c r="D953" s="225"/>
      <c r="E953" s="224" t="s">
        <v>1559</v>
      </c>
      <c r="F953" s="223">
        <v>557.79999999999995</v>
      </c>
    </row>
    <row r="954" spans="1:6" ht="30" outlineLevel="3" x14ac:dyDescent="0.2">
      <c r="A954" s="225"/>
      <c r="B954" s="225"/>
      <c r="C954" s="225" t="s">
        <v>1558</v>
      </c>
      <c r="D954" s="225"/>
      <c r="E954" s="224" t="s">
        <v>1557</v>
      </c>
      <c r="F954" s="223">
        <v>557.79999999999995</v>
      </c>
    </row>
    <row r="955" spans="1:6" ht="15" outlineLevel="4" x14ac:dyDescent="0.2">
      <c r="A955" s="225"/>
      <c r="B955" s="225"/>
      <c r="C955" s="225" t="s">
        <v>1885</v>
      </c>
      <c r="D955" s="225"/>
      <c r="E955" s="224" t="s">
        <v>1884</v>
      </c>
      <c r="F955" s="223">
        <v>557.79999999999995</v>
      </c>
    </row>
    <row r="956" spans="1:6" ht="45" outlineLevel="5" x14ac:dyDescent="0.2">
      <c r="A956" s="225"/>
      <c r="B956" s="225"/>
      <c r="C956" s="225" t="s">
        <v>1883</v>
      </c>
      <c r="D956" s="225"/>
      <c r="E956" s="224" t="s">
        <v>2424</v>
      </c>
      <c r="F956" s="223">
        <v>557.79999999999995</v>
      </c>
    </row>
    <row r="957" spans="1:6" ht="30" outlineLevel="6" x14ac:dyDescent="0.2">
      <c r="A957" s="225"/>
      <c r="B957" s="225"/>
      <c r="C957" s="225"/>
      <c r="D957" s="225" t="s">
        <v>1257</v>
      </c>
      <c r="E957" s="224" t="s">
        <v>1256</v>
      </c>
      <c r="F957" s="223">
        <v>557.79999999999995</v>
      </c>
    </row>
    <row r="958" spans="1:6" ht="15" outlineLevel="7" x14ac:dyDescent="0.2">
      <c r="A958" s="225"/>
      <c r="B958" s="225" t="s">
        <v>1394</v>
      </c>
      <c r="C958" s="225"/>
      <c r="D958" s="225"/>
      <c r="E958" s="224" t="s">
        <v>1404</v>
      </c>
      <c r="F958" s="223">
        <v>5425.8</v>
      </c>
    </row>
    <row r="959" spans="1:6" ht="30" outlineLevel="2" x14ac:dyDescent="0.2">
      <c r="A959" s="225"/>
      <c r="B959" s="225"/>
      <c r="C959" s="225" t="s">
        <v>1560</v>
      </c>
      <c r="D959" s="225"/>
      <c r="E959" s="224" t="s">
        <v>1559</v>
      </c>
      <c r="F959" s="223">
        <v>5425.8</v>
      </c>
    </row>
    <row r="960" spans="1:6" ht="30" outlineLevel="3" x14ac:dyDescent="0.2">
      <c r="A960" s="225"/>
      <c r="B960" s="225"/>
      <c r="C960" s="225" t="s">
        <v>1558</v>
      </c>
      <c r="D960" s="225"/>
      <c r="E960" s="224" t="s">
        <v>1557</v>
      </c>
      <c r="F960" s="223">
        <v>5425.8</v>
      </c>
    </row>
    <row r="961" spans="1:6" ht="15" outlineLevel="4" x14ac:dyDescent="0.2">
      <c r="A961" s="225"/>
      <c r="B961" s="225"/>
      <c r="C961" s="225" t="s">
        <v>1885</v>
      </c>
      <c r="D961" s="225"/>
      <c r="E961" s="224" t="s">
        <v>1884</v>
      </c>
      <c r="F961" s="223">
        <v>5425.8</v>
      </c>
    </row>
    <row r="962" spans="1:6" ht="45" outlineLevel="5" x14ac:dyDescent="0.2">
      <c r="A962" s="225"/>
      <c r="B962" s="225"/>
      <c r="C962" s="225" t="s">
        <v>1883</v>
      </c>
      <c r="D962" s="225"/>
      <c r="E962" s="224" t="s">
        <v>2424</v>
      </c>
      <c r="F962" s="223">
        <v>3500</v>
      </c>
    </row>
    <row r="963" spans="1:6" ht="30" outlineLevel="6" x14ac:dyDescent="0.2">
      <c r="A963" s="225"/>
      <c r="B963" s="225"/>
      <c r="C963" s="225"/>
      <c r="D963" s="225" t="s">
        <v>1250</v>
      </c>
      <c r="E963" s="224" t="s">
        <v>1249</v>
      </c>
      <c r="F963" s="223">
        <v>3500</v>
      </c>
    </row>
    <row r="964" spans="1:6" ht="15" outlineLevel="7" x14ac:dyDescent="0.2">
      <c r="A964" s="225"/>
      <c r="B964" s="225"/>
      <c r="C964" s="225" t="s">
        <v>1921</v>
      </c>
      <c r="D964" s="225"/>
      <c r="E964" s="224" t="s">
        <v>2445</v>
      </c>
      <c r="F964" s="223">
        <v>1925.8</v>
      </c>
    </row>
    <row r="965" spans="1:6" ht="30" outlineLevel="6" x14ac:dyDescent="0.2">
      <c r="A965" s="225"/>
      <c r="B965" s="225"/>
      <c r="C965" s="225"/>
      <c r="D965" s="225" t="s">
        <v>1257</v>
      </c>
      <c r="E965" s="224" t="s">
        <v>1256</v>
      </c>
      <c r="F965" s="223">
        <v>875.8</v>
      </c>
    </row>
    <row r="966" spans="1:6" ht="15" outlineLevel="7" x14ac:dyDescent="0.2">
      <c r="A966" s="225"/>
      <c r="B966" s="225"/>
      <c r="C966" s="225"/>
      <c r="D966" s="225" t="s">
        <v>1255</v>
      </c>
      <c r="E966" s="224" t="s">
        <v>1254</v>
      </c>
      <c r="F966" s="223">
        <v>1050</v>
      </c>
    </row>
    <row r="967" spans="1:6" ht="15" outlineLevel="7" x14ac:dyDescent="0.2">
      <c r="A967" s="225"/>
      <c r="B967" s="225" t="s">
        <v>1444</v>
      </c>
      <c r="C967" s="225"/>
      <c r="D967" s="225"/>
      <c r="E967" s="224" t="s">
        <v>1443</v>
      </c>
      <c r="F967" s="223">
        <v>33308265.699999999</v>
      </c>
    </row>
    <row r="968" spans="1:6" ht="15" outlineLevel="1" x14ac:dyDescent="0.2">
      <c r="A968" s="225"/>
      <c r="B968" s="225" t="s">
        <v>1918</v>
      </c>
      <c r="C968" s="225"/>
      <c r="D968" s="225"/>
      <c r="E968" s="224" t="s">
        <v>1920</v>
      </c>
      <c r="F968" s="223">
        <v>637505.4</v>
      </c>
    </row>
    <row r="969" spans="1:6" ht="30" outlineLevel="2" x14ac:dyDescent="0.2">
      <c r="A969" s="225"/>
      <c r="B969" s="225"/>
      <c r="C969" s="225" t="s">
        <v>1560</v>
      </c>
      <c r="D969" s="225"/>
      <c r="E969" s="224" t="s">
        <v>1559</v>
      </c>
      <c r="F969" s="223">
        <v>637505.4</v>
      </c>
    </row>
    <row r="970" spans="1:6" ht="15" outlineLevel="3" x14ac:dyDescent="0.2">
      <c r="A970" s="225"/>
      <c r="B970" s="225"/>
      <c r="C970" s="225" t="s">
        <v>1848</v>
      </c>
      <c r="D970" s="225"/>
      <c r="E970" s="224" t="s">
        <v>1847</v>
      </c>
      <c r="F970" s="223">
        <v>422290.3</v>
      </c>
    </row>
    <row r="971" spans="1:6" ht="60" outlineLevel="4" x14ac:dyDescent="0.2">
      <c r="A971" s="225"/>
      <c r="B971" s="225"/>
      <c r="C971" s="225" t="s">
        <v>1846</v>
      </c>
      <c r="D971" s="225"/>
      <c r="E971" s="224" t="s">
        <v>1845</v>
      </c>
      <c r="F971" s="223">
        <v>414290.3</v>
      </c>
    </row>
    <row r="972" spans="1:6" ht="45" outlineLevel="5" x14ac:dyDescent="0.2">
      <c r="A972" s="225"/>
      <c r="B972" s="225"/>
      <c r="C972" s="225" t="s">
        <v>1889</v>
      </c>
      <c r="D972" s="225"/>
      <c r="E972" s="224" t="s">
        <v>2253</v>
      </c>
      <c r="F972" s="223">
        <v>689.1</v>
      </c>
    </row>
    <row r="973" spans="1:6" ht="30" outlineLevel="6" x14ac:dyDescent="0.2">
      <c r="A973" s="225"/>
      <c r="B973" s="225"/>
      <c r="C973" s="225"/>
      <c r="D973" s="225" t="s">
        <v>1250</v>
      </c>
      <c r="E973" s="224" t="s">
        <v>1249</v>
      </c>
      <c r="F973" s="223">
        <v>689.1</v>
      </c>
    </row>
    <row r="974" spans="1:6" ht="75" outlineLevel="7" x14ac:dyDescent="0.2">
      <c r="A974" s="225"/>
      <c r="B974" s="225"/>
      <c r="C974" s="225" t="s">
        <v>1919</v>
      </c>
      <c r="D974" s="225"/>
      <c r="E974" s="224" t="s">
        <v>2563</v>
      </c>
      <c r="F974" s="223">
        <v>413601.2</v>
      </c>
    </row>
    <row r="975" spans="1:6" ht="30" outlineLevel="6" x14ac:dyDescent="0.2">
      <c r="A975" s="225"/>
      <c r="B975" s="225"/>
      <c r="C975" s="225"/>
      <c r="D975" s="225" t="s">
        <v>1250</v>
      </c>
      <c r="E975" s="224" t="s">
        <v>1249</v>
      </c>
      <c r="F975" s="223">
        <v>200716.5</v>
      </c>
    </row>
    <row r="976" spans="1:6" ht="15" outlineLevel="7" x14ac:dyDescent="0.2">
      <c r="A976" s="225"/>
      <c r="B976" s="225"/>
      <c r="C976" s="225"/>
      <c r="D976" s="225" t="s">
        <v>1265</v>
      </c>
      <c r="E976" s="224" t="s">
        <v>1264</v>
      </c>
      <c r="F976" s="223">
        <v>212884.7</v>
      </c>
    </row>
    <row r="977" spans="1:6" ht="60" outlineLevel="7" x14ac:dyDescent="0.2">
      <c r="A977" s="225"/>
      <c r="B977" s="225"/>
      <c r="C977" s="225" t="s">
        <v>1888</v>
      </c>
      <c r="D977" s="225"/>
      <c r="E977" s="224" t="s">
        <v>1887</v>
      </c>
      <c r="F977" s="223">
        <v>8000</v>
      </c>
    </row>
    <row r="978" spans="1:6" ht="60" outlineLevel="6" x14ac:dyDescent="0.2">
      <c r="A978" s="225"/>
      <c r="B978" s="225"/>
      <c r="C978" s="225" t="s">
        <v>1886</v>
      </c>
      <c r="D978" s="225"/>
      <c r="E978" s="224" t="s">
        <v>2425</v>
      </c>
      <c r="F978" s="223">
        <v>2600</v>
      </c>
    </row>
    <row r="979" spans="1:6" ht="30" outlineLevel="7" x14ac:dyDescent="0.2">
      <c r="A979" s="225"/>
      <c r="B979" s="225"/>
      <c r="C979" s="225"/>
      <c r="D979" s="225" t="s">
        <v>1257</v>
      </c>
      <c r="E979" s="224" t="s">
        <v>1256</v>
      </c>
      <c r="F979" s="223">
        <v>2600</v>
      </c>
    </row>
    <row r="980" spans="1:6" ht="90" outlineLevel="5" x14ac:dyDescent="0.2">
      <c r="A980" s="225"/>
      <c r="B980" s="225"/>
      <c r="C980" s="225" t="s">
        <v>1914</v>
      </c>
      <c r="D980" s="225"/>
      <c r="E980" s="224" t="s">
        <v>2440</v>
      </c>
      <c r="F980" s="223">
        <v>5400</v>
      </c>
    </row>
    <row r="981" spans="1:6" ht="30" outlineLevel="6" x14ac:dyDescent="0.2">
      <c r="A981" s="225"/>
      <c r="B981" s="225"/>
      <c r="C981" s="225"/>
      <c r="D981" s="225" t="s">
        <v>1257</v>
      </c>
      <c r="E981" s="224" t="s">
        <v>1256</v>
      </c>
      <c r="F981" s="223">
        <v>5400</v>
      </c>
    </row>
    <row r="982" spans="1:6" ht="30" outlineLevel="7" x14ac:dyDescent="0.2">
      <c r="A982" s="225"/>
      <c r="B982" s="225"/>
      <c r="C982" s="225" t="s">
        <v>1854</v>
      </c>
      <c r="D982" s="225"/>
      <c r="E982" s="224" t="s">
        <v>1853</v>
      </c>
      <c r="F982" s="223">
        <v>215215.1</v>
      </c>
    </row>
    <row r="983" spans="1:6" ht="45" outlineLevel="6" x14ac:dyDescent="0.2">
      <c r="A983" s="225"/>
      <c r="B983" s="225"/>
      <c r="C983" s="225" t="s">
        <v>1873</v>
      </c>
      <c r="D983" s="225"/>
      <c r="E983" s="224" t="s">
        <v>1872</v>
      </c>
      <c r="F983" s="223">
        <v>215215.1</v>
      </c>
    </row>
    <row r="984" spans="1:6" ht="105" outlineLevel="7" x14ac:dyDescent="0.2">
      <c r="A984" s="225"/>
      <c r="B984" s="225"/>
      <c r="C984" s="225" t="s">
        <v>1911</v>
      </c>
      <c r="D984" s="225"/>
      <c r="E984" s="224" t="s">
        <v>2437</v>
      </c>
      <c r="F984" s="223">
        <v>215215.1</v>
      </c>
    </row>
    <row r="985" spans="1:6" ht="15" outlineLevel="4" x14ac:dyDescent="0.2">
      <c r="A985" s="225"/>
      <c r="B985" s="225"/>
      <c r="C985" s="225"/>
      <c r="D985" s="225" t="s">
        <v>1300</v>
      </c>
      <c r="E985" s="224" t="s">
        <v>1299</v>
      </c>
      <c r="F985" s="223">
        <v>215215.1</v>
      </c>
    </row>
    <row r="986" spans="1:6" ht="15" outlineLevel="5" x14ac:dyDescent="0.2">
      <c r="A986" s="225"/>
      <c r="B986" s="225" t="s">
        <v>1910</v>
      </c>
      <c r="C986" s="225"/>
      <c r="D986" s="225"/>
      <c r="E986" s="224" t="s">
        <v>1917</v>
      </c>
      <c r="F986" s="223">
        <v>2370997.6</v>
      </c>
    </row>
    <row r="987" spans="1:6" ht="30" outlineLevel="6" x14ac:dyDescent="0.2">
      <c r="A987" s="225"/>
      <c r="B987" s="225"/>
      <c r="C987" s="225" t="s">
        <v>1560</v>
      </c>
      <c r="D987" s="225"/>
      <c r="E987" s="224" t="s">
        <v>1559</v>
      </c>
      <c r="F987" s="223">
        <v>2370997.6</v>
      </c>
    </row>
    <row r="988" spans="1:6" ht="15" outlineLevel="7" x14ac:dyDescent="0.2">
      <c r="A988" s="225"/>
      <c r="B988" s="225"/>
      <c r="C988" s="225" t="s">
        <v>1848</v>
      </c>
      <c r="D988" s="225"/>
      <c r="E988" s="224" t="s">
        <v>1847</v>
      </c>
      <c r="F988" s="223">
        <v>1259450.8</v>
      </c>
    </row>
    <row r="989" spans="1:6" ht="60" outlineLevel="2" x14ac:dyDescent="0.2">
      <c r="A989" s="225"/>
      <c r="B989" s="225"/>
      <c r="C989" s="225" t="s">
        <v>1846</v>
      </c>
      <c r="D989" s="225"/>
      <c r="E989" s="224" t="s">
        <v>1845</v>
      </c>
      <c r="F989" s="223">
        <v>964170.6</v>
      </c>
    </row>
    <row r="990" spans="1:6" ht="45" outlineLevel="3" x14ac:dyDescent="0.2">
      <c r="A990" s="225"/>
      <c r="B990" s="225"/>
      <c r="C990" s="225" t="s">
        <v>1889</v>
      </c>
      <c r="D990" s="225"/>
      <c r="E990" s="224" t="s">
        <v>2253</v>
      </c>
      <c r="F990" s="223">
        <v>625747</v>
      </c>
    </row>
    <row r="991" spans="1:6" ht="75" outlineLevel="4" x14ac:dyDescent="0.2">
      <c r="A991" s="225"/>
      <c r="B991" s="225"/>
      <c r="C991" s="225"/>
      <c r="D991" s="225" t="s">
        <v>1268</v>
      </c>
      <c r="E991" s="224" t="s">
        <v>1267</v>
      </c>
      <c r="F991" s="223">
        <v>34295.699999999997</v>
      </c>
    </row>
    <row r="992" spans="1:6" ht="30" outlineLevel="5" x14ac:dyDescent="0.2">
      <c r="A992" s="225"/>
      <c r="B992" s="225"/>
      <c r="C992" s="225"/>
      <c r="D992" s="225" t="s">
        <v>1257</v>
      </c>
      <c r="E992" s="224" t="s">
        <v>1256</v>
      </c>
      <c r="F992" s="223">
        <v>16762.400000000001</v>
      </c>
    </row>
    <row r="993" spans="1:6" ht="30" outlineLevel="6" x14ac:dyDescent="0.2">
      <c r="A993" s="225"/>
      <c r="B993" s="225"/>
      <c r="C993" s="225"/>
      <c r="D993" s="225" t="s">
        <v>1250</v>
      </c>
      <c r="E993" s="224" t="s">
        <v>1249</v>
      </c>
      <c r="F993" s="223">
        <v>573957.1</v>
      </c>
    </row>
    <row r="994" spans="1:6" ht="15" outlineLevel="7" x14ac:dyDescent="0.2">
      <c r="A994" s="225"/>
      <c r="B994" s="225"/>
      <c r="C994" s="225"/>
      <c r="D994" s="225" t="s">
        <v>1265</v>
      </c>
      <c r="E994" s="224" t="s">
        <v>1264</v>
      </c>
      <c r="F994" s="223">
        <v>731.8</v>
      </c>
    </row>
    <row r="995" spans="1:6" ht="90" outlineLevel="7" x14ac:dyDescent="0.2">
      <c r="A995" s="225"/>
      <c r="B995" s="225"/>
      <c r="C995" s="225" t="s">
        <v>1916</v>
      </c>
      <c r="D995" s="225"/>
      <c r="E995" s="224" t="s">
        <v>2444</v>
      </c>
      <c r="F995" s="223">
        <v>77794.8</v>
      </c>
    </row>
    <row r="996" spans="1:6" ht="30" outlineLevel="7" x14ac:dyDescent="0.2">
      <c r="A996" s="225"/>
      <c r="B996" s="225"/>
      <c r="C996" s="225"/>
      <c r="D996" s="225" t="s">
        <v>1250</v>
      </c>
      <c r="E996" s="224" t="s">
        <v>1249</v>
      </c>
      <c r="F996" s="223">
        <v>77794.8</v>
      </c>
    </row>
    <row r="997" spans="1:6" ht="210" outlineLevel="7" x14ac:dyDescent="0.2">
      <c r="A997" s="225"/>
      <c r="B997" s="225"/>
      <c r="C997" s="225" t="s">
        <v>1915</v>
      </c>
      <c r="D997" s="225"/>
      <c r="E997" s="224" t="s">
        <v>2443</v>
      </c>
      <c r="F997" s="223">
        <v>260628.8</v>
      </c>
    </row>
    <row r="998" spans="1:6" ht="15" outlineLevel="6" x14ac:dyDescent="0.2">
      <c r="A998" s="225"/>
      <c r="B998" s="225"/>
      <c r="C998" s="225"/>
      <c r="D998" s="225" t="s">
        <v>1300</v>
      </c>
      <c r="E998" s="224" t="s">
        <v>1299</v>
      </c>
      <c r="F998" s="223">
        <v>260628.8</v>
      </c>
    </row>
    <row r="999" spans="1:6" ht="60" outlineLevel="7" x14ac:dyDescent="0.2">
      <c r="A999" s="225"/>
      <c r="B999" s="225"/>
      <c r="C999" s="225" t="s">
        <v>1888</v>
      </c>
      <c r="D999" s="225"/>
      <c r="E999" s="224" t="s">
        <v>1887</v>
      </c>
      <c r="F999" s="223">
        <v>253197</v>
      </c>
    </row>
    <row r="1000" spans="1:6" ht="60" outlineLevel="6" x14ac:dyDescent="0.2">
      <c r="A1000" s="225"/>
      <c r="B1000" s="225"/>
      <c r="C1000" s="225" t="s">
        <v>1886</v>
      </c>
      <c r="D1000" s="225"/>
      <c r="E1000" s="224" t="s">
        <v>2425</v>
      </c>
      <c r="F1000" s="223">
        <v>231363.5</v>
      </c>
    </row>
    <row r="1001" spans="1:6" ht="30" outlineLevel="7" x14ac:dyDescent="0.2">
      <c r="A1001" s="225"/>
      <c r="B1001" s="225"/>
      <c r="C1001" s="225"/>
      <c r="D1001" s="225" t="s">
        <v>1257</v>
      </c>
      <c r="E1001" s="224" t="s">
        <v>1256</v>
      </c>
      <c r="F1001" s="223">
        <v>224291.7</v>
      </c>
    </row>
    <row r="1002" spans="1:6" ht="15" outlineLevel="6" x14ac:dyDescent="0.2">
      <c r="A1002" s="225"/>
      <c r="B1002" s="225"/>
      <c r="C1002" s="225"/>
      <c r="D1002" s="225" t="s">
        <v>1255</v>
      </c>
      <c r="E1002" s="224" t="s">
        <v>1254</v>
      </c>
      <c r="F1002" s="223">
        <v>1000</v>
      </c>
    </row>
    <row r="1003" spans="1:6" ht="30" outlineLevel="7" x14ac:dyDescent="0.2">
      <c r="A1003" s="225"/>
      <c r="B1003" s="225"/>
      <c r="C1003" s="225"/>
      <c r="D1003" s="225" t="s">
        <v>1250</v>
      </c>
      <c r="E1003" s="224" t="s">
        <v>1249</v>
      </c>
      <c r="F1003" s="223">
        <v>6071.8</v>
      </c>
    </row>
    <row r="1004" spans="1:6" ht="45" outlineLevel="5" x14ac:dyDescent="0.2">
      <c r="A1004" s="225"/>
      <c r="B1004" s="225"/>
      <c r="C1004" s="225" t="s">
        <v>2562</v>
      </c>
      <c r="D1004" s="225"/>
      <c r="E1004" s="224" t="s">
        <v>2777</v>
      </c>
      <c r="F1004" s="223">
        <v>8319.4</v>
      </c>
    </row>
    <row r="1005" spans="1:6" ht="15" outlineLevel="6" x14ac:dyDescent="0.2">
      <c r="A1005" s="225"/>
      <c r="B1005" s="225"/>
      <c r="C1005" s="225"/>
      <c r="D1005" s="225" t="s">
        <v>1300</v>
      </c>
      <c r="E1005" s="224" t="s">
        <v>1299</v>
      </c>
      <c r="F1005" s="223">
        <v>8319.4</v>
      </c>
    </row>
    <row r="1006" spans="1:6" ht="45" outlineLevel="7" x14ac:dyDescent="0.2">
      <c r="A1006" s="225"/>
      <c r="B1006" s="225"/>
      <c r="C1006" s="225" t="s">
        <v>2561</v>
      </c>
      <c r="D1006" s="225"/>
      <c r="E1006" s="224" t="s">
        <v>2441</v>
      </c>
      <c r="F1006" s="223">
        <v>8119.5</v>
      </c>
    </row>
    <row r="1007" spans="1:6" ht="15" outlineLevel="7" x14ac:dyDescent="0.2">
      <c r="A1007" s="225"/>
      <c r="B1007" s="225"/>
      <c r="C1007" s="225"/>
      <c r="D1007" s="225" t="s">
        <v>1300</v>
      </c>
      <c r="E1007" s="224" t="s">
        <v>1299</v>
      </c>
      <c r="F1007" s="223">
        <v>8119.5</v>
      </c>
    </row>
    <row r="1008" spans="1:6" ht="90" outlineLevel="7" x14ac:dyDescent="0.2">
      <c r="A1008" s="225"/>
      <c r="B1008" s="225"/>
      <c r="C1008" s="225" t="s">
        <v>1914</v>
      </c>
      <c r="D1008" s="225"/>
      <c r="E1008" s="224" t="s">
        <v>2440</v>
      </c>
      <c r="F1008" s="223">
        <v>5394.6</v>
      </c>
    </row>
    <row r="1009" spans="1:6" ht="30" outlineLevel="6" x14ac:dyDescent="0.2">
      <c r="A1009" s="225"/>
      <c r="B1009" s="225"/>
      <c r="C1009" s="225"/>
      <c r="D1009" s="225" t="s">
        <v>1257</v>
      </c>
      <c r="E1009" s="224" t="s">
        <v>1256</v>
      </c>
      <c r="F1009" s="223">
        <v>5394.6</v>
      </c>
    </row>
    <row r="1010" spans="1:6" ht="30" outlineLevel="7" x14ac:dyDescent="0.2">
      <c r="A1010" s="225"/>
      <c r="B1010" s="225"/>
      <c r="C1010" s="225" t="s">
        <v>1862</v>
      </c>
      <c r="D1010" s="225"/>
      <c r="E1010" s="224" t="s">
        <v>1861</v>
      </c>
      <c r="F1010" s="223">
        <v>42083.199999999997</v>
      </c>
    </row>
    <row r="1011" spans="1:6" ht="30" outlineLevel="6" x14ac:dyDescent="0.2">
      <c r="A1011" s="225"/>
      <c r="B1011" s="225"/>
      <c r="C1011" s="225" t="s">
        <v>1913</v>
      </c>
      <c r="D1011" s="225"/>
      <c r="E1011" s="224" t="s">
        <v>2439</v>
      </c>
      <c r="F1011" s="223">
        <v>40000</v>
      </c>
    </row>
    <row r="1012" spans="1:6" ht="15" outlineLevel="7" x14ac:dyDescent="0.2">
      <c r="A1012" s="225"/>
      <c r="B1012" s="225"/>
      <c r="C1012" s="225"/>
      <c r="D1012" s="225" t="s">
        <v>1300</v>
      </c>
      <c r="E1012" s="224" t="s">
        <v>1299</v>
      </c>
      <c r="F1012" s="223">
        <v>40000</v>
      </c>
    </row>
    <row r="1013" spans="1:6" ht="15" outlineLevel="6" x14ac:dyDescent="0.2">
      <c r="A1013" s="225"/>
      <c r="B1013" s="225"/>
      <c r="C1013" s="225" t="s">
        <v>1912</v>
      </c>
      <c r="D1013" s="225"/>
      <c r="E1013" s="224" t="s">
        <v>2438</v>
      </c>
      <c r="F1013" s="223">
        <v>2083.1999999999998</v>
      </c>
    </row>
    <row r="1014" spans="1:6" ht="15" outlineLevel="7" x14ac:dyDescent="0.2">
      <c r="A1014" s="225"/>
      <c r="B1014" s="225"/>
      <c r="C1014" s="225"/>
      <c r="D1014" s="225" t="s">
        <v>1300</v>
      </c>
      <c r="E1014" s="224" t="s">
        <v>1299</v>
      </c>
      <c r="F1014" s="223">
        <v>2083.1999999999998</v>
      </c>
    </row>
    <row r="1015" spans="1:6" ht="30" outlineLevel="5" x14ac:dyDescent="0.2">
      <c r="A1015" s="225"/>
      <c r="B1015" s="225"/>
      <c r="C1015" s="225" t="s">
        <v>1854</v>
      </c>
      <c r="D1015" s="225"/>
      <c r="E1015" s="224" t="s">
        <v>1853</v>
      </c>
      <c r="F1015" s="223">
        <v>1111546.8</v>
      </c>
    </row>
    <row r="1016" spans="1:6" ht="45" outlineLevel="6" x14ac:dyDescent="0.2">
      <c r="A1016" s="225"/>
      <c r="B1016" s="225"/>
      <c r="C1016" s="225" t="s">
        <v>1873</v>
      </c>
      <c r="D1016" s="225"/>
      <c r="E1016" s="224" t="s">
        <v>1872</v>
      </c>
      <c r="F1016" s="223">
        <v>1107546.8</v>
      </c>
    </row>
    <row r="1017" spans="1:6" ht="30" outlineLevel="7" x14ac:dyDescent="0.2">
      <c r="A1017" s="225"/>
      <c r="B1017" s="225"/>
      <c r="C1017" s="225" t="s">
        <v>1871</v>
      </c>
      <c r="D1017" s="225"/>
      <c r="E1017" s="224" t="s">
        <v>2288</v>
      </c>
      <c r="F1017" s="223">
        <v>35129.699999999997</v>
      </c>
    </row>
    <row r="1018" spans="1:6" ht="30" outlineLevel="6" x14ac:dyDescent="0.2">
      <c r="A1018" s="225"/>
      <c r="B1018" s="225"/>
      <c r="C1018" s="225"/>
      <c r="D1018" s="225" t="s">
        <v>1250</v>
      </c>
      <c r="E1018" s="224" t="s">
        <v>1249</v>
      </c>
      <c r="F1018" s="223">
        <v>35129.699999999997</v>
      </c>
    </row>
    <row r="1019" spans="1:6" ht="105" outlineLevel="7" x14ac:dyDescent="0.2">
      <c r="A1019" s="225"/>
      <c r="B1019" s="225"/>
      <c r="C1019" s="225" t="s">
        <v>1911</v>
      </c>
      <c r="D1019" s="225"/>
      <c r="E1019" s="224" t="s">
        <v>2437</v>
      </c>
      <c r="F1019" s="223">
        <v>528875.4</v>
      </c>
    </row>
    <row r="1020" spans="1:6" ht="15" outlineLevel="4" x14ac:dyDescent="0.2">
      <c r="A1020" s="225"/>
      <c r="B1020" s="225"/>
      <c r="C1020" s="225"/>
      <c r="D1020" s="225" t="s">
        <v>1300</v>
      </c>
      <c r="E1020" s="224" t="s">
        <v>1299</v>
      </c>
      <c r="F1020" s="223">
        <v>528875.4</v>
      </c>
    </row>
    <row r="1021" spans="1:6" ht="103.15" customHeight="1" outlineLevel="5" x14ac:dyDescent="0.2">
      <c r="A1021" s="225"/>
      <c r="B1021" s="225"/>
      <c r="C1021" s="225" t="s">
        <v>2560</v>
      </c>
      <c r="D1021" s="225"/>
      <c r="E1021" s="224" t="s">
        <v>2742</v>
      </c>
      <c r="F1021" s="223">
        <v>543541.69999999995</v>
      </c>
    </row>
    <row r="1022" spans="1:6" ht="15" outlineLevel="6" x14ac:dyDescent="0.2">
      <c r="A1022" s="225"/>
      <c r="B1022" s="225"/>
      <c r="C1022" s="225"/>
      <c r="D1022" s="225" t="s">
        <v>1300</v>
      </c>
      <c r="E1022" s="224" t="s">
        <v>1299</v>
      </c>
      <c r="F1022" s="223">
        <v>543541.69999999995</v>
      </c>
    </row>
    <row r="1023" spans="1:6" ht="15" outlineLevel="7" x14ac:dyDescent="0.2">
      <c r="A1023" s="225"/>
      <c r="B1023" s="225"/>
      <c r="C1023" s="225" t="s">
        <v>1852</v>
      </c>
      <c r="D1023" s="225"/>
      <c r="E1023" s="224" t="s">
        <v>1851</v>
      </c>
      <c r="F1023" s="223">
        <v>4000</v>
      </c>
    </row>
    <row r="1024" spans="1:6" ht="15" outlineLevel="6" x14ac:dyDescent="0.2">
      <c r="A1024" s="225"/>
      <c r="B1024" s="225"/>
      <c r="C1024" s="225" t="s">
        <v>1909</v>
      </c>
      <c r="D1024" s="225"/>
      <c r="E1024" s="224" t="s">
        <v>2436</v>
      </c>
      <c r="F1024" s="223">
        <v>4000</v>
      </c>
    </row>
    <row r="1025" spans="1:6" ht="15" outlineLevel="7" x14ac:dyDescent="0.2">
      <c r="A1025" s="225"/>
      <c r="B1025" s="225"/>
      <c r="C1025" s="225"/>
      <c r="D1025" s="225" t="s">
        <v>1300</v>
      </c>
      <c r="E1025" s="224" t="s">
        <v>1299</v>
      </c>
      <c r="F1025" s="223">
        <v>4000</v>
      </c>
    </row>
    <row r="1026" spans="1:6" ht="15" outlineLevel="6" x14ac:dyDescent="0.2">
      <c r="A1026" s="225"/>
      <c r="B1026" s="225" t="s">
        <v>1906</v>
      </c>
      <c r="C1026" s="225"/>
      <c r="D1026" s="225"/>
      <c r="E1026" s="224" t="s">
        <v>1908</v>
      </c>
      <c r="F1026" s="223">
        <v>187213.6</v>
      </c>
    </row>
    <row r="1027" spans="1:6" ht="30" outlineLevel="7" x14ac:dyDescent="0.2">
      <c r="A1027" s="225"/>
      <c r="B1027" s="225"/>
      <c r="C1027" s="225" t="s">
        <v>1560</v>
      </c>
      <c r="D1027" s="225"/>
      <c r="E1027" s="224" t="s">
        <v>1559</v>
      </c>
      <c r="F1027" s="223">
        <v>187213.6</v>
      </c>
    </row>
    <row r="1028" spans="1:6" ht="15" outlineLevel="5" x14ac:dyDescent="0.2">
      <c r="A1028" s="225"/>
      <c r="B1028" s="225"/>
      <c r="C1028" s="225" t="s">
        <v>1848</v>
      </c>
      <c r="D1028" s="225"/>
      <c r="E1028" s="224" t="s">
        <v>1847</v>
      </c>
      <c r="F1028" s="223">
        <v>181645.9</v>
      </c>
    </row>
    <row r="1029" spans="1:6" ht="60" outlineLevel="6" x14ac:dyDescent="0.2">
      <c r="A1029" s="225"/>
      <c r="B1029" s="225"/>
      <c r="C1029" s="225" t="s">
        <v>1846</v>
      </c>
      <c r="D1029" s="225"/>
      <c r="E1029" s="224" t="s">
        <v>1845</v>
      </c>
      <c r="F1029" s="223">
        <v>93188.4</v>
      </c>
    </row>
    <row r="1030" spans="1:6" ht="45" outlineLevel="7" x14ac:dyDescent="0.2">
      <c r="A1030" s="225"/>
      <c r="B1030" s="225"/>
      <c r="C1030" s="225" t="s">
        <v>1889</v>
      </c>
      <c r="D1030" s="225"/>
      <c r="E1030" s="224" t="s">
        <v>2253</v>
      </c>
      <c r="F1030" s="223">
        <v>93188.4</v>
      </c>
    </row>
    <row r="1031" spans="1:6" ht="30" outlineLevel="2" x14ac:dyDescent="0.2">
      <c r="A1031" s="225"/>
      <c r="B1031" s="225"/>
      <c r="C1031" s="225"/>
      <c r="D1031" s="225" t="s">
        <v>1250</v>
      </c>
      <c r="E1031" s="224" t="s">
        <v>1249</v>
      </c>
      <c r="F1031" s="223">
        <v>93188.4</v>
      </c>
    </row>
    <row r="1032" spans="1:6" ht="60" outlineLevel="3" x14ac:dyDescent="0.2">
      <c r="A1032" s="225"/>
      <c r="B1032" s="225"/>
      <c r="C1032" s="225" t="s">
        <v>1888</v>
      </c>
      <c r="D1032" s="225"/>
      <c r="E1032" s="224" t="s">
        <v>1887</v>
      </c>
      <c r="F1032" s="223">
        <v>88457.5</v>
      </c>
    </row>
    <row r="1033" spans="1:6" ht="60" outlineLevel="4" x14ac:dyDescent="0.2">
      <c r="A1033" s="225"/>
      <c r="B1033" s="225"/>
      <c r="C1033" s="225" t="s">
        <v>1886</v>
      </c>
      <c r="D1033" s="225"/>
      <c r="E1033" s="224" t="s">
        <v>2425</v>
      </c>
      <c r="F1033" s="223">
        <v>4986</v>
      </c>
    </row>
    <row r="1034" spans="1:6" ht="30" outlineLevel="5" x14ac:dyDescent="0.2">
      <c r="A1034" s="225"/>
      <c r="B1034" s="225"/>
      <c r="C1034" s="225"/>
      <c r="D1034" s="225" t="s">
        <v>1250</v>
      </c>
      <c r="E1034" s="224" t="s">
        <v>1249</v>
      </c>
      <c r="F1034" s="223">
        <v>4986</v>
      </c>
    </row>
    <row r="1035" spans="1:6" ht="60" outlineLevel="6" x14ac:dyDescent="0.2">
      <c r="A1035" s="225"/>
      <c r="B1035" s="225"/>
      <c r="C1035" s="225" t="s">
        <v>1907</v>
      </c>
      <c r="D1035" s="225"/>
      <c r="E1035" s="224" t="s">
        <v>2435</v>
      </c>
      <c r="F1035" s="223">
        <v>83471.5</v>
      </c>
    </row>
    <row r="1036" spans="1:6" ht="30" outlineLevel="7" x14ac:dyDescent="0.2">
      <c r="A1036" s="225"/>
      <c r="B1036" s="225"/>
      <c r="C1036" s="225"/>
      <c r="D1036" s="225" t="s">
        <v>1257</v>
      </c>
      <c r="E1036" s="224" t="s">
        <v>1256</v>
      </c>
      <c r="F1036" s="223">
        <v>83471.5</v>
      </c>
    </row>
    <row r="1037" spans="1:6" ht="30" outlineLevel="5" x14ac:dyDescent="0.2">
      <c r="A1037" s="225"/>
      <c r="B1037" s="225"/>
      <c r="C1037" s="225" t="s">
        <v>1854</v>
      </c>
      <c r="D1037" s="225"/>
      <c r="E1037" s="224" t="s">
        <v>1853</v>
      </c>
      <c r="F1037" s="223">
        <v>5567.7</v>
      </c>
    </row>
    <row r="1038" spans="1:6" ht="45" outlineLevel="6" x14ac:dyDescent="0.2">
      <c r="A1038" s="225"/>
      <c r="B1038" s="225"/>
      <c r="C1038" s="225" t="s">
        <v>1873</v>
      </c>
      <c r="D1038" s="225"/>
      <c r="E1038" s="224" t="s">
        <v>1872</v>
      </c>
      <c r="F1038" s="223">
        <v>5567.7</v>
      </c>
    </row>
    <row r="1039" spans="1:6" ht="30" outlineLevel="7" x14ac:dyDescent="0.2">
      <c r="A1039" s="225"/>
      <c r="B1039" s="225"/>
      <c r="C1039" s="225" t="s">
        <v>1871</v>
      </c>
      <c r="D1039" s="225"/>
      <c r="E1039" s="224" t="s">
        <v>2288</v>
      </c>
      <c r="F1039" s="223">
        <v>5567.7</v>
      </c>
    </row>
    <row r="1040" spans="1:6" ht="30" outlineLevel="6" x14ac:dyDescent="0.2">
      <c r="A1040" s="225"/>
      <c r="B1040" s="225"/>
      <c r="C1040" s="225"/>
      <c r="D1040" s="225" t="s">
        <v>1250</v>
      </c>
      <c r="E1040" s="224" t="s">
        <v>1249</v>
      </c>
      <c r="F1040" s="223">
        <v>5567.7</v>
      </c>
    </row>
    <row r="1041" spans="1:6" ht="15" outlineLevel="7" x14ac:dyDescent="0.2">
      <c r="A1041" s="225"/>
      <c r="B1041" s="225" t="s">
        <v>1562</v>
      </c>
      <c r="C1041" s="225"/>
      <c r="D1041" s="225"/>
      <c r="E1041" s="224" t="s">
        <v>1566</v>
      </c>
      <c r="F1041" s="223">
        <v>3114018.6</v>
      </c>
    </row>
    <row r="1042" spans="1:6" ht="30" outlineLevel="4" x14ac:dyDescent="0.2">
      <c r="A1042" s="225"/>
      <c r="B1042" s="225"/>
      <c r="C1042" s="225" t="s">
        <v>1560</v>
      </c>
      <c r="D1042" s="225"/>
      <c r="E1042" s="224" t="s">
        <v>1559</v>
      </c>
      <c r="F1042" s="223">
        <v>3114018.6</v>
      </c>
    </row>
    <row r="1043" spans="1:6" ht="30" outlineLevel="5" x14ac:dyDescent="0.2">
      <c r="A1043" s="225"/>
      <c r="B1043" s="225"/>
      <c r="C1043" s="225" t="s">
        <v>1558</v>
      </c>
      <c r="D1043" s="225"/>
      <c r="E1043" s="224" t="s">
        <v>1557</v>
      </c>
      <c r="F1043" s="223">
        <v>2988975</v>
      </c>
    </row>
    <row r="1044" spans="1:6" ht="75" outlineLevel="6" x14ac:dyDescent="0.2">
      <c r="A1044" s="225"/>
      <c r="B1044" s="225"/>
      <c r="C1044" s="225" t="s">
        <v>1565</v>
      </c>
      <c r="D1044" s="225"/>
      <c r="E1044" s="224" t="s">
        <v>1564</v>
      </c>
      <c r="F1044" s="223">
        <v>2681154.5</v>
      </c>
    </row>
    <row r="1045" spans="1:6" ht="45" outlineLevel="7" x14ac:dyDescent="0.2">
      <c r="A1045" s="225"/>
      <c r="B1045" s="225"/>
      <c r="C1045" s="225" t="s">
        <v>1563</v>
      </c>
      <c r="D1045" s="225"/>
      <c r="E1045" s="224" t="s">
        <v>2253</v>
      </c>
      <c r="F1045" s="223">
        <v>2633531.9</v>
      </c>
    </row>
    <row r="1046" spans="1:6" ht="30" outlineLevel="2" x14ac:dyDescent="0.2">
      <c r="A1046" s="225"/>
      <c r="B1046" s="225"/>
      <c r="C1046" s="225"/>
      <c r="D1046" s="225" t="s">
        <v>1250</v>
      </c>
      <c r="E1046" s="224" t="s">
        <v>1249</v>
      </c>
      <c r="F1046" s="223">
        <v>2633531.9</v>
      </c>
    </row>
    <row r="1047" spans="1:6" ht="135" outlineLevel="3" x14ac:dyDescent="0.2">
      <c r="A1047" s="225"/>
      <c r="B1047" s="225"/>
      <c r="C1047" s="225" t="s">
        <v>1905</v>
      </c>
      <c r="D1047" s="225"/>
      <c r="E1047" s="224" t="s">
        <v>2434</v>
      </c>
      <c r="F1047" s="223">
        <v>1687</v>
      </c>
    </row>
    <row r="1048" spans="1:6" ht="30" outlineLevel="4" x14ac:dyDescent="0.2">
      <c r="A1048" s="225"/>
      <c r="B1048" s="225"/>
      <c r="C1048" s="225"/>
      <c r="D1048" s="225" t="s">
        <v>1250</v>
      </c>
      <c r="E1048" s="224" t="s">
        <v>1249</v>
      </c>
      <c r="F1048" s="223">
        <v>1687</v>
      </c>
    </row>
    <row r="1049" spans="1:6" ht="15" outlineLevel="5" x14ac:dyDescent="0.2">
      <c r="A1049" s="225"/>
      <c r="B1049" s="225"/>
      <c r="C1049" s="225" t="s">
        <v>1904</v>
      </c>
      <c r="D1049" s="225"/>
      <c r="E1049" s="224" t="s">
        <v>2433</v>
      </c>
      <c r="F1049" s="223">
        <v>8594</v>
      </c>
    </row>
    <row r="1050" spans="1:6" ht="30" outlineLevel="6" x14ac:dyDescent="0.2">
      <c r="A1050" s="225"/>
      <c r="B1050" s="225"/>
      <c r="C1050" s="225"/>
      <c r="D1050" s="225" t="s">
        <v>1257</v>
      </c>
      <c r="E1050" s="224" t="s">
        <v>1256</v>
      </c>
      <c r="F1050" s="223">
        <v>1094</v>
      </c>
    </row>
    <row r="1051" spans="1:6" ht="30" outlineLevel="7" x14ac:dyDescent="0.2">
      <c r="A1051" s="225"/>
      <c r="B1051" s="225"/>
      <c r="C1051" s="225"/>
      <c r="D1051" s="225" t="s">
        <v>1250</v>
      </c>
      <c r="E1051" s="224" t="s">
        <v>1249</v>
      </c>
      <c r="F1051" s="223">
        <v>7500</v>
      </c>
    </row>
    <row r="1052" spans="1:6" ht="60" outlineLevel="6" x14ac:dyDescent="0.2">
      <c r="A1052" s="225"/>
      <c r="B1052" s="225"/>
      <c r="C1052" s="225" t="s">
        <v>1903</v>
      </c>
      <c r="D1052" s="225"/>
      <c r="E1052" s="224" t="s">
        <v>2432</v>
      </c>
      <c r="F1052" s="223">
        <v>37341.599999999999</v>
      </c>
    </row>
    <row r="1053" spans="1:6" ht="30" outlineLevel="7" x14ac:dyDescent="0.2">
      <c r="A1053" s="225"/>
      <c r="B1053" s="225"/>
      <c r="C1053" s="225"/>
      <c r="D1053" s="225" t="s">
        <v>1250</v>
      </c>
      <c r="E1053" s="224" t="s">
        <v>1249</v>
      </c>
      <c r="F1053" s="223">
        <v>37341.599999999999</v>
      </c>
    </row>
    <row r="1054" spans="1:6" ht="30" outlineLevel="6" x14ac:dyDescent="0.2">
      <c r="A1054" s="225"/>
      <c r="B1054" s="225"/>
      <c r="C1054" s="225" t="s">
        <v>1556</v>
      </c>
      <c r="D1054" s="225"/>
      <c r="E1054" s="224" t="s">
        <v>1555</v>
      </c>
      <c r="F1054" s="223">
        <v>307820.5</v>
      </c>
    </row>
    <row r="1055" spans="1:6" ht="45" outlineLevel="7" x14ac:dyDescent="0.2">
      <c r="A1055" s="225"/>
      <c r="B1055" s="225"/>
      <c r="C1055" s="225" t="s">
        <v>1561</v>
      </c>
      <c r="D1055" s="225"/>
      <c r="E1055" s="224" t="s">
        <v>2317</v>
      </c>
      <c r="F1055" s="223">
        <v>307820.5</v>
      </c>
    </row>
    <row r="1056" spans="1:6" ht="15" outlineLevel="7" x14ac:dyDescent="0.2">
      <c r="A1056" s="225"/>
      <c r="B1056" s="225"/>
      <c r="C1056" s="225"/>
      <c r="D1056" s="225" t="s">
        <v>1255</v>
      </c>
      <c r="E1056" s="224" t="s">
        <v>1254</v>
      </c>
      <c r="F1056" s="223">
        <v>285186.7</v>
      </c>
    </row>
    <row r="1057" spans="1:6" ht="30" outlineLevel="6" x14ac:dyDescent="0.2">
      <c r="A1057" s="225"/>
      <c r="B1057" s="225"/>
      <c r="C1057" s="225"/>
      <c r="D1057" s="225" t="s">
        <v>1250</v>
      </c>
      <c r="E1057" s="224" t="s">
        <v>1249</v>
      </c>
      <c r="F1057" s="223">
        <v>22633.8</v>
      </c>
    </row>
    <row r="1058" spans="1:6" ht="30" outlineLevel="7" x14ac:dyDescent="0.2">
      <c r="A1058" s="225"/>
      <c r="B1058" s="225"/>
      <c r="C1058" s="225" t="s">
        <v>1854</v>
      </c>
      <c r="D1058" s="225"/>
      <c r="E1058" s="224" t="s">
        <v>1853</v>
      </c>
      <c r="F1058" s="223">
        <v>125043.6</v>
      </c>
    </row>
    <row r="1059" spans="1:6" ht="45" outlineLevel="5" x14ac:dyDescent="0.2">
      <c r="A1059" s="225"/>
      <c r="B1059" s="225"/>
      <c r="C1059" s="225" t="s">
        <v>1873</v>
      </c>
      <c r="D1059" s="225"/>
      <c r="E1059" s="224" t="s">
        <v>1872</v>
      </c>
      <c r="F1059" s="223">
        <v>125043.6</v>
      </c>
    </row>
    <row r="1060" spans="1:6" ht="30" outlineLevel="6" x14ac:dyDescent="0.2">
      <c r="A1060" s="225"/>
      <c r="B1060" s="225"/>
      <c r="C1060" s="225" t="s">
        <v>1871</v>
      </c>
      <c r="D1060" s="225"/>
      <c r="E1060" s="224" t="s">
        <v>2288</v>
      </c>
      <c r="F1060" s="223">
        <v>125043.6</v>
      </c>
    </row>
    <row r="1061" spans="1:6" ht="30" outlineLevel="7" x14ac:dyDescent="0.2">
      <c r="A1061" s="225"/>
      <c r="B1061" s="225"/>
      <c r="C1061" s="225"/>
      <c r="D1061" s="225" t="s">
        <v>1250</v>
      </c>
      <c r="E1061" s="224" t="s">
        <v>1249</v>
      </c>
      <c r="F1061" s="223">
        <v>125043.6</v>
      </c>
    </row>
    <row r="1062" spans="1:6" ht="30" outlineLevel="7" x14ac:dyDescent="0.2">
      <c r="A1062" s="225"/>
      <c r="B1062" s="225" t="s">
        <v>1436</v>
      </c>
      <c r="C1062" s="225"/>
      <c r="D1062" s="225"/>
      <c r="E1062" s="224" t="s">
        <v>1442</v>
      </c>
      <c r="F1062" s="223">
        <v>143423.79999999999</v>
      </c>
    </row>
    <row r="1063" spans="1:6" ht="30" outlineLevel="4" x14ac:dyDescent="0.2">
      <c r="A1063" s="225"/>
      <c r="B1063" s="225"/>
      <c r="C1063" s="225" t="s">
        <v>1560</v>
      </c>
      <c r="D1063" s="225"/>
      <c r="E1063" s="224" t="s">
        <v>1559</v>
      </c>
      <c r="F1063" s="223">
        <v>143423.79999999999</v>
      </c>
    </row>
    <row r="1064" spans="1:6" ht="15" outlineLevel="5" x14ac:dyDescent="0.2">
      <c r="A1064" s="225"/>
      <c r="B1064" s="225"/>
      <c r="C1064" s="225" t="s">
        <v>1848</v>
      </c>
      <c r="D1064" s="225"/>
      <c r="E1064" s="224" t="s">
        <v>1847</v>
      </c>
      <c r="F1064" s="223">
        <v>64435.4</v>
      </c>
    </row>
    <row r="1065" spans="1:6" ht="60" outlineLevel="6" x14ac:dyDescent="0.2">
      <c r="A1065" s="225"/>
      <c r="B1065" s="225"/>
      <c r="C1065" s="225" t="s">
        <v>1846</v>
      </c>
      <c r="D1065" s="225"/>
      <c r="E1065" s="224" t="s">
        <v>1845</v>
      </c>
      <c r="F1065" s="223">
        <v>64435.4</v>
      </c>
    </row>
    <row r="1066" spans="1:6" ht="45" outlineLevel="7" x14ac:dyDescent="0.2">
      <c r="A1066" s="225"/>
      <c r="B1066" s="225"/>
      <c r="C1066" s="225" t="s">
        <v>1889</v>
      </c>
      <c r="D1066" s="225"/>
      <c r="E1066" s="224" t="s">
        <v>2253</v>
      </c>
      <c r="F1066" s="223">
        <v>64435.4</v>
      </c>
    </row>
    <row r="1067" spans="1:6" ht="30" outlineLevel="2" x14ac:dyDescent="0.2">
      <c r="A1067" s="225"/>
      <c r="B1067" s="225"/>
      <c r="C1067" s="225"/>
      <c r="D1067" s="225" t="s">
        <v>1250</v>
      </c>
      <c r="E1067" s="224" t="s">
        <v>1249</v>
      </c>
      <c r="F1067" s="223">
        <v>64435.4</v>
      </c>
    </row>
    <row r="1068" spans="1:6" ht="30" outlineLevel="3" x14ac:dyDescent="0.2">
      <c r="A1068" s="225"/>
      <c r="B1068" s="225"/>
      <c r="C1068" s="225" t="s">
        <v>1558</v>
      </c>
      <c r="D1068" s="225"/>
      <c r="E1068" s="224" t="s">
        <v>1557</v>
      </c>
      <c r="F1068" s="223">
        <v>77488.399999999994</v>
      </c>
    </row>
    <row r="1069" spans="1:6" ht="75" outlineLevel="4" x14ac:dyDescent="0.2">
      <c r="A1069" s="225"/>
      <c r="B1069" s="225"/>
      <c r="C1069" s="225" t="s">
        <v>1565</v>
      </c>
      <c r="D1069" s="225"/>
      <c r="E1069" s="224" t="s">
        <v>1564</v>
      </c>
      <c r="F1069" s="223">
        <v>77488.399999999994</v>
      </c>
    </row>
    <row r="1070" spans="1:6" ht="45" outlineLevel="5" x14ac:dyDescent="0.2">
      <c r="A1070" s="225"/>
      <c r="B1070" s="225"/>
      <c r="C1070" s="225" t="s">
        <v>1563</v>
      </c>
      <c r="D1070" s="225"/>
      <c r="E1070" s="224" t="s">
        <v>2253</v>
      </c>
      <c r="F1070" s="223">
        <v>77488.399999999994</v>
      </c>
    </row>
    <row r="1071" spans="1:6" ht="30" outlineLevel="6" x14ac:dyDescent="0.2">
      <c r="A1071" s="225"/>
      <c r="B1071" s="225"/>
      <c r="C1071" s="225"/>
      <c r="D1071" s="225" t="s">
        <v>1250</v>
      </c>
      <c r="E1071" s="224" t="s">
        <v>1249</v>
      </c>
      <c r="F1071" s="223">
        <v>77488.399999999994</v>
      </c>
    </row>
    <row r="1072" spans="1:6" ht="15" outlineLevel="7" x14ac:dyDescent="0.2">
      <c r="A1072" s="225"/>
      <c r="B1072" s="225"/>
      <c r="C1072" s="225" t="s">
        <v>1895</v>
      </c>
      <c r="D1072" s="225"/>
      <c r="E1072" s="224" t="s">
        <v>1894</v>
      </c>
      <c r="F1072" s="223">
        <v>1500</v>
      </c>
    </row>
    <row r="1073" spans="1:6" ht="30" outlineLevel="4" x14ac:dyDescent="0.2">
      <c r="A1073" s="225"/>
      <c r="B1073" s="225"/>
      <c r="C1073" s="225" t="s">
        <v>1893</v>
      </c>
      <c r="D1073" s="225"/>
      <c r="E1073" s="224" t="s">
        <v>1892</v>
      </c>
      <c r="F1073" s="223">
        <v>1500</v>
      </c>
    </row>
    <row r="1074" spans="1:6" ht="45" outlineLevel="5" x14ac:dyDescent="0.2">
      <c r="A1074" s="225"/>
      <c r="B1074" s="225"/>
      <c r="C1074" s="225" t="s">
        <v>1891</v>
      </c>
      <c r="D1074" s="225"/>
      <c r="E1074" s="224" t="s">
        <v>2253</v>
      </c>
      <c r="F1074" s="223">
        <v>1500</v>
      </c>
    </row>
    <row r="1075" spans="1:6" ht="30" outlineLevel="6" x14ac:dyDescent="0.2">
      <c r="A1075" s="225"/>
      <c r="B1075" s="225"/>
      <c r="C1075" s="225"/>
      <c r="D1075" s="225" t="s">
        <v>1250</v>
      </c>
      <c r="E1075" s="224" t="s">
        <v>1249</v>
      </c>
      <c r="F1075" s="223">
        <v>1500</v>
      </c>
    </row>
    <row r="1076" spans="1:6" ht="15" outlineLevel="7" x14ac:dyDescent="0.2">
      <c r="A1076" s="225"/>
      <c r="B1076" s="225" t="s">
        <v>1897</v>
      </c>
      <c r="C1076" s="225"/>
      <c r="D1076" s="225"/>
      <c r="E1076" s="224" t="s">
        <v>1902</v>
      </c>
      <c r="F1076" s="223">
        <v>203447</v>
      </c>
    </row>
    <row r="1077" spans="1:6" ht="30" outlineLevel="4" x14ac:dyDescent="0.2">
      <c r="A1077" s="225"/>
      <c r="B1077" s="225"/>
      <c r="C1077" s="225" t="s">
        <v>1560</v>
      </c>
      <c r="D1077" s="225"/>
      <c r="E1077" s="224" t="s">
        <v>1559</v>
      </c>
      <c r="F1077" s="223">
        <v>203447</v>
      </c>
    </row>
    <row r="1078" spans="1:6" ht="30" outlineLevel="5" x14ac:dyDescent="0.2">
      <c r="A1078" s="225"/>
      <c r="B1078" s="225"/>
      <c r="C1078" s="225" t="s">
        <v>1558</v>
      </c>
      <c r="D1078" s="225"/>
      <c r="E1078" s="224" t="s">
        <v>1557</v>
      </c>
      <c r="F1078" s="223">
        <v>203447</v>
      </c>
    </row>
    <row r="1079" spans="1:6" ht="30" outlineLevel="6" x14ac:dyDescent="0.2">
      <c r="A1079" s="225"/>
      <c r="B1079" s="225"/>
      <c r="C1079" s="225" t="s">
        <v>1882</v>
      </c>
      <c r="D1079" s="225"/>
      <c r="E1079" s="224" t="s">
        <v>1881</v>
      </c>
      <c r="F1079" s="223">
        <v>68000</v>
      </c>
    </row>
    <row r="1080" spans="1:6" ht="60" outlineLevel="7" x14ac:dyDescent="0.2">
      <c r="A1080" s="225"/>
      <c r="B1080" s="225"/>
      <c r="C1080" s="225" t="s">
        <v>1901</v>
      </c>
      <c r="D1080" s="225"/>
      <c r="E1080" s="224" t="s">
        <v>2431</v>
      </c>
      <c r="F1080" s="223">
        <v>28000</v>
      </c>
    </row>
    <row r="1081" spans="1:6" ht="15" outlineLevel="2" x14ac:dyDescent="0.2">
      <c r="A1081" s="225"/>
      <c r="B1081" s="225"/>
      <c r="C1081" s="225"/>
      <c r="D1081" s="225" t="s">
        <v>1265</v>
      </c>
      <c r="E1081" s="224" t="s">
        <v>1264</v>
      </c>
      <c r="F1081" s="223">
        <v>28000</v>
      </c>
    </row>
    <row r="1082" spans="1:6" ht="45" outlineLevel="3" x14ac:dyDescent="0.2">
      <c r="A1082" s="225"/>
      <c r="B1082" s="225"/>
      <c r="C1082" s="225" t="s">
        <v>1900</v>
      </c>
      <c r="D1082" s="225"/>
      <c r="E1082" s="224" t="s">
        <v>2430</v>
      </c>
      <c r="F1082" s="223">
        <v>40000</v>
      </c>
    </row>
    <row r="1083" spans="1:6" ht="15" outlineLevel="4" x14ac:dyDescent="0.2">
      <c r="A1083" s="225"/>
      <c r="B1083" s="225"/>
      <c r="C1083" s="225"/>
      <c r="D1083" s="225" t="s">
        <v>1265</v>
      </c>
      <c r="E1083" s="224" t="s">
        <v>1264</v>
      </c>
      <c r="F1083" s="223">
        <v>40000</v>
      </c>
    </row>
    <row r="1084" spans="1:6" ht="30" outlineLevel="5" x14ac:dyDescent="0.2">
      <c r="A1084" s="225"/>
      <c r="B1084" s="225"/>
      <c r="C1084" s="225" t="s">
        <v>1858</v>
      </c>
      <c r="D1084" s="225"/>
      <c r="E1084" s="224" t="s">
        <v>1857</v>
      </c>
      <c r="F1084" s="223">
        <v>135447</v>
      </c>
    </row>
    <row r="1085" spans="1:6" ht="45" outlineLevel="6" x14ac:dyDescent="0.2">
      <c r="A1085" s="225"/>
      <c r="B1085" s="225"/>
      <c r="C1085" s="225" t="s">
        <v>1899</v>
      </c>
      <c r="D1085" s="225"/>
      <c r="E1085" s="224" t="s">
        <v>2429</v>
      </c>
      <c r="F1085" s="223">
        <v>1932</v>
      </c>
    </row>
    <row r="1086" spans="1:6" ht="15" outlineLevel="7" x14ac:dyDescent="0.2">
      <c r="A1086" s="225"/>
      <c r="B1086" s="225"/>
      <c r="C1086" s="225"/>
      <c r="D1086" s="225" t="s">
        <v>1255</v>
      </c>
      <c r="E1086" s="224" t="s">
        <v>1254</v>
      </c>
      <c r="F1086" s="223">
        <v>1932</v>
      </c>
    </row>
    <row r="1087" spans="1:6" ht="60" outlineLevel="6" x14ac:dyDescent="0.2">
      <c r="A1087" s="225"/>
      <c r="B1087" s="225"/>
      <c r="C1087" s="225" t="s">
        <v>1898</v>
      </c>
      <c r="D1087" s="225"/>
      <c r="E1087" s="224" t="s">
        <v>2428</v>
      </c>
      <c r="F1087" s="223">
        <v>3910</v>
      </c>
    </row>
    <row r="1088" spans="1:6" ht="15" outlineLevel="7" x14ac:dyDescent="0.2">
      <c r="A1088" s="225"/>
      <c r="B1088" s="225"/>
      <c r="C1088" s="225"/>
      <c r="D1088" s="225" t="s">
        <v>1255</v>
      </c>
      <c r="E1088" s="224" t="s">
        <v>1254</v>
      </c>
      <c r="F1088" s="223">
        <v>3910</v>
      </c>
    </row>
    <row r="1089" spans="1:6" ht="45" outlineLevel="5" x14ac:dyDescent="0.2">
      <c r="A1089" s="225"/>
      <c r="B1089" s="225"/>
      <c r="C1089" s="225" t="s">
        <v>1896</v>
      </c>
      <c r="D1089" s="225"/>
      <c r="E1089" s="224" t="s">
        <v>2427</v>
      </c>
      <c r="F1089" s="223">
        <v>129605</v>
      </c>
    </row>
    <row r="1090" spans="1:6" ht="15" outlineLevel="6" x14ac:dyDescent="0.2">
      <c r="A1090" s="225"/>
      <c r="B1090" s="225"/>
      <c r="C1090" s="225"/>
      <c r="D1090" s="225" t="s">
        <v>1255</v>
      </c>
      <c r="E1090" s="224" t="s">
        <v>1254</v>
      </c>
      <c r="F1090" s="223">
        <v>129605</v>
      </c>
    </row>
    <row r="1091" spans="1:6" ht="15" outlineLevel="7" x14ac:dyDescent="0.2">
      <c r="A1091" s="225"/>
      <c r="B1091" s="225" t="s">
        <v>1687</v>
      </c>
      <c r="C1091" s="225"/>
      <c r="D1091" s="225"/>
      <c r="E1091" s="224" t="s">
        <v>1688</v>
      </c>
      <c r="F1091" s="223">
        <v>49077.5</v>
      </c>
    </row>
    <row r="1092" spans="1:6" ht="30" outlineLevel="6" x14ac:dyDescent="0.2">
      <c r="A1092" s="225"/>
      <c r="B1092" s="225"/>
      <c r="C1092" s="225" t="s">
        <v>1560</v>
      </c>
      <c r="D1092" s="225"/>
      <c r="E1092" s="224" t="s">
        <v>1559</v>
      </c>
      <c r="F1092" s="223">
        <v>38015</v>
      </c>
    </row>
    <row r="1093" spans="1:6" ht="15" outlineLevel="7" x14ac:dyDescent="0.2">
      <c r="A1093" s="225"/>
      <c r="B1093" s="225"/>
      <c r="C1093" s="225" t="s">
        <v>1895</v>
      </c>
      <c r="D1093" s="225"/>
      <c r="E1093" s="224" t="s">
        <v>1894</v>
      </c>
      <c r="F1093" s="223">
        <v>38015</v>
      </c>
    </row>
    <row r="1094" spans="1:6" ht="22.15" customHeight="1" outlineLevel="6" x14ac:dyDescent="0.2">
      <c r="A1094" s="225"/>
      <c r="B1094" s="225"/>
      <c r="C1094" s="225" t="s">
        <v>1893</v>
      </c>
      <c r="D1094" s="225"/>
      <c r="E1094" s="224" t="s">
        <v>1892</v>
      </c>
      <c r="F1094" s="223">
        <v>38015</v>
      </c>
    </row>
    <row r="1095" spans="1:6" ht="34.9" customHeight="1" outlineLevel="7" x14ac:dyDescent="0.2">
      <c r="A1095" s="225"/>
      <c r="B1095" s="225"/>
      <c r="C1095" s="225" t="s">
        <v>1891</v>
      </c>
      <c r="D1095" s="225"/>
      <c r="E1095" s="224" t="s">
        <v>2253</v>
      </c>
      <c r="F1095" s="223">
        <v>23470</v>
      </c>
    </row>
    <row r="1096" spans="1:6" ht="30" outlineLevel="2" x14ac:dyDescent="0.2">
      <c r="A1096" s="225"/>
      <c r="B1096" s="225"/>
      <c r="C1096" s="225"/>
      <c r="D1096" s="225" t="s">
        <v>1250</v>
      </c>
      <c r="E1096" s="224" t="s">
        <v>1249</v>
      </c>
      <c r="F1096" s="223">
        <v>23470</v>
      </c>
    </row>
    <row r="1097" spans="1:6" ht="21" customHeight="1" outlineLevel="3" x14ac:dyDescent="0.2">
      <c r="A1097" s="225"/>
      <c r="B1097" s="225"/>
      <c r="C1097" s="225" t="s">
        <v>1890</v>
      </c>
      <c r="D1097" s="225"/>
      <c r="E1097" s="224" t="s">
        <v>2426</v>
      </c>
      <c r="F1097" s="223">
        <v>14545</v>
      </c>
    </row>
    <row r="1098" spans="1:6" ht="30" outlineLevel="4" x14ac:dyDescent="0.2">
      <c r="A1098" s="225"/>
      <c r="B1098" s="225"/>
      <c r="C1098" s="225"/>
      <c r="D1098" s="225" t="s">
        <v>1257</v>
      </c>
      <c r="E1098" s="224" t="s">
        <v>1256</v>
      </c>
      <c r="F1098" s="223">
        <v>1105</v>
      </c>
    </row>
    <row r="1099" spans="1:6" ht="30" outlineLevel="5" x14ac:dyDescent="0.2">
      <c r="A1099" s="225"/>
      <c r="B1099" s="225"/>
      <c r="C1099" s="225"/>
      <c r="D1099" s="225" t="s">
        <v>1250</v>
      </c>
      <c r="E1099" s="224" t="s">
        <v>1249</v>
      </c>
      <c r="F1099" s="223">
        <v>13440</v>
      </c>
    </row>
    <row r="1100" spans="1:6" ht="30" outlineLevel="6" x14ac:dyDescent="0.2">
      <c r="A1100" s="225"/>
      <c r="B1100" s="225"/>
      <c r="C1100" s="225" t="s">
        <v>1315</v>
      </c>
      <c r="D1100" s="225"/>
      <c r="E1100" s="224" t="s">
        <v>1314</v>
      </c>
      <c r="F1100" s="223">
        <v>11062.5</v>
      </c>
    </row>
    <row r="1101" spans="1:6" ht="60" outlineLevel="7" x14ac:dyDescent="0.2">
      <c r="A1101" s="225"/>
      <c r="B1101" s="225"/>
      <c r="C1101" s="225" t="s">
        <v>1391</v>
      </c>
      <c r="D1101" s="225"/>
      <c r="E1101" s="224" t="s">
        <v>2774</v>
      </c>
      <c r="F1101" s="223">
        <v>11062.5</v>
      </c>
    </row>
    <row r="1102" spans="1:6" ht="60" outlineLevel="6" x14ac:dyDescent="0.2">
      <c r="A1102" s="225"/>
      <c r="B1102" s="225"/>
      <c r="C1102" s="225" t="s">
        <v>1606</v>
      </c>
      <c r="D1102" s="225"/>
      <c r="E1102" s="224" t="s">
        <v>1605</v>
      </c>
      <c r="F1102" s="223">
        <v>11062.5</v>
      </c>
    </row>
    <row r="1103" spans="1:6" ht="30" outlineLevel="7" x14ac:dyDescent="0.2">
      <c r="A1103" s="225"/>
      <c r="B1103" s="225"/>
      <c r="C1103" s="225" t="s">
        <v>1686</v>
      </c>
      <c r="D1103" s="225"/>
      <c r="E1103" s="224" t="s">
        <v>2377</v>
      </c>
      <c r="F1103" s="223">
        <v>11062.5</v>
      </c>
    </row>
    <row r="1104" spans="1:6" ht="30" outlineLevel="7" x14ac:dyDescent="0.2">
      <c r="A1104" s="225"/>
      <c r="B1104" s="225"/>
      <c r="C1104" s="225"/>
      <c r="D1104" s="225" t="s">
        <v>1250</v>
      </c>
      <c r="E1104" s="224" t="s">
        <v>1249</v>
      </c>
      <c r="F1104" s="223">
        <v>11062.5</v>
      </c>
    </row>
    <row r="1105" spans="1:6" ht="15" outlineLevel="3" x14ac:dyDescent="0.2">
      <c r="A1105" s="225"/>
      <c r="B1105" s="225" t="s">
        <v>1683</v>
      </c>
      <c r="C1105" s="225"/>
      <c r="D1105" s="225"/>
      <c r="E1105" s="224" t="s">
        <v>1685</v>
      </c>
      <c r="F1105" s="223">
        <v>26602582.199999999</v>
      </c>
    </row>
    <row r="1106" spans="1:6" ht="30" outlineLevel="4" x14ac:dyDescent="0.2">
      <c r="A1106" s="225"/>
      <c r="B1106" s="225"/>
      <c r="C1106" s="225" t="s">
        <v>1560</v>
      </c>
      <c r="D1106" s="225"/>
      <c r="E1106" s="224" t="s">
        <v>1559</v>
      </c>
      <c r="F1106" s="223">
        <v>26499402.800000001</v>
      </c>
    </row>
    <row r="1107" spans="1:6" ht="15" outlineLevel="5" x14ac:dyDescent="0.2">
      <c r="A1107" s="225"/>
      <c r="B1107" s="225"/>
      <c r="C1107" s="225" t="s">
        <v>1848</v>
      </c>
      <c r="D1107" s="225"/>
      <c r="E1107" s="224" t="s">
        <v>1847</v>
      </c>
      <c r="F1107" s="223">
        <v>25962285.699999999</v>
      </c>
    </row>
    <row r="1108" spans="1:6" ht="60" outlineLevel="6" x14ac:dyDescent="0.2">
      <c r="A1108" s="225"/>
      <c r="B1108" s="225"/>
      <c r="C1108" s="225" t="s">
        <v>1846</v>
      </c>
      <c r="D1108" s="225"/>
      <c r="E1108" s="224" t="s">
        <v>1845</v>
      </c>
      <c r="F1108" s="223">
        <v>25960419.699999999</v>
      </c>
    </row>
    <row r="1109" spans="1:6" ht="45" outlineLevel="7" x14ac:dyDescent="0.2">
      <c r="A1109" s="225"/>
      <c r="B1109" s="225"/>
      <c r="C1109" s="225" t="s">
        <v>1889</v>
      </c>
      <c r="D1109" s="225"/>
      <c r="E1109" s="224" t="s">
        <v>2253</v>
      </c>
      <c r="F1109" s="223">
        <v>15014.7</v>
      </c>
    </row>
    <row r="1110" spans="1:6" ht="75" outlineLevel="2" x14ac:dyDescent="0.2">
      <c r="A1110" s="225"/>
      <c r="B1110" s="225"/>
      <c r="C1110" s="225"/>
      <c r="D1110" s="225" t="s">
        <v>1268</v>
      </c>
      <c r="E1110" s="224" t="s">
        <v>1267</v>
      </c>
      <c r="F1110" s="223">
        <v>10438.799999999999</v>
      </c>
    </row>
    <row r="1111" spans="1:6" ht="30" outlineLevel="3" x14ac:dyDescent="0.2">
      <c r="A1111" s="225"/>
      <c r="B1111" s="225"/>
      <c r="C1111" s="225"/>
      <c r="D1111" s="225" t="s">
        <v>1257</v>
      </c>
      <c r="E1111" s="224" t="s">
        <v>1256</v>
      </c>
      <c r="F1111" s="223">
        <v>3680.3</v>
      </c>
    </row>
    <row r="1112" spans="1:6" ht="30" outlineLevel="4" x14ac:dyDescent="0.2">
      <c r="A1112" s="225"/>
      <c r="B1112" s="225"/>
      <c r="C1112" s="225"/>
      <c r="D1112" s="225" t="s">
        <v>1250</v>
      </c>
      <c r="E1112" s="224" t="s">
        <v>1249</v>
      </c>
      <c r="F1112" s="223">
        <v>892.6</v>
      </c>
    </row>
    <row r="1113" spans="1:6" ht="15" outlineLevel="5" x14ac:dyDescent="0.2">
      <c r="A1113" s="225"/>
      <c r="B1113" s="225"/>
      <c r="C1113" s="225"/>
      <c r="D1113" s="225" t="s">
        <v>1265</v>
      </c>
      <c r="E1113" s="224" t="s">
        <v>1264</v>
      </c>
      <c r="F1113" s="223">
        <v>3</v>
      </c>
    </row>
    <row r="1114" spans="1:6" ht="30" outlineLevel="6" x14ac:dyDescent="0.2">
      <c r="A1114" s="225"/>
      <c r="B1114" s="225"/>
      <c r="C1114" s="225" t="s">
        <v>1843</v>
      </c>
      <c r="D1114" s="225"/>
      <c r="E1114" s="224" t="s">
        <v>2415</v>
      </c>
      <c r="F1114" s="223">
        <v>25945405</v>
      </c>
    </row>
    <row r="1115" spans="1:6" ht="15" outlineLevel="7" x14ac:dyDescent="0.2">
      <c r="A1115" s="225"/>
      <c r="B1115" s="225"/>
      <c r="C1115" s="225"/>
      <c r="D1115" s="225" t="s">
        <v>1300</v>
      </c>
      <c r="E1115" s="224" t="s">
        <v>1299</v>
      </c>
      <c r="F1115" s="223">
        <v>25945405</v>
      </c>
    </row>
    <row r="1116" spans="1:6" ht="60" outlineLevel="7" x14ac:dyDescent="0.2">
      <c r="A1116" s="225"/>
      <c r="B1116" s="225"/>
      <c r="C1116" s="225" t="s">
        <v>1888</v>
      </c>
      <c r="D1116" s="225"/>
      <c r="E1116" s="224" t="s">
        <v>1887</v>
      </c>
      <c r="F1116" s="223">
        <v>1866</v>
      </c>
    </row>
    <row r="1117" spans="1:6" ht="60" outlineLevel="7" x14ac:dyDescent="0.2">
      <c r="A1117" s="225"/>
      <c r="B1117" s="225"/>
      <c r="C1117" s="225" t="s">
        <v>1886</v>
      </c>
      <c r="D1117" s="225"/>
      <c r="E1117" s="224" t="s">
        <v>2425</v>
      </c>
      <c r="F1117" s="223">
        <v>1866</v>
      </c>
    </row>
    <row r="1118" spans="1:6" ht="30" outlineLevel="7" x14ac:dyDescent="0.2">
      <c r="A1118" s="225"/>
      <c r="B1118" s="225"/>
      <c r="C1118" s="225"/>
      <c r="D1118" s="225" t="s">
        <v>1257</v>
      </c>
      <c r="E1118" s="224" t="s">
        <v>1256</v>
      </c>
      <c r="F1118" s="223">
        <v>1866</v>
      </c>
    </row>
    <row r="1119" spans="1:6" ht="30" outlineLevel="5" x14ac:dyDescent="0.2">
      <c r="A1119" s="225"/>
      <c r="B1119" s="225"/>
      <c r="C1119" s="225" t="s">
        <v>1558</v>
      </c>
      <c r="D1119" s="225"/>
      <c r="E1119" s="224" t="s">
        <v>1557</v>
      </c>
      <c r="F1119" s="223">
        <v>444296.9</v>
      </c>
    </row>
    <row r="1120" spans="1:6" ht="75" outlineLevel="6" x14ac:dyDescent="0.2">
      <c r="A1120" s="225"/>
      <c r="B1120" s="225"/>
      <c r="C1120" s="225" t="s">
        <v>1565</v>
      </c>
      <c r="D1120" s="225"/>
      <c r="E1120" s="224" t="s">
        <v>1564</v>
      </c>
      <c r="F1120" s="223">
        <v>395217.5</v>
      </c>
    </row>
    <row r="1121" spans="1:6" ht="45" outlineLevel="7" x14ac:dyDescent="0.2">
      <c r="A1121" s="225"/>
      <c r="B1121" s="225"/>
      <c r="C1121" s="225" t="s">
        <v>1563</v>
      </c>
      <c r="D1121" s="225"/>
      <c r="E1121" s="224" t="s">
        <v>2253</v>
      </c>
      <c r="F1121" s="223">
        <v>395217.5</v>
      </c>
    </row>
    <row r="1122" spans="1:6" ht="30" outlineLevel="4" x14ac:dyDescent="0.2">
      <c r="A1122" s="225"/>
      <c r="B1122" s="225"/>
      <c r="C1122" s="225"/>
      <c r="D1122" s="225" t="s">
        <v>1250</v>
      </c>
      <c r="E1122" s="224" t="s">
        <v>1249</v>
      </c>
      <c r="F1122" s="223">
        <v>395217.5</v>
      </c>
    </row>
    <row r="1123" spans="1:6" ht="15" outlineLevel="5" x14ac:dyDescent="0.2">
      <c r="A1123" s="225"/>
      <c r="B1123" s="225"/>
      <c r="C1123" s="225" t="s">
        <v>1885</v>
      </c>
      <c r="D1123" s="225"/>
      <c r="E1123" s="224" t="s">
        <v>1884</v>
      </c>
      <c r="F1123" s="223">
        <v>40497.5</v>
      </c>
    </row>
    <row r="1124" spans="1:6" ht="45" outlineLevel="6" x14ac:dyDescent="0.2">
      <c r="A1124" s="225"/>
      <c r="B1124" s="225"/>
      <c r="C1124" s="225" t="s">
        <v>1883</v>
      </c>
      <c r="D1124" s="225"/>
      <c r="E1124" s="224" t="s">
        <v>2424</v>
      </c>
      <c r="F1124" s="223">
        <v>40497.5</v>
      </c>
    </row>
    <row r="1125" spans="1:6" ht="30" outlineLevel="7" x14ac:dyDescent="0.2">
      <c r="A1125" s="225"/>
      <c r="B1125" s="225"/>
      <c r="C1125" s="225"/>
      <c r="D1125" s="225" t="s">
        <v>1257</v>
      </c>
      <c r="E1125" s="224" t="s">
        <v>1256</v>
      </c>
      <c r="F1125" s="223">
        <v>2497.5</v>
      </c>
    </row>
    <row r="1126" spans="1:6" ht="15" outlineLevel="5" x14ac:dyDescent="0.2">
      <c r="A1126" s="225"/>
      <c r="B1126" s="225"/>
      <c r="C1126" s="225"/>
      <c r="D1126" s="225" t="s">
        <v>1265</v>
      </c>
      <c r="E1126" s="224" t="s">
        <v>1264</v>
      </c>
      <c r="F1126" s="223">
        <v>38000</v>
      </c>
    </row>
    <row r="1127" spans="1:6" ht="30" outlineLevel="6" x14ac:dyDescent="0.2">
      <c r="A1127" s="225"/>
      <c r="B1127" s="225"/>
      <c r="C1127" s="225" t="s">
        <v>1882</v>
      </c>
      <c r="D1127" s="225"/>
      <c r="E1127" s="224" t="s">
        <v>1881</v>
      </c>
      <c r="F1127" s="223">
        <v>8581.9</v>
      </c>
    </row>
    <row r="1128" spans="1:6" ht="30" outlineLevel="7" x14ac:dyDescent="0.2">
      <c r="A1128" s="225"/>
      <c r="B1128" s="225"/>
      <c r="C1128" s="225" t="s">
        <v>1880</v>
      </c>
      <c r="D1128" s="225"/>
      <c r="E1128" s="224" t="s">
        <v>2423</v>
      </c>
      <c r="F1128" s="223">
        <v>8581.9</v>
      </c>
    </row>
    <row r="1129" spans="1:6" ht="30" outlineLevel="7" x14ac:dyDescent="0.2">
      <c r="A1129" s="225"/>
      <c r="B1129" s="225"/>
      <c r="C1129" s="225"/>
      <c r="D1129" s="225" t="s">
        <v>1257</v>
      </c>
      <c r="E1129" s="224" t="s">
        <v>1256</v>
      </c>
      <c r="F1129" s="223">
        <v>8500</v>
      </c>
    </row>
    <row r="1130" spans="1:6" ht="30" outlineLevel="5" x14ac:dyDescent="0.2">
      <c r="A1130" s="225"/>
      <c r="B1130" s="225"/>
      <c r="C1130" s="225"/>
      <c r="D1130" s="225" t="s">
        <v>1250</v>
      </c>
      <c r="E1130" s="224" t="s">
        <v>1249</v>
      </c>
      <c r="F1130" s="223">
        <v>81.900000000000006</v>
      </c>
    </row>
    <row r="1131" spans="1:6" ht="30" outlineLevel="6" x14ac:dyDescent="0.2">
      <c r="A1131" s="225"/>
      <c r="B1131" s="225"/>
      <c r="C1131" s="225" t="s">
        <v>1854</v>
      </c>
      <c r="D1131" s="225"/>
      <c r="E1131" s="224" t="s">
        <v>1853</v>
      </c>
      <c r="F1131" s="223">
        <v>92820.2</v>
      </c>
    </row>
    <row r="1132" spans="1:6" ht="30" outlineLevel="7" x14ac:dyDescent="0.2">
      <c r="A1132" s="225"/>
      <c r="B1132" s="225"/>
      <c r="C1132" s="225" t="s">
        <v>1879</v>
      </c>
      <c r="D1132" s="225"/>
      <c r="E1132" s="224" t="s">
        <v>1878</v>
      </c>
      <c r="F1132" s="223">
        <v>88620.2</v>
      </c>
    </row>
    <row r="1133" spans="1:6" ht="60" outlineLevel="7" x14ac:dyDescent="0.2">
      <c r="A1133" s="225"/>
      <c r="B1133" s="225"/>
      <c r="C1133" s="225" t="s">
        <v>1877</v>
      </c>
      <c r="D1133" s="225"/>
      <c r="E1133" s="224" t="s">
        <v>2741</v>
      </c>
      <c r="F1133" s="223">
        <v>66450</v>
      </c>
    </row>
    <row r="1134" spans="1:6" ht="75" outlineLevel="4" x14ac:dyDescent="0.2">
      <c r="A1134" s="225"/>
      <c r="B1134" s="225"/>
      <c r="C1134" s="225"/>
      <c r="D1134" s="225" t="s">
        <v>1268</v>
      </c>
      <c r="E1134" s="224" t="s">
        <v>1267</v>
      </c>
      <c r="F1134" s="223">
        <v>57568.3</v>
      </c>
    </row>
    <row r="1135" spans="1:6" ht="30" outlineLevel="5" x14ac:dyDescent="0.2">
      <c r="A1135" s="225"/>
      <c r="B1135" s="225"/>
      <c r="C1135" s="225"/>
      <c r="D1135" s="225" t="s">
        <v>1257</v>
      </c>
      <c r="E1135" s="224" t="s">
        <v>1256</v>
      </c>
      <c r="F1135" s="223">
        <v>8880.4</v>
      </c>
    </row>
    <row r="1136" spans="1:6" ht="15" outlineLevel="6" x14ac:dyDescent="0.2">
      <c r="A1136" s="225"/>
      <c r="B1136" s="225"/>
      <c r="C1136" s="225"/>
      <c r="D1136" s="225" t="s">
        <v>1265</v>
      </c>
      <c r="E1136" s="224" t="s">
        <v>1264</v>
      </c>
      <c r="F1136" s="223">
        <v>1.3</v>
      </c>
    </row>
    <row r="1137" spans="1:6" ht="60" outlineLevel="7" x14ac:dyDescent="0.2">
      <c r="A1137" s="225"/>
      <c r="B1137" s="225"/>
      <c r="C1137" s="225" t="s">
        <v>1876</v>
      </c>
      <c r="D1137" s="225"/>
      <c r="E1137" s="224" t="s">
        <v>2422</v>
      </c>
      <c r="F1137" s="223">
        <v>2860</v>
      </c>
    </row>
    <row r="1138" spans="1:6" ht="30" outlineLevel="7" x14ac:dyDescent="0.2">
      <c r="A1138" s="225"/>
      <c r="B1138" s="225"/>
      <c r="C1138" s="225"/>
      <c r="D1138" s="225" t="s">
        <v>1257</v>
      </c>
      <c r="E1138" s="224" t="s">
        <v>1256</v>
      </c>
      <c r="F1138" s="223">
        <v>2860</v>
      </c>
    </row>
    <row r="1139" spans="1:6" ht="60" outlineLevel="7" x14ac:dyDescent="0.2">
      <c r="A1139" s="225"/>
      <c r="B1139" s="225"/>
      <c r="C1139" s="225" t="s">
        <v>1875</v>
      </c>
      <c r="D1139" s="225"/>
      <c r="E1139" s="224" t="s">
        <v>2421</v>
      </c>
      <c r="F1139" s="223">
        <v>19295.2</v>
      </c>
    </row>
    <row r="1140" spans="1:6" ht="75" outlineLevel="6" x14ac:dyDescent="0.2">
      <c r="A1140" s="225"/>
      <c r="B1140" s="225"/>
      <c r="C1140" s="225"/>
      <c r="D1140" s="225" t="s">
        <v>1268</v>
      </c>
      <c r="E1140" s="224" t="s">
        <v>1267</v>
      </c>
      <c r="F1140" s="223">
        <v>16595.7</v>
      </c>
    </row>
    <row r="1141" spans="1:6" ht="30" outlineLevel="7" x14ac:dyDescent="0.2">
      <c r="A1141" s="225"/>
      <c r="B1141" s="225"/>
      <c r="C1141" s="225"/>
      <c r="D1141" s="225" t="s">
        <v>1257</v>
      </c>
      <c r="E1141" s="224" t="s">
        <v>1256</v>
      </c>
      <c r="F1141" s="223">
        <v>2698.6</v>
      </c>
    </row>
    <row r="1142" spans="1:6" ht="15" outlineLevel="6" x14ac:dyDescent="0.2">
      <c r="A1142" s="225"/>
      <c r="B1142" s="225"/>
      <c r="C1142" s="225"/>
      <c r="D1142" s="225" t="s">
        <v>1265</v>
      </c>
      <c r="E1142" s="224" t="s">
        <v>1264</v>
      </c>
      <c r="F1142" s="223">
        <v>0.9</v>
      </c>
    </row>
    <row r="1143" spans="1:6" ht="60" outlineLevel="7" x14ac:dyDescent="0.2">
      <c r="A1143" s="225"/>
      <c r="B1143" s="225"/>
      <c r="C1143" s="225" t="s">
        <v>1874</v>
      </c>
      <c r="D1143" s="225"/>
      <c r="E1143" s="224" t="s">
        <v>2254</v>
      </c>
      <c r="F1143" s="223">
        <v>15</v>
      </c>
    </row>
    <row r="1144" spans="1:6" ht="30" outlineLevel="7" x14ac:dyDescent="0.2">
      <c r="A1144" s="225"/>
      <c r="B1144" s="225"/>
      <c r="C1144" s="225"/>
      <c r="D1144" s="225" t="s">
        <v>1257</v>
      </c>
      <c r="E1144" s="224" t="s">
        <v>1256</v>
      </c>
      <c r="F1144" s="223">
        <v>15</v>
      </c>
    </row>
    <row r="1145" spans="1:6" ht="45" outlineLevel="7" x14ac:dyDescent="0.2">
      <c r="A1145" s="225"/>
      <c r="B1145" s="225"/>
      <c r="C1145" s="225" t="s">
        <v>1873</v>
      </c>
      <c r="D1145" s="225"/>
      <c r="E1145" s="224" t="s">
        <v>1872</v>
      </c>
      <c r="F1145" s="223">
        <v>4200</v>
      </c>
    </row>
    <row r="1146" spans="1:6" ht="30" outlineLevel="6" x14ac:dyDescent="0.2">
      <c r="A1146" s="225"/>
      <c r="B1146" s="225"/>
      <c r="C1146" s="225" t="s">
        <v>1871</v>
      </c>
      <c r="D1146" s="225"/>
      <c r="E1146" s="224" t="s">
        <v>2288</v>
      </c>
      <c r="F1146" s="223">
        <v>4200</v>
      </c>
    </row>
    <row r="1147" spans="1:6" ht="30" outlineLevel="7" x14ac:dyDescent="0.2">
      <c r="A1147" s="225"/>
      <c r="B1147" s="225"/>
      <c r="C1147" s="225"/>
      <c r="D1147" s="225" t="s">
        <v>1250</v>
      </c>
      <c r="E1147" s="224" t="s">
        <v>1249</v>
      </c>
      <c r="F1147" s="223">
        <v>4200</v>
      </c>
    </row>
    <row r="1148" spans="1:6" ht="30" outlineLevel="5" x14ac:dyDescent="0.2">
      <c r="A1148" s="225"/>
      <c r="B1148" s="225"/>
      <c r="C1148" s="225" t="s">
        <v>1315</v>
      </c>
      <c r="D1148" s="225"/>
      <c r="E1148" s="224" t="s">
        <v>1314</v>
      </c>
      <c r="F1148" s="223">
        <v>40129.199999999997</v>
      </c>
    </row>
    <row r="1149" spans="1:6" ht="60" outlineLevel="6" x14ac:dyDescent="0.2">
      <c r="A1149" s="225"/>
      <c r="B1149" s="225"/>
      <c r="C1149" s="225" t="s">
        <v>1391</v>
      </c>
      <c r="D1149" s="225"/>
      <c r="E1149" s="224" t="s">
        <v>2774</v>
      </c>
      <c r="F1149" s="223">
        <v>6243.8</v>
      </c>
    </row>
    <row r="1150" spans="1:6" ht="45" outlineLevel="7" x14ac:dyDescent="0.2">
      <c r="A1150" s="225"/>
      <c r="B1150" s="225"/>
      <c r="C1150" s="225" t="s">
        <v>1389</v>
      </c>
      <c r="D1150" s="225"/>
      <c r="E1150" s="224" t="s">
        <v>1388</v>
      </c>
      <c r="F1150" s="223">
        <v>740</v>
      </c>
    </row>
    <row r="1151" spans="1:6" ht="45" outlineLevel="3" x14ac:dyDescent="0.2">
      <c r="A1151" s="225"/>
      <c r="B1151" s="225"/>
      <c r="C1151" s="225" t="s">
        <v>1870</v>
      </c>
      <c r="D1151" s="225"/>
      <c r="E1151" s="224" t="s">
        <v>2253</v>
      </c>
      <c r="F1151" s="223">
        <v>740</v>
      </c>
    </row>
    <row r="1152" spans="1:6" ht="30" outlineLevel="4" x14ac:dyDescent="0.2">
      <c r="A1152" s="225"/>
      <c r="B1152" s="225"/>
      <c r="C1152" s="225"/>
      <c r="D1152" s="225" t="s">
        <v>1250</v>
      </c>
      <c r="E1152" s="224" t="s">
        <v>1249</v>
      </c>
      <c r="F1152" s="223">
        <v>740</v>
      </c>
    </row>
    <row r="1153" spans="1:6" ht="60" outlineLevel="5" x14ac:dyDescent="0.2">
      <c r="A1153" s="225"/>
      <c r="B1153" s="225"/>
      <c r="C1153" s="225" t="s">
        <v>1606</v>
      </c>
      <c r="D1153" s="225"/>
      <c r="E1153" s="224" t="s">
        <v>1605</v>
      </c>
      <c r="F1153" s="223">
        <v>3563.8</v>
      </c>
    </row>
    <row r="1154" spans="1:6" ht="45" outlineLevel="6" x14ac:dyDescent="0.2">
      <c r="A1154" s="225"/>
      <c r="B1154" s="225"/>
      <c r="C1154" s="225" t="s">
        <v>1869</v>
      </c>
      <c r="D1154" s="225"/>
      <c r="E1154" s="224" t="s">
        <v>2253</v>
      </c>
      <c r="F1154" s="223">
        <v>3563.8</v>
      </c>
    </row>
    <row r="1155" spans="1:6" ht="30" outlineLevel="7" x14ac:dyDescent="0.2">
      <c r="A1155" s="225"/>
      <c r="B1155" s="225"/>
      <c r="C1155" s="225"/>
      <c r="D1155" s="225" t="s">
        <v>1250</v>
      </c>
      <c r="E1155" s="224" t="s">
        <v>1249</v>
      </c>
      <c r="F1155" s="223">
        <v>3563.8</v>
      </c>
    </row>
    <row r="1156" spans="1:6" ht="75" outlineLevel="5" x14ac:dyDescent="0.2">
      <c r="A1156" s="225"/>
      <c r="B1156" s="225"/>
      <c r="C1156" s="225" t="s">
        <v>1603</v>
      </c>
      <c r="D1156" s="225"/>
      <c r="E1156" s="224" t="s">
        <v>1602</v>
      </c>
      <c r="F1156" s="223">
        <v>1940</v>
      </c>
    </row>
    <row r="1157" spans="1:6" ht="60" outlineLevel="6" x14ac:dyDescent="0.2">
      <c r="A1157" s="225"/>
      <c r="B1157" s="225"/>
      <c r="C1157" s="225" t="s">
        <v>1601</v>
      </c>
      <c r="D1157" s="225"/>
      <c r="E1157" s="224" t="s">
        <v>2324</v>
      </c>
      <c r="F1157" s="223">
        <v>1940</v>
      </c>
    </row>
    <row r="1158" spans="1:6" ht="30" outlineLevel="7" x14ac:dyDescent="0.2">
      <c r="A1158" s="225"/>
      <c r="B1158" s="225"/>
      <c r="C1158" s="225"/>
      <c r="D1158" s="225" t="s">
        <v>1257</v>
      </c>
      <c r="E1158" s="224" t="s">
        <v>1256</v>
      </c>
      <c r="F1158" s="223">
        <v>740</v>
      </c>
    </row>
    <row r="1159" spans="1:6" ht="30" outlineLevel="5" x14ac:dyDescent="0.2">
      <c r="A1159" s="225"/>
      <c r="B1159" s="225"/>
      <c r="C1159" s="225"/>
      <c r="D1159" s="225" t="s">
        <v>1250</v>
      </c>
      <c r="E1159" s="224" t="s">
        <v>1249</v>
      </c>
      <c r="F1159" s="223">
        <v>1200</v>
      </c>
    </row>
    <row r="1160" spans="1:6" ht="45" outlineLevel="6" x14ac:dyDescent="0.2">
      <c r="A1160" s="225"/>
      <c r="B1160" s="225"/>
      <c r="C1160" s="225" t="s">
        <v>1544</v>
      </c>
      <c r="D1160" s="225"/>
      <c r="E1160" s="224" t="s">
        <v>1543</v>
      </c>
      <c r="F1160" s="223">
        <v>33885.4</v>
      </c>
    </row>
    <row r="1161" spans="1:6" ht="60" outlineLevel="7" x14ac:dyDescent="0.2">
      <c r="A1161" s="225"/>
      <c r="B1161" s="225"/>
      <c r="C1161" s="225" t="s">
        <v>1542</v>
      </c>
      <c r="D1161" s="225"/>
      <c r="E1161" s="224" t="s">
        <v>1541</v>
      </c>
      <c r="F1161" s="223">
        <v>200</v>
      </c>
    </row>
    <row r="1162" spans="1:6" ht="60" outlineLevel="7" x14ac:dyDescent="0.2">
      <c r="A1162" s="225"/>
      <c r="B1162" s="225"/>
      <c r="C1162" s="225" t="s">
        <v>1540</v>
      </c>
      <c r="D1162" s="225"/>
      <c r="E1162" s="224" t="s">
        <v>2311</v>
      </c>
      <c r="F1162" s="223">
        <v>200</v>
      </c>
    </row>
    <row r="1163" spans="1:6" ht="30" outlineLevel="4" x14ac:dyDescent="0.2">
      <c r="A1163" s="225"/>
      <c r="B1163" s="225"/>
      <c r="C1163" s="225"/>
      <c r="D1163" s="225" t="s">
        <v>1257</v>
      </c>
      <c r="E1163" s="224" t="s">
        <v>1256</v>
      </c>
      <c r="F1163" s="223">
        <v>200</v>
      </c>
    </row>
    <row r="1164" spans="1:6" ht="60" outlineLevel="5" x14ac:dyDescent="0.2">
      <c r="A1164" s="225"/>
      <c r="B1164" s="225"/>
      <c r="C1164" s="225" t="s">
        <v>1539</v>
      </c>
      <c r="D1164" s="225"/>
      <c r="E1164" s="224" t="s">
        <v>1538</v>
      </c>
      <c r="F1164" s="223">
        <v>33685.4</v>
      </c>
    </row>
    <row r="1165" spans="1:6" ht="45" outlineLevel="6" x14ac:dyDescent="0.2">
      <c r="A1165" s="225"/>
      <c r="B1165" s="225"/>
      <c r="C1165" s="225" t="s">
        <v>1537</v>
      </c>
      <c r="D1165" s="225"/>
      <c r="E1165" s="224" t="s">
        <v>2310</v>
      </c>
      <c r="F1165" s="223">
        <v>33685.4</v>
      </c>
    </row>
    <row r="1166" spans="1:6" ht="30" outlineLevel="7" x14ac:dyDescent="0.2">
      <c r="A1166" s="225"/>
      <c r="B1166" s="225"/>
      <c r="C1166" s="225"/>
      <c r="D1166" s="225" t="s">
        <v>1257</v>
      </c>
      <c r="E1166" s="224" t="s">
        <v>1256</v>
      </c>
      <c r="F1166" s="223">
        <v>33685.4</v>
      </c>
    </row>
    <row r="1167" spans="1:6" ht="30" outlineLevel="5" x14ac:dyDescent="0.2">
      <c r="A1167" s="225"/>
      <c r="B1167" s="225"/>
      <c r="C1167" s="225" t="s">
        <v>1293</v>
      </c>
      <c r="D1167" s="225"/>
      <c r="E1167" s="224" t="s">
        <v>1292</v>
      </c>
      <c r="F1167" s="223">
        <v>6030.2</v>
      </c>
    </row>
    <row r="1168" spans="1:6" ht="15" outlineLevel="6" x14ac:dyDescent="0.2">
      <c r="A1168" s="225"/>
      <c r="B1168" s="225"/>
      <c r="C1168" s="225" t="s">
        <v>1291</v>
      </c>
      <c r="D1168" s="225"/>
      <c r="E1168" s="224" t="s">
        <v>1290</v>
      </c>
      <c r="F1168" s="223">
        <v>6030.2</v>
      </c>
    </row>
    <row r="1169" spans="1:6" ht="30" outlineLevel="7" x14ac:dyDescent="0.2">
      <c r="A1169" s="225"/>
      <c r="B1169" s="225"/>
      <c r="C1169" s="225" t="s">
        <v>1368</v>
      </c>
      <c r="D1169" s="225"/>
      <c r="E1169" s="224" t="s">
        <v>1367</v>
      </c>
      <c r="F1169" s="223">
        <v>3664.9</v>
      </c>
    </row>
    <row r="1170" spans="1:6" ht="15" outlineLevel="3" x14ac:dyDescent="0.2">
      <c r="A1170" s="225"/>
      <c r="B1170" s="225"/>
      <c r="C1170" s="225" t="s">
        <v>1366</v>
      </c>
      <c r="D1170" s="225"/>
      <c r="E1170" s="224" t="s">
        <v>2265</v>
      </c>
      <c r="F1170" s="223">
        <v>3664.9</v>
      </c>
    </row>
    <row r="1171" spans="1:6" ht="30" outlineLevel="4" x14ac:dyDescent="0.2">
      <c r="A1171" s="225"/>
      <c r="B1171" s="225"/>
      <c r="C1171" s="225"/>
      <c r="D1171" s="225" t="s">
        <v>1250</v>
      </c>
      <c r="E1171" s="224" t="s">
        <v>1249</v>
      </c>
      <c r="F1171" s="223">
        <v>3664.9</v>
      </c>
    </row>
    <row r="1172" spans="1:6" ht="30" outlineLevel="5" x14ac:dyDescent="0.2">
      <c r="A1172" s="225"/>
      <c r="B1172" s="225"/>
      <c r="C1172" s="225" t="s">
        <v>1587</v>
      </c>
      <c r="D1172" s="225"/>
      <c r="E1172" s="224" t="s">
        <v>1586</v>
      </c>
      <c r="F1172" s="223">
        <v>2365.3000000000002</v>
      </c>
    </row>
    <row r="1173" spans="1:6" ht="15" outlineLevel="6" x14ac:dyDescent="0.2">
      <c r="A1173" s="225"/>
      <c r="B1173" s="225"/>
      <c r="C1173" s="225" t="s">
        <v>1584</v>
      </c>
      <c r="D1173" s="225"/>
      <c r="E1173" s="224" t="s">
        <v>2320</v>
      </c>
      <c r="F1173" s="223">
        <v>2365.3000000000002</v>
      </c>
    </row>
    <row r="1174" spans="1:6" ht="30" outlineLevel="7" x14ac:dyDescent="0.2">
      <c r="A1174" s="225"/>
      <c r="B1174" s="225"/>
      <c r="C1174" s="225"/>
      <c r="D1174" s="225" t="s">
        <v>1257</v>
      </c>
      <c r="E1174" s="224" t="s">
        <v>1256</v>
      </c>
      <c r="F1174" s="223">
        <v>476.9</v>
      </c>
    </row>
    <row r="1175" spans="1:6" ht="30" outlineLevel="5" x14ac:dyDescent="0.2">
      <c r="A1175" s="225"/>
      <c r="B1175" s="225"/>
      <c r="C1175" s="225"/>
      <c r="D1175" s="225" t="s">
        <v>1250</v>
      </c>
      <c r="E1175" s="224" t="s">
        <v>1249</v>
      </c>
      <c r="F1175" s="223">
        <v>1888.4</v>
      </c>
    </row>
    <row r="1176" spans="1:6" ht="30" outlineLevel="6" x14ac:dyDescent="0.2">
      <c r="A1176" s="225"/>
      <c r="B1176" s="225"/>
      <c r="C1176" s="225" t="s">
        <v>1263</v>
      </c>
      <c r="D1176" s="225"/>
      <c r="E1176" s="224" t="s">
        <v>1262</v>
      </c>
      <c r="F1176" s="223">
        <v>57020</v>
      </c>
    </row>
    <row r="1177" spans="1:6" ht="30" outlineLevel="7" x14ac:dyDescent="0.2">
      <c r="A1177" s="225"/>
      <c r="B1177" s="225"/>
      <c r="C1177" s="225" t="s">
        <v>1261</v>
      </c>
      <c r="D1177" s="225"/>
      <c r="E1177" s="224" t="s">
        <v>1260</v>
      </c>
      <c r="F1177" s="223">
        <v>1000</v>
      </c>
    </row>
    <row r="1178" spans="1:6" ht="45" outlineLevel="7" x14ac:dyDescent="0.2">
      <c r="A1178" s="225"/>
      <c r="B1178" s="225"/>
      <c r="C1178" s="225" t="s">
        <v>1259</v>
      </c>
      <c r="D1178" s="225"/>
      <c r="E1178" s="224" t="s">
        <v>1258</v>
      </c>
      <c r="F1178" s="223">
        <v>1000</v>
      </c>
    </row>
    <row r="1179" spans="1:6" ht="45" outlineLevel="3" x14ac:dyDescent="0.2">
      <c r="A1179" s="225"/>
      <c r="B1179" s="225"/>
      <c r="C1179" s="225" t="s">
        <v>1868</v>
      </c>
      <c r="D1179" s="225"/>
      <c r="E1179" s="224" t="s">
        <v>2253</v>
      </c>
      <c r="F1179" s="223">
        <v>1000</v>
      </c>
    </row>
    <row r="1180" spans="1:6" ht="30" outlineLevel="4" x14ac:dyDescent="0.2">
      <c r="A1180" s="225"/>
      <c r="B1180" s="225"/>
      <c r="C1180" s="225"/>
      <c r="D1180" s="225" t="s">
        <v>1250</v>
      </c>
      <c r="E1180" s="224" t="s">
        <v>1249</v>
      </c>
      <c r="F1180" s="223">
        <v>1000</v>
      </c>
    </row>
    <row r="1181" spans="1:6" ht="45" outlineLevel="5" x14ac:dyDescent="0.2">
      <c r="A1181" s="225"/>
      <c r="B1181" s="225"/>
      <c r="C1181" s="225" t="s">
        <v>1867</v>
      </c>
      <c r="D1181" s="225"/>
      <c r="E1181" s="224" t="s">
        <v>1866</v>
      </c>
      <c r="F1181" s="223">
        <v>56020</v>
      </c>
    </row>
    <row r="1182" spans="1:6" ht="45" outlineLevel="6" x14ac:dyDescent="0.2">
      <c r="A1182" s="225"/>
      <c r="B1182" s="225"/>
      <c r="C1182" s="225" t="s">
        <v>1865</v>
      </c>
      <c r="D1182" s="225"/>
      <c r="E1182" s="224" t="s">
        <v>1864</v>
      </c>
      <c r="F1182" s="223">
        <v>56020</v>
      </c>
    </row>
    <row r="1183" spans="1:6" ht="45" outlineLevel="7" x14ac:dyDescent="0.2">
      <c r="A1183" s="225"/>
      <c r="B1183" s="225"/>
      <c r="C1183" s="225" t="s">
        <v>1863</v>
      </c>
      <c r="D1183" s="225"/>
      <c r="E1183" s="224" t="s">
        <v>2253</v>
      </c>
      <c r="F1183" s="223">
        <v>56020</v>
      </c>
    </row>
    <row r="1184" spans="1:6" ht="30" outlineLevel="4" x14ac:dyDescent="0.2">
      <c r="A1184" s="225"/>
      <c r="B1184" s="225"/>
      <c r="C1184" s="225"/>
      <c r="D1184" s="225" t="s">
        <v>1250</v>
      </c>
      <c r="E1184" s="224" t="s">
        <v>1249</v>
      </c>
      <c r="F1184" s="223">
        <v>56020</v>
      </c>
    </row>
    <row r="1185" spans="1:6" ht="15" outlineLevel="5" x14ac:dyDescent="0.2">
      <c r="A1185" s="225"/>
      <c r="B1185" s="225" t="s">
        <v>1318</v>
      </c>
      <c r="C1185" s="225"/>
      <c r="D1185" s="225"/>
      <c r="E1185" s="224" t="s">
        <v>1317</v>
      </c>
      <c r="F1185" s="223">
        <v>584257.4</v>
      </c>
    </row>
    <row r="1186" spans="1:6" ht="15" outlineLevel="6" x14ac:dyDescent="0.2">
      <c r="A1186" s="225"/>
      <c r="B1186" s="225" t="s">
        <v>1308</v>
      </c>
      <c r="C1186" s="225"/>
      <c r="D1186" s="225"/>
      <c r="E1186" s="224" t="s">
        <v>1316</v>
      </c>
      <c r="F1186" s="223">
        <v>584257.4</v>
      </c>
    </row>
    <row r="1187" spans="1:6" ht="30" outlineLevel="7" x14ac:dyDescent="0.2">
      <c r="A1187" s="225"/>
      <c r="B1187" s="225"/>
      <c r="C1187" s="225" t="s">
        <v>1560</v>
      </c>
      <c r="D1187" s="225"/>
      <c r="E1187" s="224" t="s">
        <v>1559</v>
      </c>
      <c r="F1187" s="223">
        <v>122869.5</v>
      </c>
    </row>
    <row r="1188" spans="1:6" ht="15" outlineLevel="1" x14ac:dyDescent="0.2">
      <c r="A1188" s="225"/>
      <c r="B1188" s="225"/>
      <c r="C1188" s="225" t="s">
        <v>1848</v>
      </c>
      <c r="D1188" s="225"/>
      <c r="E1188" s="224" t="s">
        <v>1847</v>
      </c>
      <c r="F1188" s="223">
        <v>6752.1</v>
      </c>
    </row>
    <row r="1189" spans="1:6" ht="30" outlineLevel="2" x14ac:dyDescent="0.2">
      <c r="A1189" s="225"/>
      <c r="B1189" s="225"/>
      <c r="C1189" s="225" t="s">
        <v>1862</v>
      </c>
      <c r="D1189" s="225"/>
      <c r="E1189" s="224" t="s">
        <v>1861</v>
      </c>
      <c r="F1189" s="223">
        <v>6752.1</v>
      </c>
    </row>
    <row r="1190" spans="1:6" ht="45" outlineLevel="3" x14ac:dyDescent="0.2">
      <c r="A1190" s="225"/>
      <c r="B1190" s="225"/>
      <c r="C1190" s="225" t="s">
        <v>1860</v>
      </c>
      <c r="D1190" s="225"/>
      <c r="E1190" s="224" t="s">
        <v>2420</v>
      </c>
      <c r="F1190" s="223">
        <v>1752.1</v>
      </c>
    </row>
    <row r="1191" spans="1:6" ht="30" outlineLevel="4" x14ac:dyDescent="0.2">
      <c r="A1191" s="225"/>
      <c r="B1191" s="225"/>
      <c r="C1191" s="225"/>
      <c r="D1191" s="225" t="s">
        <v>1250</v>
      </c>
      <c r="E1191" s="224" t="s">
        <v>1249</v>
      </c>
      <c r="F1191" s="223">
        <v>1752.1</v>
      </c>
    </row>
    <row r="1192" spans="1:6" ht="45" outlineLevel="5" x14ac:dyDescent="0.2">
      <c r="A1192" s="225"/>
      <c r="B1192" s="225"/>
      <c r="C1192" s="225" t="s">
        <v>1859</v>
      </c>
      <c r="D1192" s="225"/>
      <c r="E1192" s="224" t="s">
        <v>2419</v>
      </c>
      <c r="F1192" s="223">
        <v>5000</v>
      </c>
    </row>
    <row r="1193" spans="1:6" ht="15" outlineLevel="6" x14ac:dyDescent="0.2">
      <c r="A1193" s="225"/>
      <c r="B1193" s="225"/>
      <c r="C1193" s="225"/>
      <c r="D1193" s="225" t="s">
        <v>1255</v>
      </c>
      <c r="E1193" s="224" t="s">
        <v>1254</v>
      </c>
      <c r="F1193" s="223">
        <v>1790</v>
      </c>
    </row>
    <row r="1194" spans="1:6" ht="15" outlineLevel="7" x14ac:dyDescent="0.2">
      <c r="A1194" s="225"/>
      <c r="B1194" s="225"/>
      <c r="C1194" s="225"/>
      <c r="D1194" s="225" t="s">
        <v>1300</v>
      </c>
      <c r="E1194" s="224" t="s">
        <v>1299</v>
      </c>
      <c r="F1194" s="223">
        <v>3210</v>
      </c>
    </row>
    <row r="1195" spans="1:6" ht="30" outlineLevel="5" x14ac:dyDescent="0.2">
      <c r="A1195" s="225"/>
      <c r="B1195" s="225"/>
      <c r="C1195" s="225" t="s">
        <v>1558</v>
      </c>
      <c r="D1195" s="225"/>
      <c r="E1195" s="224" t="s">
        <v>1557</v>
      </c>
      <c r="F1195" s="223">
        <v>81117.399999999994</v>
      </c>
    </row>
    <row r="1196" spans="1:6" ht="30" outlineLevel="6" x14ac:dyDescent="0.2">
      <c r="A1196" s="225"/>
      <c r="B1196" s="225"/>
      <c r="C1196" s="225" t="s">
        <v>1556</v>
      </c>
      <c r="D1196" s="225"/>
      <c r="E1196" s="224" t="s">
        <v>1555</v>
      </c>
      <c r="F1196" s="223">
        <v>11517.4</v>
      </c>
    </row>
    <row r="1197" spans="1:6" ht="75" outlineLevel="7" x14ac:dyDescent="0.2">
      <c r="A1197" s="225"/>
      <c r="B1197" s="225"/>
      <c r="C1197" s="225" t="s">
        <v>1554</v>
      </c>
      <c r="D1197" s="225"/>
      <c r="E1197" s="224" t="s">
        <v>2316</v>
      </c>
      <c r="F1197" s="223">
        <v>11517.4</v>
      </c>
    </row>
    <row r="1198" spans="1:6" ht="15" outlineLevel="6" x14ac:dyDescent="0.2">
      <c r="A1198" s="225"/>
      <c r="B1198" s="225"/>
      <c r="C1198" s="225"/>
      <c r="D1198" s="225" t="s">
        <v>1255</v>
      </c>
      <c r="E1198" s="224" t="s">
        <v>1254</v>
      </c>
      <c r="F1198" s="223">
        <v>11517.4</v>
      </c>
    </row>
    <row r="1199" spans="1:6" ht="30" outlineLevel="7" x14ac:dyDescent="0.2">
      <c r="A1199" s="225"/>
      <c r="B1199" s="225"/>
      <c r="C1199" s="225" t="s">
        <v>1858</v>
      </c>
      <c r="D1199" s="225"/>
      <c r="E1199" s="224" t="s">
        <v>1857</v>
      </c>
      <c r="F1199" s="223">
        <v>69600</v>
      </c>
    </row>
    <row r="1200" spans="1:6" ht="45" outlineLevel="7" x14ac:dyDescent="0.2">
      <c r="A1200" s="225"/>
      <c r="B1200" s="225"/>
      <c r="C1200" s="225" t="s">
        <v>1856</v>
      </c>
      <c r="D1200" s="225"/>
      <c r="E1200" s="224" t="s">
        <v>2418</v>
      </c>
      <c r="F1200" s="223">
        <v>8640</v>
      </c>
    </row>
    <row r="1201" spans="1:6" ht="15" outlineLevel="4" x14ac:dyDescent="0.2">
      <c r="A1201" s="225"/>
      <c r="B1201" s="225"/>
      <c r="C1201" s="225"/>
      <c r="D1201" s="225" t="s">
        <v>1255</v>
      </c>
      <c r="E1201" s="224" t="s">
        <v>1254</v>
      </c>
      <c r="F1201" s="223">
        <v>8640</v>
      </c>
    </row>
    <row r="1202" spans="1:6" ht="45" outlineLevel="5" x14ac:dyDescent="0.2">
      <c r="A1202" s="225"/>
      <c r="B1202" s="225"/>
      <c r="C1202" s="225" t="s">
        <v>1855</v>
      </c>
      <c r="D1202" s="225"/>
      <c r="E1202" s="224" t="s">
        <v>2417</v>
      </c>
      <c r="F1202" s="223">
        <v>60960</v>
      </c>
    </row>
    <row r="1203" spans="1:6" ht="15" outlineLevel="6" x14ac:dyDescent="0.2">
      <c r="A1203" s="225"/>
      <c r="B1203" s="225"/>
      <c r="C1203" s="225"/>
      <c r="D1203" s="225" t="s">
        <v>1255</v>
      </c>
      <c r="E1203" s="224" t="s">
        <v>1254</v>
      </c>
      <c r="F1203" s="223">
        <v>60960</v>
      </c>
    </row>
    <row r="1204" spans="1:6" ht="30" outlineLevel="7" x14ac:dyDescent="0.2">
      <c r="A1204" s="225"/>
      <c r="B1204" s="225"/>
      <c r="C1204" s="225" t="s">
        <v>1854</v>
      </c>
      <c r="D1204" s="225"/>
      <c r="E1204" s="224" t="s">
        <v>1853</v>
      </c>
      <c r="F1204" s="223">
        <v>35000</v>
      </c>
    </row>
    <row r="1205" spans="1:6" ht="15" outlineLevel="5" x14ac:dyDescent="0.2">
      <c r="A1205" s="225"/>
      <c r="B1205" s="225"/>
      <c r="C1205" s="225" t="s">
        <v>1852</v>
      </c>
      <c r="D1205" s="225"/>
      <c r="E1205" s="224" t="s">
        <v>1851</v>
      </c>
      <c r="F1205" s="223">
        <v>35000</v>
      </c>
    </row>
    <row r="1206" spans="1:6" ht="60" outlineLevel="6" x14ac:dyDescent="0.2">
      <c r="A1206" s="225"/>
      <c r="B1206" s="225"/>
      <c r="C1206" s="225" t="s">
        <v>1850</v>
      </c>
      <c r="D1206" s="225"/>
      <c r="E1206" s="224" t="s">
        <v>2706</v>
      </c>
      <c r="F1206" s="223">
        <v>35000</v>
      </c>
    </row>
    <row r="1207" spans="1:6" ht="15" outlineLevel="7" x14ac:dyDescent="0.2">
      <c r="A1207" s="225"/>
      <c r="B1207" s="225"/>
      <c r="C1207" s="225"/>
      <c r="D1207" s="225" t="s">
        <v>1300</v>
      </c>
      <c r="E1207" s="224" t="s">
        <v>1299</v>
      </c>
      <c r="F1207" s="223">
        <v>35000</v>
      </c>
    </row>
    <row r="1208" spans="1:6" ht="30" outlineLevel="6" x14ac:dyDescent="0.2">
      <c r="A1208" s="225"/>
      <c r="B1208" s="225"/>
      <c r="C1208" s="225" t="s">
        <v>1315</v>
      </c>
      <c r="D1208" s="225"/>
      <c r="E1208" s="224" t="s">
        <v>1314</v>
      </c>
      <c r="F1208" s="223">
        <v>461387.9</v>
      </c>
    </row>
    <row r="1209" spans="1:6" ht="45" outlineLevel="7" x14ac:dyDescent="0.2">
      <c r="A1209" s="225"/>
      <c r="B1209" s="225"/>
      <c r="C1209" s="225" t="s">
        <v>1391</v>
      </c>
      <c r="D1209" s="225"/>
      <c r="E1209" s="224" t="s">
        <v>1390</v>
      </c>
      <c r="F1209" s="223">
        <v>450452.6</v>
      </c>
    </row>
    <row r="1210" spans="1:6" ht="30" outlineLevel="4" x14ac:dyDescent="0.2">
      <c r="A1210" s="225"/>
      <c r="B1210" s="225"/>
      <c r="C1210" s="225" t="s">
        <v>1547</v>
      </c>
      <c r="D1210" s="225"/>
      <c r="E1210" s="224" t="s">
        <v>1546</v>
      </c>
      <c r="F1210" s="223">
        <v>450452.6</v>
      </c>
    </row>
    <row r="1211" spans="1:6" ht="45" outlineLevel="5" x14ac:dyDescent="0.2">
      <c r="A1211" s="225"/>
      <c r="B1211" s="225"/>
      <c r="C1211" s="225" t="s">
        <v>1553</v>
      </c>
      <c r="D1211" s="225"/>
      <c r="E1211" s="224" t="s">
        <v>2315</v>
      </c>
      <c r="F1211" s="223">
        <v>450452.6</v>
      </c>
    </row>
    <row r="1212" spans="1:6" ht="15" outlineLevel="6" x14ac:dyDescent="0.2">
      <c r="A1212" s="225"/>
      <c r="B1212" s="225"/>
      <c r="C1212" s="225"/>
      <c r="D1212" s="225" t="s">
        <v>1255</v>
      </c>
      <c r="E1212" s="224" t="s">
        <v>1254</v>
      </c>
      <c r="F1212" s="223">
        <v>450452.6</v>
      </c>
    </row>
    <row r="1213" spans="1:6" ht="45" outlineLevel="7" x14ac:dyDescent="0.2">
      <c r="A1213" s="225"/>
      <c r="B1213" s="225"/>
      <c r="C1213" s="225" t="s">
        <v>1313</v>
      </c>
      <c r="D1213" s="225"/>
      <c r="E1213" s="224" t="s">
        <v>1312</v>
      </c>
      <c r="F1213" s="223">
        <v>10935.3</v>
      </c>
    </row>
    <row r="1214" spans="1:6" ht="75" outlineLevel="3" x14ac:dyDescent="0.2">
      <c r="A1214" s="225"/>
      <c r="B1214" s="225"/>
      <c r="C1214" s="225" t="s">
        <v>1663</v>
      </c>
      <c r="D1214" s="225"/>
      <c r="E1214" s="224" t="s">
        <v>1662</v>
      </c>
      <c r="F1214" s="223">
        <v>6759.9</v>
      </c>
    </row>
    <row r="1215" spans="1:6" ht="105" outlineLevel="4" x14ac:dyDescent="0.2">
      <c r="A1215" s="225"/>
      <c r="B1215" s="225"/>
      <c r="C1215" s="225" t="s">
        <v>1661</v>
      </c>
      <c r="D1215" s="225"/>
      <c r="E1215" s="224" t="s">
        <v>2362</v>
      </c>
      <c r="F1215" s="223">
        <v>6759.9</v>
      </c>
    </row>
    <row r="1216" spans="1:6" ht="15" outlineLevel="5" x14ac:dyDescent="0.2">
      <c r="A1216" s="225"/>
      <c r="B1216" s="225"/>
      <c r="C1216" s="225"/>
      <c r="D1216" s="225" t="s">
        <v>1255</v>
      </c>
      <c r="E1216" s="224" t="s">
        <v>1254</v>
      </c>
      <c r="F1216" s="223">
        <v>2145.5</v>
      </c>
    </row>
    <row r="1217" spans="1:6" ht="30" outlineLevel="6" x14ac:dyDescent="0.2">
      <c r="A1217" s="225"/>
      <c r="B1217" s="225"/>
      <c r="C1217" s="225"/>
      <c r="D1217" s="225" t="s">
        <v>1250</v>
      </c>
      <c r="E1217" s="224" t="s">
        <v>1249</v>
      </c>
      <c r="F1217" s="223">
        <v>4614.3999999999996</v>
      </c>
    </row>
    <row r="1218" spans="1:6" ht="45" outlineLevel="7" x14ac:dyDescent="0.2">
      <c r="A1218" s="225"/>
      <c r="B1218" s="225"/>
      <c r="C1218" s="225" t="s">
        <v>1311</v>
      </c>
      <c r="D1218" s="225"/>
      <c r="E1218" s="224" t="s">
        <v>1310</v>
      </c>
      <c r="F1218" s="223">
        <v>4175.3999999999996</v>
      </c>
    </row>
    <row r="1219" spans="1:6" ht="213.6" customHeight="1" outlineLevel="4" x14ac:dyDescent="0.2">
      <c r="A1219" s="225"/>
      <c r="B1219" s="225"/>
      <c r="C1219" s="225" t="s">
        <v>1849</v>
      </c>
      <c r="D1219" s="225"/>
      <c r="E1219" s="224" t="s">
        <v>2416</v>
      </c>
      <c r="F1219" s="223">
        <v>2835</v>
      </c>
    </row>
    <row r="1220" spans="1:6" ht="15" outlineLevel="5" x14ac:dyDescent="0.2">
      <c r="A1220" s="225"/>
      <c r="B1220" s="225"/>
      <c r="C1220" s="225"/>
      <c r="D1220" s="225" t="s">
        <v>1265</v>
      </c>
      <c r="E1220" s="224" t="s">
        <v>1264</v>
      </c>
      <c r="F1220" s="223">
        <v>2835</v>
      </c>
    </row>
    <row r="1221" spans="1:6" ht="45" outlineLevel="6" x14ac:dyDescent="0.2">
      <c r="A1221" s="225"/>
      <c r="B1221" s="225"/>
      <c r="C1221" s="225" t="s">
        <v>1552</v>
      </c>
      <c r="D1221" s="225"/>
      <c r="E1221" s="224" t="s">
        <v>2314</v>
      </c>
      <c r="F1221" s="223">
        <v>1340.4</v>
      </c>
    </row>
    <row r="1222" spans="1:6" ht="30" outlineLevel="7" x14ac:dyDescent="0.2">
      <c r="A1222" s="225"/>
      <c r="B1222" s="225"/>
      <c r="C1222" s="225"/>
      <c r="D1222" s="225" t="s">
        <v>1250</v>
      </c>
      <c r="E1222" s="224" t="s">
        <v>1249</v>
      </c>
      <c r="F1222" s="223">
        <v>1340.4</v>
      </c>
    </row>
    <row r="1223" spans="1:6" ht="30" outlineLevel="7" x14ac:dyDescent="0.2">
      <c r="A1223" s="225" t="s">
        <v>1829</v>
      </c>
      <c r="B1223" s="225"/>
      <c r="C1223" s="225"/>
      <c r="D1223" s="225"/>
      <c r="E1223" s="224" t="s">
        <v>484</v>
      </c>
      <c r="F1223" s="223">
        <v>336045.7</v>
      </c>
    </row>
    <row r="1224" spans="1:6" ht="15" outlineLevel="5" x14ac:dyDescent="0.2">
      <c r="A1224" s="225"/>
      <c r="B1224" s="225" t="s">
        <v>1277</v>
      </c>
      <c r="C1224" s="225"/>
      <c r="D1224" s="225"/>
      <c r="E1224" s="224" t="s">
        <v>1276</v>
      </c>
      <c r="F1224" s="223">
        <v>60021.7</v>
      </c>
    </row>
    <row r="1225" spans="1:6" ht="15" outlineLevel="6" x14ac:dyDescent="0.2">
      <c r="A1225" s="225"/>
      <c r="B1225" s="225" t="s">
        <v>1252</v>
      </c>
      <c r="C1225" s="225"/>
      <c r="D1225" s="225"/>
      <c r="E1225" s="224" t="s">
        <v>1275</v>
      </c>
      <c r="F1225" s="223">
        <v>60021.7</v>
      </c>
    </row>
    <row r="1226" spans="1:6" ht="30" outlineLevel="7" x14ac:dyDescent="0.2">
      <c r="A1226" s="225"/>
      <c r="B1226" s="225"/>
      <c r="C1226" s="225" t="s">
        <v>1403</v>
      </c>
      <c r="D1226" s="225"/>
      <c r="E1226" s="224" t="s">
        <v>1402</v>
      </c>
      <c r="F1226" s="223">
        <v>60021.7</v>
      </c>
    </row>
    <row r="1227" spans="1:6" ht="30" outlineLevel="6" x14ac:dyDescent="0.2">
      <c r="A1227" s="225"/>
      <c r="B1227" s="225"/>
      <c r="C1227" s="225" t="s">
        <v>1401</v>
      </c>
      <c r="D1227" s="225"/>
      <c r="E1227" s="224" t="s">
        <v>1400</v>
      </c>
      <c r="F1227" s="223">
        <v>9862.7999999999993</v>
      </c>
    </row>
    <row r="1228" spans="1:6" ht="30" outlineLevel="7" x14ac:dyDescent="0.2">
      <c r="A1228" s="225"/>
      <c r="B1228" s="225"/>
      <c r="C1228" s="225" t="s">
        <v>1842</v>
      </c>
      <c r="D1228" s="225"/>
      <c r="E1228" s="224" t="s">
        <v>1841</v>
      </c>
      <c r="F1228" s="223">
        <v>9862.7999999999993</v>
      </c>
    </row>
    <row r="1229" spans="1:6" ht="60" outlineLevel="2" x14ac:dyDescent="0.2">
      <c r="A1229" s="225"/>
      <c r="B1229" s="225"/>
      <c r="C1229" s="225" t="s">
        <v>1840</v>
      </c>
      <c r="D1229" s="225"/>
      <c r="E1229" s="224" t="s">
        <v>2414</v>
      </c>
      <c r="F1229" s="223">
        <v>9862.7999999999993</v>
      </c>
    </row>
    <row r="1230" spans="1:6" ht="30" outlineLevel="3" x14ac:dyDescent="0.2">
      <c r="A1230" s="225"/>
      <c r="B1230" s="225"/>
      <c r="C1230" s="225"/>
      <c r="D1230" s="225" t="s">
        <v>1257</v>
      </c>
      <c r="E1230" s="224" t="s">
        <v>1256</v>
      </c>
      <c r="F1230" s="223">
        <v>1422.8</v>
      </c>
    </row>
    <row r="1231" spans="1:6" ht="30" outlineLevel="4" x14ac:dyDescent="0.2">
      <c r="A1231" s="225"/>
      <c r="B1231" s="225"/>
      <c r="C1231" s="225"/>
      <c r="D1231" s="225" t="s">
        <v>1250</v>
      </c>
      <c r="E1231" s="224" t="s">
        <v>1249</v>
      </c>
      <c r="F1231" s="223">
        <v>8440</v>
      </c>
    </row>
    <row r="1232" spans="1:6" ht="15" outlineLevel="5" x14ac:dyDescent="0.2">
      <c r="A1232" s="225"/>
      <c r="B1232" s="225"/>
      <c r="C1232" s="225" t="s">
        <v>1622</v>
      </c>
      <c r="D1232" s="225"/>
      <c r="E1232" s="224" t="s">
        <v>1621</v>
      </c>
      <c r="F1232" s="223">
        <v>1500</v>
      </c>
    </row>
    <row r="1233" spans="1:6" ht="30" outlineLevel="6" x14ac:dyDescent="0.2">
      <c r="A1233" s="225"/>
      <c r="B1233" s="225"/>
      <c r="C1233" s="225" t="s">
        <v>1839</v>
      </c>
      <c r="D1233" s="225"/>
      <c r="E1233" s="224" t="s">
        <v>1838</v>
      </c>
      <c r="F1233" s="223">
        <v>1500</v>
      </c>
    </row>
    <row r="1234" spans="1:6" ht="15" outlineLevel="7" x14ac:dyDescent="0.2">
      <c r="A1234" s="225"/>
      <c r="B1234" s="225"/>
      <c r="C1234" s="225" t="s">
        <v>1837</v>
      </c>
      <c r="D1234" s="225"/>
      <c r="E1234" s="224" t="s">
        <v>2413</v>
      </c>
      <c r="F1234" s="223">
        <v>1500</v>
      </c>
    </row>
    <row r="1235" spans="1:6" ht="30" x14ac:dyDescent="0.2">
      <c r="A1235" s="225"/>
      <c r="B1235" s="225"/>
      <c r="C1235" s="225"/>
      <c r="D1235" s="225" t="s">
        <v>1257</v>
      </c>
      <c r="E1235" s="224" t="s">
        <v>1256</v>
      </c>
      <c r="F1235" s="223">
        <v>1500</v>
      </c>
    </row>
    <row r="1236" spans="1:6" ht="45" outlineLevel="1" x14ac:dyDescent="0.2">
      <c r="A1236" s="225"/>
      <c r="B1236" s="225"/>
      <c r="C1236" s="225" t="s">
        <v>1758</v>
      </c>
      <c r="D1236" s="225"/>
      <c r="E1236" s="224" t="s">
        <v>2557</v>
      </c>
      <c r="F1236" s="223">
        <v>48658.9</v>
      </c>
    </row>
    <row r="1237" spans="1:6" ht="30" outlineLevel="2" x14ac:dyDescent="0.2">
      <c r="A1237" s="225"/>
      <c r="B1237" s="225"/>
      <c r="C1237" s="225" t="s">
        <v>1757</v>
      </c>
      <c r="D1237" s="225"/>
      <c r="E1237" s="224" t="s">
        <v>1282</v>
      </c>
      <c r="F1237" s="223">
        <v>48658.9</v>
      </c>
    </row>
    <row r="1238" spans="1:6" ht="60" outlineLevel="3" x14ac:dyDescent="0.2">
      <c r="A1238" s="225"/>
      <c r="B1238" s="225"/>
      <c r="C1238" s="225" t="s">
        <v>1764</v>
      </c>
      <c r="D1238" s="225"/>
      <c r="E1238" s="224" t="s">
        <v>2741</v>
      </c>
      <c r="F1238" s="223">
        <v>48658.9</v>
      </c>
    </row>
    <row r="1239" spans="1:6" ht="75" outlineLevel="4" x14ac:dyDescent="0.2">
      <c r="A1239" s="225"/>
      <c r="B1239" s="225"/>
      <c r="C1239" s="225"/>
      <c r="D1239" s="225" t="s">
        <v>1268</v>
      </c>
      <c r="E1239" s="224" t="s">
        <v>1267</v>
      </c>
      <c r="F1239" s="223">
        <v>42515.199999999997</v>
      </c>
    </row>
    <row r="1240" spans="1:6" ht="30" outlineLevel="5" x14ac:dyDescent="0.2">
      <c r="A1240" s="225"/>
      <c r="B1240" s="225"/>
      <c r="C1240" s="225"/>
      <c r="D1240" s="225" t="s">
        <v>1257</v>
      </c>
      <c r="E1240" s="224" t="s">
        <v>1256</v>
      </c>
      <c r="F1240" s="223">
        <v>6074.9</v>
      </c>
    </row>
    <row r="1241" spans="1:6" ht="15" outlineLevel="6" x14ac:dyDescent="0.2">
      <c r="A1241" s="225"/>
      <c r="B1241" s="225"/>
      <c r="C1241" s="225"/>
      <c r="D1241" s="225" t="s">
        <v>1265</v>
      </c>
      <c r="E1241" s="224" t="s">
        <v>1264</v>
      </c>
      <c r="F1241" s="223">
        <v>68.8</v>
      </c>
    </row>
    <row r="1242" spans="1:6" ht="15" outlineLevel="7" x14ac:dyDescent="0.2">
      <c r="A1242" s="225"/>
      <c r="B1242" s="225" t="s">
        <v>1360</v>
      </c>
      <c r="C1242" s="225"/>
      <c r="D1242" s="225"/>
      <c r="E1242" s="224" t="s">
        <v>1359</v>
      </c>
      <c r="F1242" s="223">
        <v>276024</v>
      </c>
    </row>
    <row r="1243" spans="1:6" ht="15" outlineLevel="7" x14ac:dyDescent="0.2">
      <c r="A1243" s="225"/>
      <c r="B1243" s="225" t="s">
        <v>1406</v>
      </c>
      <c r="C1243" s="225"/>
      <c r="D1243" s="225"/>
      <c r="E1243" s="224" t="s">
        <v>1418</v>
      </c>
      <c r="F1243" s="223">
        <v>600</v>
      </c>
    </row>
    <row r="1244" spans="1:6" ht="30" outlineLevel="4" x14ac:dyDescent="0.2">
      <c r="A1244" s="225"/>
      <c r="B1244" s="225"/>
      <c r="C1244" s="225" t="s">
        <v>1417</v>
      </c>
      <c r="D1244" s="225"/>
      <c r="E1244" s="224" t="s">
        <v>1416</v>
      </c>
      <c r="F1244" s="223">
        <v>600</v>
      </c>
    </row>
    <row r="1245" spans="1:6" ht="15" outlineLevel="5" x14ac:dyDescent="0.2">
      <c r="A1245" s="225"/>
      <c r="B1245" s="225"/>
      <c r="C1245" s="225" t="s">
        <v>1410</v>
      </c>
      <c r="D1245" s="225"/>
      <c r="E1245" s="224" t="s">
        <v>1409</v>
      </c>
      <c r="F1245" s="223">
        <v>600</v>
      </c>
    </row>
    <row r="1246" spans="1:6" ht="165" outlineLevel="6" x14ac:dyDescent="0.2">
      <c r="A1246" s="225"/>
      <c r="B1246" s="225"/>
      <c r="C1246" s="225" t="s">
        <v>1408</v>
      </c>
      <c r="D1246" s="225"/>
      <c r="E1246" s="224" t="s">
        <v>1407</v>
      </c>
      <c r="F1246" s="223">
        <v>600</v>
      </c>
    </row>
    <row r="1247" spans="1:6" ht="75" outlineLevel="7" x14ac:dyDescent="0.2">
      <c r="A1247" s="225"/>
      <c r="B1247" s="225"/>
      <c r="C1247" s="225" t="s">
        <v>1405</v>
      </c>
      <c r="D1247" s="225"/>
      <c r="E1247" s="224" t="s">
        <v>2275</v>
      </c>
      <c r="F1247" s="223">
        <v>600</v>
      </c>
    </row>
    <row r="1248" spans="1:6" ht="30" outlineLevel="4" x14ac:dyDescent="0.2">
      <c r="A1248" s="225"/>
      <c r="B1248" s="225"/>
      <c r="C1248" s="225"/>
      <c r="D1248" s="225" t="s">
        <v>1257</v>
      </c>
      <c r="E1248" s="224" t="s">
        <v>1256</v>
      </c>
      <c r="F1248" s="223">
        <v>600</v>
      </c>
    </row>
    <row r="1249" spans="1:6" ht="15" outlineLevel="5" x14ac:dyDescent="0.2">
      <c r="A1249" s="225"/>
      <c r="B1249" s="225" t="s">
        <v>1394</v>
      </c>
      <c r="C1249" s="225"/>
      <c r="D1249" s="225"/>
      <c r="E1249" s="224" t="s">
        <v>1404</v>
      </c>
      <c r="F1249" s="223">
        <v>275424</v>
      </c>
    </row>
    <row r="1250" spans="1:6" ht="30" outlineLevel="6" x14ac:dyDescent="0.2">
      <c r="A1250" s="225"/>
      <c r="B1250" s="225"/>
      <c r="C1250" s="225" t="s">
        <v>1403</v>
      </c>
      <c r="D1250" s="225"/>
      <c r="E1250" s="224" t="s">
        <v>1402</v>
      </c>
      <c r="F1250" s="223">
        <v>275424</v>
      </c>
    </row>
    <row r="1251" spans="1:6" ht="30" outlineLevel="7" x14ac:dyDescent="0.2">
      <c r="A1251" s="225"/>
      <c r="B1251" s="225"/>
      <c r="C1251" s="225" t="s">
        <v>1401</v>
      </c>
      <c r="D1251" s="225"/>
      <c r="E1251" s="224" t="s">
        <v>1400</v>
      </c>
      <c r="F1251" s="223">
        <v>144322.6</v>
      </c>
    </row>
    <row r="1252" spans="1:6" ht="30" outlineLevel="7" x14ac:dyDescent="0.2">
      <c r="A1252" s="225"/>
      <c r="B1252" s="225"/>
      <c r="C1252" s="225" t="s">
        <v>1399</v>
      </c>
      <c r="D1252" s="225"/>
      <c r="E1252" s="224" t="s">
        <v>1398</v>
      </c>
      <c r="F1252" s="223">
        <v>144322.6</v>
      </c>
    </row>
    <row r="1253" spans="1:6" ht="90" outlineLevel="7" x14ac:dyDescent="0.2">
      <c r="A1253" s="225"/>
      <c r="B1253" s="225"/>
      <c r="C1253" s="225" t="s">
        <v>1836</v>
      </c>
      <c r="D1253" s="225"/>
      <c r="E1253" s="224" t="s">
        <v>2746</v>
      </c>
      <c r="F1253" s="223">
        <v>100000</v>
      </c>
    </row>
    <row r="1254" spans="1:6" ht="30" outlineLevel="1" x14ac:dyDescent="0.2">
      <c r="A1254" s="225"/>
      <c r="B1254" s="225"/>
      <c r="C1254" s="225"/>
      <c r="D1254" s="225" t="s">
        <v>1250</v>
      </c>
      <c r="E1254" s="224" t="s">
        <v>1249</v>
      </c>
      <c r="F1254" s="223">
        <v>100000</v>
      </c>
    </row>
    <row r="1255" spans="1:6" ht="60" outlineLevel="2" x14ac:dyDescent="0.2">
      <c r="A1255" s="225"/>
      <c r="B1255" s="225"/>
      <c r="C1255" s="225" t="s">
        <v>1835</v>
      </c>
      <c r="D1255" s="225"/>
      <c r="E1255" s="224" t="s">
        <v>2412</v>
      </c>
      <c r="F1255" s="223">
        <v>18896.3</v>
      </c>
    </row>
    <row r="1256" spans="1:6" ht="30" outlineLevel="3" x14ac:dyDescent="0.2">
      <c r="A1256" s="225"/>
      <c r="B1256" s="225"/>
      <c r="C1256" s="225"/>
      <c r="D1256" s="225" t="s">
        <v>1250</v>
      </c>
      <c r="E1256" s="224" t="s">
        <v>1249</v>
      </c>
      <c r="F1256" s="223">
        <v>18896.3</v>
      </c>
    </row>
    <row r="1257" spans="1:6" ht="45" outlineLevel="4" x14ac:dyDescent="0.2">
      <c r="A1257" s="225"/>
      <c r="B1257" s="225"/>
      <c r="C1257" s="225" t="s">
        <v>1834</v>
      </c>
      <c r="D1257" s="225"/>
      <c r="E1257" s="224" t="s">
        <v>2411</v>
      </c>
      <c r="F1257" s="223">
        <v>20000</v>
      </c>
    </row>
    <row r="1258" spans="1:6" ht="15" outlineLevel="5" x14ac:dyDescent="0.2">
      <c r="A1258" s="225"/>
      <c r="B1258" s="225"/>
      <c r="C1258" s="225"/>
      <c r="D1258" s="225" t="s">
        <v>1265</v>
      </c>
      <c r="E1258" s="224" t="s">
        <v>1264</v>
      </c>
      <c r="F1258" s="223">
        <v>20000</v>
      </c>
    </row>
    <row r="1259" spans="1:6" ht="30" outlineLevel="6" x14ac:dyDescent="0.2">
      <c r="A1259" s="225"/>
      <c r="B1259" s="225"/>
      <c r="C1259" s="225" t="s">
        <v>1397</v>
      </c>
      <c r="D1259" s="225"/>
      <c r="E1259" s="224" t="s">
        <v>2274</v>
      </c>
      <c r="F1259" s="223">
        <v>5426.3</v>
      </c>
    </row>
    <row r="1260" spans="1:6" ht="30" outlineLevel="7" x14ac:dyDescent="0.2">
      <c r="A1260" s="225"/>
      <c r="B1260" s="225"/>
      <c r="C1260" s="225"/>
      <c r="D1260" s="225" t="s">
        <v>1257</v>
      </c>
      <c r="E1260" s="224" t="s">
        <v>1256</v>
      </c>
      <c r="F1260" s="223">
        <v>5426.3</v>
      </c>
    </row>
    <row r="1261" spans="1:6" ht="30" outlineLevel="2" x14ac:dyDescent="0.2">
      <c r="A1261" s="225"/>
      <c r="B1261" s="225"/>
      <c r="C1261" s="225" t="s">
        <v>1833</v>
      </c>
      <c r="D1261" s="225"/>
      <c r="E1261" s="224" t="s">
        <v>1832</v>
      </c>
      <c r="F1261" s="223">
        <v>131101.4</v>
      </c>
    </row>
    <row r="1262" spans="1:6" ht="45" outlineLevel="3" x14ac:dyDescent="0.2">
      <c r="A1262" s="225"/>
      <c r="B1262" s="225"/>
      <c r="C1262" s="225" t="s">
        <v>1831</v>
      </c>
      <c r="D1262" s="225"/>
      <c r="E1262" s="224" t="s">
        <v>1830</v>
      </c>
      <c r="F1262" s="223">
        <v>131101.4</v>
      </c>
    </row>
    <row r="1263" spans="1:6" ht="30" outlineLevel="4" x14ac:dyDescent="0.2">
      <c r="A1263" s="225"/>
      <c r="B1263" s="225"/>
      <c r="C1263" s="225" t="s">
        <v>1828</v>
      </c>
      <c r="D1263" s="225"/>
      <c r="E1263" s="224" t="s">
        <v>2410</v>
      </c>
      <c r="F1263" s="223">
        <v>131101.4</v>
      </c>
    </row>
    <row r="1264" spans="1:6" ht="15" outlineLevel="5" x14ac:dyDescent="0.2">
      <c r="A1264" s="225"/>
      <c r="B1264" s="225"/>
      <c r="C1264" s="225"/>
      <c r="D1264" s="225" t="s">
        <v>1300</v>
      </c>
      <c r="E1264" s="224" t="s">
        <v>1299</v>
      </c>
      <c r="F1264" s="223">
        <v>15000</v>
      </c>
    </row>
    <row r="1265" spans="1:6" ht="30" outlineLevel="6" x14ac:dyDescent="0.2">
      <c r="A1265" s="225"/>
      <c r="B1265" s="225"/>
      <c r="C1265" s="225"/>
      <c r="D1265" s="225" t="s">
        <v>1250</v>
      </c>
      <c r="E1265" s="224" t="s">
        <v>1249</v>
      </c>
      <c r="F1265" s="223">
        <v>28138.400000000001</v>
      </c>
    </row>
    <row r="1266" spans="1:6" ht="15" outlineLevel="7" x14ac:dyDescent="0.2">
      <c r="A1266" s="225"/>
      <c r="B1266" s="225"/>
      <c r="C1266" s="225"/>
      <c r="D1266" s="225" t="s">
        <v>1265</v>
      </c>
      <c r="E1266" s="224" t="s">
        <v>1264</v>
      </c>
      <c r="F1266" s="223">
        <v>87963</v>
      </c>
    </row>
    <row r="1267" spans="1:6" ht="30" outlineLevel="6" x14ac:dyDescent="0.2">
      <c r="A1267" s="225" t="s">
        <v>1825</v>
      </c>
      <c r="B1267" s="225"/>
      <c r="C1267" s="225"/>
      <c r="D1267" s="225"/>
      <c r="E1267" s="224" t="s">
        <v>499</v>
      </c>
      <c r="F1267" s="223">
        <v>96499.7</v>
      </c>
    </row>
    <row r="1268" spans="1:6" ht="15" outlineLevel="7" x14ac:dyDescent="0.2">
      <c r="A1268" s="225"/>
      <c r="B1268" s="225" t="s">
        <v>1277</v>
      </c>
      <c r="C1268" s="225"/>
      <c r="D1268" s="225"/>
      <c r="E1268" s="224" t="s">
        <v>1276</v>
      </c>
      <c r="F1268" s="223">
        <v>96499.7</v>
      </c>
    </row>
    <row r="1269" spans="1:6" ht="15" outlineLevel="6" x14ac:dyDescent="0.2">
      <c r="A1269" s="225"/>
      <c r="B1269" s="225" t="s">
        <v>1252</v>
      </c>
      <c r="C1269" s="225"/>
      <c r="D1269" s="225"/>
      <c r="E1269" s="224" t="s">
        <v>1275</v>
      </c>
      <c r="F1269" s="223">
        <v>96499.7</v>
      </c>
    </row>
    <row r="1270" spans="1:6" ht="30" outlineLevel="7" x14ac:dyDescent="0.2">
      <c r="A1270" s="225"/>
      <c r="B1270" s="225"/>
      <c r="C1270" s="225" t="s">
        <v>1403</v>
      </c>
      <c r="D1270" s="225"/>
      <c r="E1270" s="224" t="s">
        <v>1402</v>
      </c>
      <c r="F1270" s="223">
        <v>96499.7</v>
      </c>
    </row>
    <row r="1271" spans="1:6" ht="45" outlineLevel="6" x14ac:dyDescent="0.2">
      <c r="A1271" s="225"/>
      <c r="B1271" s="225"/>
      <c r="C1271" s="225" t="s">
        <v>1758</v>
      </c>
      <c r="D1271" s="225"/>
      <c r="E1271" s="224" t="s">
        <v>2557</v>
      </c>
      <c r="F1271" s="223">
        <v>96499.7</v>
      </c>
    </row>
    <row r="1272" spans="1:6" ht="30" outlineLevel="7" x14ac:dyDescent="0.2">
      <c r="A1272" s="225"/>
      <c r="B1272" s="225"/>
      <c r="C1272" s="225" t="s">
        <v>1757</v>
      </c>
      <c r="D1272" s="225"/>
      <c r="E1272" s="224" t="s">
        <v>1282</v>
      </c>
      <c r="F1272" s="223">
        <v>29367.4</v>
      </c>
    </row>
    <row r="1273" spans="1:6" ht="60" outlineLevel="4" x14ac:dyDescent="0.2">
      <c r="A1273" s="225"/>
      <c r="B1273" s="225"/>
      <c r="C1273" s="225" t="s">
        <v>1764</v>
      </c>
      <c r="D1273" s="225"/>
      <c r="E1273" s="224" t="s">
        <v>2741</v>
      </c>
      <c r="F1273" s="223">
        <v>29367.4</v>
      </c>
    </row>
    <row r="1274" spans="1:6" ht="75" outlineLevel="5" x14ac:dyDescent="0.2">
      <c r="A1274" s="225"/>
      <c r="B1274" s="225"/>
      <c r="C1274" s="225"/>
      <c r="D1274" s="225" t="s">
        <v>1268</v>
      </c>
      <c r="E1274" s="224" t="s">
        <v>1267</v>
      </c>
      <c r="F1274" s="223">
        <v>24584.5</v>
      </c>
    </row>
    <row r="1275" spans="1:6" ht="30" outlineLevel="6" x14ac:dyDescent="0.2">
      <c r="A1275" s="225"/>
      <c r="B1275" s="225"/>
      <c r="C1275" s="225"/>
      <c r="D1275" s="225" t="s">
        <v>1257</v>
      </c>
      <c r="E1275" s="224" t="s">
        <v>1256</v>
      </c>
      <c r="F1275" s="223">
        <v>4762.8999999999996</v>
      </c>
    </row>
    <row r="1276" spans="1:6" ht="15" outlineLevel="7" x14ac:dyDescent="0.2">
      <c r="A1276" s="225"/>
      <c r="B1276" s="225"/>
      <c r="C1276" s="225"/>
      <c r="D1276" s="225" t="s">
        <v>1265</v>
      </c>
      <c r="E1276" s="224" t="s">
        <v>1264</v>
      </c>
      <c r="F1276" s="223">
        <v>20</v>
      </c>
    </row>
    <row r="1277" spans="1:6" ht="30" outlineLevel="7" x14ac:dyDescent="0.2">
      <c r="A1277" s="225"/>
      <c r="B1277" s="225"/>
      <c r="C1277" s="225" t="s">
        <v>1827</v>
      </c>
      <c r="D1277" s="225"/>
      <c r="E1277" s="224" t="s">
        <v>1826</v>
      </c>
      <c r="F1277" s="223">
        <v>67132.3</v>
      </c>
    </row>
    <row r="1278" spans="1:6" ht="45" outlineLevel="7" x14ac:dyDescent="0.2">
      <c r="A1278" s="225"/>
      <c r="B1278" s="225"/>
      <c r="C1278" s="225" t="s">
        <v>1824</v>
      </c>
      <c r="D1278" s="225"/>
      <c r="E1278" s="224" t="s">
        <v>2253</v>
      </c>
      <c r="F1278" s="223">
        <v>67132.3</v>
      </c>
    </row>
    <row r="1279" spans="1:6" ht="30" x14ac:dyDescent="0.2">
      <c r="A1279" s="225"/>
      <c r="B1279" s="225"/>
      <c r="C1279" s="225"/>
      <c r="D1279" s="225" t="s">
        <v>1250</v>
      </c>
      <c r="E1279" s="224" t="s">
        <v>1249</v>
      </c>
      <c r="F1279" s="223">
        <v>67132.3</v>
      </c>
    </row>
    <row r="1280" spans="1:6" ht="30" outlineLevel="1" x14ac:dyDescent="0.2">
      <c r="A1280" s="225" t="s">
        <v>1810</v>
      </c>
      <c r="B1280" s="225"/>
      <c r="C1280" s="225"/>
      <c r="D1280" s="225"/>
      <c r="E1280" s="224" t="s">
        <v>1823</v>
      </c>
      <c r="F1280" s="223">
        <v>278548.2</v>
      </c>
    </row>
    <row r="1281" spans="1:6" ht="15" outlineLevel="2" x14ac:dyDescent="0.2">
      <c r="A1281" s="225"/>
      <c r="B1281" s="225" t="s">
        <v>1360</v>
      </c>
      <c r="C1281" s="225"/>
      <c r="D1281" s="225"/>
      <c r="E1281" s="224" t="s">
        <v>1359</v>
      </c>
      <c r="F1281" s="223">
        <v>238795.1</v>
      </c>
    </row>
    <row r="1282" spans="1:6" ht="15" outlineLevel="3" x14ac:dyDescent="0.2">
      <c r="A1282" s="225"/>
      <c r="B1282" s="225" t="s">
        <v>1782</v>
      </c>
      <c r="C1282" s="225"/>
      <c r="D1282" s="225"/>
      <c r="E1282" s="224" t="s">
        <v>1809</v>
      </c>
      <c r="F1282" s="223">
        <v>238795.1</v>
      </c>
    </row>
    <row r="1283" spans="1:6" ht="45" outlineLevel="4" x14ac:dyDescent="0.2">
      <c r="A1283" s="225"/>
      <c r="B1283" s="225"/>
      <c r="C1283" s="225" t="s">
        <v>1780</v>
      </c>
      <c r="D1283" s="225"/>
      <c r="E1283" s="224" t="s">
        <v>1779</v>
      </c>
      <c r="F1283" s="223">
        <v>238795.1</v>
      </c>
    </row>
    <row r="1284" spans="1:6" ht="30" outlineLevel="5" x14ac:dyDescent="0.2">
      <c r="A1284" s="225"/>
      <c r="B1284" s="225"/>
      <c r="C1284" s="225" t="s">
        <v>1817</v>
      </c>
      <c r="D1284" s="225"/>
      <c r="E1284" s="224" t="s">
        <v>1816</v>
      </c>
      <c r="F1284" s="223">
        <v>224289.5</v>
      </c>
    </row>
    <row r="1285" spans="1:6" ht="30" outlineLevel="6" x14ac:dyDescent="0.2">
      <c r="A1285" s="225"/>
      <c r="B1285" s="225"/>
      <c r="C1285" s="225" t="s">
        <v>1815</v>
      </c>
      <c r="D1285" s="225"/>
      <c r="E1285" s="224" t="s">
        <v>1814</v>
      </c>
      <c r="F1285" s="223">
        <v>224289.5</v>
      </c>
    </row>
    <row r="1286" spans="1:6" ht="45" outlineLevel="7" x14ac:dyDescent="0.2">
      <c r="A1286" s="225"/>
      <c r="B1286" s="225"/>
      <c r="C1286" s="225" t="s">
        <v>1822</v>
      </c>
      <c r="D1286" s="225"/>
      <c r="E1286" s="224" t="s">
        <v>2253</v>
      </c>
      <c r="F1286" s="223">
        <v>202249.3</v>
      </c>
    </row>
    <row r="1287" spans="1:6" ht="30" outlineLevel="7" x14ac:dyDescent="0.2">
      <c r="A1287" s="225"/>
      <c r="B1287" s="225"/>
      <c r="C1287" s="225"/>
      <c r="D1287" s="225" t="s">
        <v>1250</v>
      </c>
      <c r="E1287" s="224" t="s">
        <v>1249</v>
      </c>
      <c r="F1287" s="223">
        <v>202249.3</v>
      </c>
    </row>
    <row r="1288" spans="1:6" ht="105" outlineLevel="7" x14ac:dyDescent="0.2">
      <c r="A1288" s="225"/>
      <c r="B1288" s="225"/>
      <c r="C1288" s="225" t="s">
        <v>1821</v>
      </c>
      <c r="D1288" s="225"/>
      <c r="E1288" s="224" t="s">
        <v>2409</v>
      </c>
      <c r="F1288" s="223">
        <v>22040.2</v>
      </c>
    </row>
    <row r="1289" spans="1:6" ht="30" outlineLevel="5" x14ac:dyDescent="0.2">
      <c r="A1289" s="225"/>
      <c r="B1289" s="225"/>
      <c r="C1289" s="225"/>
      <c r="D1289" s="225" t="s">
        <v>1257</v>
      </c>
      <c r="E1289" s="224" t="s">
        <v>1256</v>
      </c>
      <c r="F1289" s="223">
        <v>22040.2</v>
      </c>
    </row>
    <row r="1290" spans="1:6" ht="30" outlineLevel="6" x14ac:dyDescent="0.2">
      <c r="A1290" s="225"/>
      <c r="B1290" s="225"/>
      <c r="C1290" s="225" t="s">
        <v>1785</v>
      </c>
      <c r="D1290" s="225"/>
      <c r="E1290" s="224" t="s">
        <v>1284</v>
      </c>
      <c r="F1290" s="223">
        <v>14505.6</v>
      </c>
    </row>
    <row r="1291" spans="1:6" ht="30" outlineLevel="7" x14ac:dyDescent="0.2">
      <c r="A1291" s="225"/>
      <c r="B1291" s="225"/>
      <c r="C1291" s="225" t="s">
        <v>1784</v>
      </c>
      <c r="D1291" s="225"/>
      <c r="E1291" s="224" t="s">
        <v>1282</v>
      </c>
      <c r="F1291" s="223">
        <v>14505.6</v>
      </c>
    </row>
    <row r="1292" spans="1:6" ht="60" x14ac:dyDescent="0.2">
      <c r="A1292" s="225"/>
      <c r="B1292" s="225"/>
      <c r="C1292" s="225" t="s">
        <v>1783</v>
      </c>
      <c r="D1292" s="225"/>
      <c r="E1292" s="224" t="s">
        <v>2741</v>
      </c>
      <c r="F1292" s="223">
        <v>14505.6</v>
      </c>
    </row>
    <row r="1293" spans="1:6" ht="75" outlineLevel="1" x14ac:dyDescent="0.2">
      <c r="A1293" s="225"/>
      <c r="B1293" s="225"/>
      <c r="C1293" s="225"/>
      <c r="D1293" s="225" t="s">
        <v>1268</v>
      </c>
      <c r="E1293" s="224" t="s">
        <v>1267</v>
      </c>
      <c r="F1293" s="223">
        <v>12391.3</v>
      </c>
    </row>
    <row r="1294" spans="1:6" ht="30" outlineLevel="2" x14ac:dyDescent="0.2">
      <c r="A1294" s="225"/>
      <c r="B1294" s="225"/>
      <c r="C1294" s="225"/>
      <c r="D1294" s="225" t="s">
        <v>1257</v>
      </c>
      <c r="E1294" s="224" t="s">
        <v>1256</v>
      </c>
      <c r="F1294" s="223">
        <v>2113.3000000000002</v>
      </c>
    </row>
    <row r="1295" spans="1:6" ht="15" outlineLevel="3" x14ac:dyDescent="0.2">
      <c r="A1295" s="225"/>
      <c r="B1295" s="225"/>
      <c r="C1295" s="225"/>
      <c r="D1295" s="225" t="s">
        <v>1265</v>
      </c>
      <c r="E1295" s="224" t="s">
        <v>1264</v>
      </c>
      <c r="F1295" s="223">
        <v>1</v>
      </c>
    </row>
    <row r="1296" spans="1:6" ht="15" outlineLevel="4" x14ac:dyDescent="0.2">
      <c r="A1296" s="225"/>
      <c r="B1296" s="225" t="s">
        <v>1820</v>
      </c>
      <c r="C1296" s="225"/>
      <c r="D1296" s="225"/>
      <c r="E1296" s="224" t="s">
        <v>1819</v>
      </c>
      <c r="F1296" s="223">
        <v>36963.599999999999</v>
      </c>
    </row>
    <row r="1297" spans="1:6" ht="15" outlineLevel="5" x14ac:dyDescent="0.2">
      <c r="A1297" s="225"/>
      <c r="B1297" s="225" t="s">
        <v>1812</v>
      </c>
      <c r="C1297" s="225"/>
      <c r="D1297" s="225"/>
      <c r="E1297" s="224" t="s">
        <v>1818</v>
      </c>
      <c r="F1297" s="223">
        <v>36963.599999999999</v>
      </c>
    </row>
    <row r="1298" spans="1:6" ht="45" outlineLevel="6" x14ac:dyDescent="0.2">
      <c r="A1298" s="225"/>
      <c r="B1298" s="225"/>
      <c r="C1298" s="225" t="s">
        <v>1780</v>
      </c>
      <c r="D1298" s="225"/>
      <c r="E1298" s="224" t="s">
        <v>1779</v>
      </c>
      <c r="F1298" s="223">
        <v>36963.599999999999</v>
      </c>
    </row>
    <row r="1299" spans="1:6" ht="30" outlineLevel="7" x14ac:dyDescent="0.2">
      <c r="A1299" s="225"/>
      <c r="B1299" s="225"/>
      <c r="C1299" s="225" t="s">
        <v>1817</v>
      </c>
      <c r="D1299" s="225"/>
      <c r="E1299" s="224" t="s">
        <v>1816</v>
      </c>
      <c r="F1299" s="223">
        <v>36963.599999999999</v>
      </c>
    </row>
    <row r="1300" spans="1:6" ht="30" outlineLevel="6" x14ac:dyDescent="0.2">
      <c r="A1300" s="225"/>
      <c r="B1300" s="225"/>
      <c r="C1300" s="225" t="s">
        <v>1815</v>
      </c>
      <c r="D1300" s="225"/>
      <c r="E1300" s="224" t="s">
        <v>1814</v>
      </c>
      <c r="F1300" s="223">
        <v>36963.599999999999</v>
      </c>
    </row>
    <row r="1301" spans="1:6" ht="60" outlineLevel="7" x14ac:dyDescent="0.2">
      <c r="A1301" s="225"/>
      <c r="B1301" s="225"/>
      <c r="C1301" s="225" t="s">
        <v>1813</v>
      </c>
      <c r="D1301" s="225"/>
      <c r="E1301" s="224" t="s">
        <v>2408</v>
      </c>
      <c r="F1301" s="223">
        <v>34372.9</v>
      </c>
    </row>
    <row r="1302" spans="1:6" ht="15" outlineLevel="4" x14ac:dyDescent="0.2">
      <c r="A1302" s="225"/>
      <c r="B1302" s="225"/>
      <c r="C1302" s="225"/>
      <c r="D1302" s="225" t="s">
        <v>1300</v>
      </c>
      <c r="E1302" s="224" t="s">
        <v>1299</v>
      </c>
      <c r="F1302" s="223">
        <v>34372.9</v>
      </c>
    </row>
    <row r="1303" spans="1:6" ht="75" outlineLevel="5" x14ac:dyDescent="0.2">
      <c r="A1303" s="225"/>
      <c r="B1303" s="225"/>
      <c r="C1303" s="225" t="s">
        <v>1811</v>
      </c>
      <c r="D1303" s="225"/>
      <c r="E1303" s="224" t="s">
        <v>2407</v>
      </c>
      <c r="F1303" s="223">
        <v>2590.6999999999998</v>
      </c>
    </row>
    <row r="1304" spans="1:6" ht="15" outlineLevel="6" x14ac:dyDescent="0.2">
      <c r="A1304" s="225"/>
      <c r="B1304" s="225"/>
      <c r="C1304" s="225"/>
      <c r="D1304" s="225" t="s">
        <v>1300</v>
      </c>
      <c r="E1304" s="224" t="s">
        <v>1299</v>
      </c>
      <c r="F1304" s="223">
        <v>2590.6999999999998</v>
      </c>
    </row>
    <row r="1305" spans="1:6" ht="15" outlineLevel="7" x14ac:dyDescent="0.2">
      <c r="A1305" s="225"/>
      <c r="B1305" s="225" t="s">
        <v>1318</v>
      </c>
      <c r="C1305" s="225"/>
      <c r="D1305" s="225"/>
      <c r="E1305" s="224" t="s">
        <v>1317</v>
      </c>
      <c r="F1305" s="223">
        <v>2789.5</v>
      </c>
    </row>
    <row r="1306" spans="1:6" ht="15" outlineLevel="7" x14ac:dyDescent="0.2">
      <c r="A1306" s="225"/>
      <c r="B1306" s="225" t="s">
        <v>1308</v>
      </c>
      <c r="C1306" s="225"/>
      <c r="D1306" s="225"/>
      <c r="E1306" s="224" t="s">
        <v>1316</v>
      </c>
      <c r="F1306" s="223">
        <v>2789.5</v>
      </c>
    </row>
    <row r="1307" spans="1:6" ht="30" outlineLevel="7" x14ac:dyDescent="0.2">
      <c r="A1307" s="225"/>
      <c r="B1307" s="225"/>
      <c r="C1307" s="225" t="s">
        <v>1315</v>
      </c>
      <c r="D1307" s="225"/>
      <c r="E1307" s="224" t="s">
        <v>1314</v>
      </c>
      <c r="F1307" s="223">
        <v>2789.5</v>
      </c>
    </row>
    <row r="1308" spans="1:6" ht="45" outlineLevel="1" x14ac:dyDescent="0.2">
      <c r="A1308" s="225"/>
      <c r="B1308" s="225"/>
      <c r="C1308" s="225" t="s">
        <v>1313</v>
      </c>
      <c r="D1308" s="225"/>
      <c r="E1308" s="224" t="s">
        <v>1312</v>
      </c>
      <c r="F1308" s="223">
        <v>2789.5</v>
      </c>
    </row>
    <row r="1309" spans="1:6" ht="75" outlineLevel="2" x14ac:dyDescent="0.2">
      <c r="A1309" s="225"/>
      <c r="B1309" s="225"/>
      <c r="C1309" s="225" t="s">
        <v>1663</v>
      </c>
      <c r="D1309" s="225"/>
      <c r="E1309" s="224" t="s">
        <v>1662</v>
      </c>
      <c r="F1309" s="223">
        <v>2598</v>
      </c>
    </row>
    <row r="1310" spans="1:6" ht="105" outlineLevel="3" x14ac:dyDescent="0.2">
      <c r="A1310" s="225"/>
      <c r="B1310" s="225"/>
      <c r="C1310" s="225" t="s">
        <v>1660</v>
      </c>
      <c r="D1310" s="225"/>
      <c r="E1310" s="224" t="s">
        <v>2361</v>
      </c>
      <c r="F1310" s="223">
        <v>2598</v>
      </c>
    </row>
    <row r="1311" spans="1:6" ht="15" outlineLevel="4" x14ac:dyDescent="0.2">
      <c r="A1311" s="225"/>
      <c r="B1311" s="225"/>
      <c r="C1311" s="225"/>
      <c r="D1311" s="225" t="s">
        <v>1255</v>
      </c>
      <c r="E1311" s="224" t="s">
        <v>1254</v>
      </c>
      <c r="F1311" s="223">
        <v>391.3</v>
      </c>
    </row>
    <row r="1312" spans="1:6" ht="30" outlineLevel="5" x14ac:dyDescent="0.2">
      <c r="A1312" s="225"/>
      <c r="B1312" s="225"/>
      <c r="C1312" s="225"/>
      <c r="D1312" s="225" t="s">
        <v>1250</v>
      </c>
      <c r="E1312" s="224" t="s">
        <v>1249</v>
      </c>
      <c r="F1312" s="223">
        <v>2206.6999999999998</v>
      </c>
    </row>
    <row r="1313" spans="1:6" ht="45" outlineLevel="6" x14ac:dyDescent="0.2">
      <c r="A1313" s="225"/>
      <c r="B1313" s="225"/>
      <c r="C1313" s="225" t="s">
        <v>1311</v>
      </c>
      <c r="D1313" s="225"/>
      <c r="E1313" s="224" t="s">
        <v>1310</v>
      </c>
      <c r="F1313" s="223">
        <v>191.5</v>
      </c>
    </row>
    <row r="1314" spans="1:6" ht="45" outlineLevel="7" x14ac:dyDescent="0.2">
      <c r="A1314" s="225"/>
      <c r="B1314" s="225"/>
      <c r="C1314" s="225" t="s">
        <v>1552</v>
      </c>
      <c r="D1314" s="225"/>
      <c r="E1314" s="224" t="s">
        <v>2314</v>
      </c>
      <c r="F1314" s="223">
        <v>191.5</v>
      </c>
    </row>
    <row r="1315" spans="1:6" ht="30" outlineLevel="6" x14ac:dyDescent="0.2">
      <c r="A1315" s="225"/>
      <c r="B1315" s="225"/>
      <c r="C1315" s="225"/>
      <c r="D1315" s="225" t="s">
        <v>1250</v>
      </c>
      <c r="E1315" s="224" t="s">
        <v>1249</v>
      </c>
      <c r="F1315" s="223">
        <v>191.5</v>
      </c>
    </row>
    <row r="1316" spans="1:6" ht="30" outlineLevel="7" x14ac:dyDescent="0.2">
      <c r="A1316" s="225" t="s">
        <v>1769</v>
      </c>
      <c r="B1316" s="225"/>
      <c r="C1316" s="225"/>
      <c r="D1316" s="225"/>
      <c r="E1316" s="224" t="s">
        <v>501</v>
      </c>
      <c r="F1316" s="223">
        <v>2635016.1</v>
      </c>
    </row>
    <row r="1317" spans="1:6" ht="15" outlineLevel="1" x14ac:dyDescent="0.2">
      <c r="A1317" s="225"/>
      <c r="B1317" s="225" t="s">
        <v>1360</v>
      </c>
      <c r="C1317" s="225"/>
      <c r="D1317" s="225"/>
      <c r="E1317" s="224" t="s">
        <v>1359</v>
      </c>
      <c r="F1317" s="223">
        <v>2570161.7000000002</v>
      </c>
    </row>
    <row r="1318" spans="1:6" ht="15" outlineLevel="2" x14ac:dyDescent="0.2">
      <c r="A1318" s="225"/>
      <c r="B1318" s="225" t="s">
        <v>1782</v>
      </c>
      <c r="C1318" s="225"/>
      <c r="D1318" s="225"/>
      <c r="E1318" s="224" t="s">
        <v>1809</v>
      </c>
      <c r="F1318" s="223">
        <v>2567161.7000000002</v>
      </c>
    </row>
    <row r="1319" spans="1:6" ht="45" outlineLevel="3" x14ac:dyDescent="0.2">
      <c r="A1319" s="225"/>
      <c r="B1319" s="225"/>
      <c r="C1319" s="225" t="s">
        <v>1780</v>
      </c>
      <c r="D1319" s="225"/>
      <c r="E1319" s="224" t="s">
        <v>1779</v>
      </c>
      <c r="F1319" s="223">
        <v>2567161.7000000002</v>
      </c>
    </row>
    <row r="1320" spans="1:6" ht="45" outlineLevel="4" x14ac:dyDescent="0.2">
      <c r="A1320" s="225"/>
      <c r="B1320" s="225"/>
      <c r="C1320" s="225" t="s">
        <v>1778</v>
      </c>
      <c r="D1320" s="225"/>
      <c r="E1320" s="224" t="s">
        <v>1777</v>
      </c>
      <c r="F1320" s="223">
        <v>2510083.7999999998</v>
      </c>
    </row>
    <row r="1321" spans="1:6" ht="45" outlineLevel="5" x14ac:dyDescent="0.2">
      <c r="A1321" s="225"/>
      <c r="B1321" s="225"/>
      <c r="C1321" s="225" t="s">
        <v>1808</v>
      </c>
      <c r="D1321" s="225"/>
      <c r="E1321" s="224" t="s">
        <v>1807</v>
      </c>
      <c r="F1321" s="223">
        <v>548016</v>
      </c>
    </row>
    <row r="1322" spans="1:6" ht="60" outlineLevel="6" x14ac:dyDescent="0.2">
      <c r="A1322" s="225"/>
      <c r="B1322" s="225"/>
      <c r="C1322" s="225" t="s">
        <v>1806</v>
      </c>
      <c r="D1322" s="225"/>
      <c r="E1322" s="224" t="s">
        <v>2644</v>
      </c>
      <c r="F1322" s="223">
        <v>350215.4</v>
      </c>
    </row>
    <row r="1323" spans="1:6" ht="15" outlineLevel="7" x14ac:dyDescent="0.2">
      <c r="A1323" s="225"/>
      <c r="B1323" s="225"/>
      <c r="C1323" s="225"/>
      <c r="D1323" s="225" t="s">
        <v>1265</v>
      </c>
      <c r="E1323" s="224" t="s">
        <v>1264</v>
      </c>
      <c r="F1323" s="223">
        <v>350215.4</v>
      </c>
    </row>
    <row r="1324" spans="1:6" ht="45" outlineLevel="7" x14ac:dyDescent="0.2">
      <c r="A1324" s="225"/>
      <c r="B1324" s="225"/>
      <c r="C1324" s="225" t="s">
        <v>1805</v>
      </c>
      <c r="D1324" s="225"/>
      <c r="E1324" s="224" t="s">
        <v>2643</v>
      </c>
      <c r="F1324" s="223">
        <v>197800.6</v>
      </c>
    </row>
    <row r="1325" spans="1:6" ht="15" outlineLevel="5" x14ac:dyDescent="0.2">
      <c r="A1325" s="225"/>
      <c r="B1325" s="225"/>
      <c r="C1325" s="225"/>
      <c r="D1325" s="225" t="s">
        <v>1265</v>
      </c>
      <c r="E1325" s="224" t="s">
        <v>1264</v>
      </c>
      <c r="F1325" s="223">
        <v>197800.6</v>
      </c>
    </row>
    <row r="1326" spans="1:6" ht="30" outlineLevel="6" x14ac:dyDescent="0.2">
      <c r="A1326" s="225"/>
      <c r="B1326" s="225"/>
      <c r="C1326" s="225" t="s">
        <v>1804</v>
      </c>
      <c r="D1326" s="225"/>
      <c r="E1326" s="224" t="s">
        <v>1803</v>
      </c>
      <c r="F1326" s="223">
        <v>592760</v>
      </c>
    </row>
    <row r="1327" spans="1:6" ht="60" outlineLevel="7" x14ac:dyDescent="0.2">
      <c r="A1327" s="225"/>
      <c r="B1327" s="225"/>
      <c r="C1327" s="225" t="s">
        <v>1802</v>
      </c>
      <c r="D1327" s="225"/>
      <c r="E1327" s="224" t="s">
        <v>2406</v>
      </c>
      <c r="F1327" s="223">
        <v>304148.40000000002</v>
      </c>
    </row>
    <row r="1328" spans="1:6" ht="15" x14ac:dyDescent="0.2">
      <c r="A1328" s="225"/>
      <c r="B1328" s="225"/>
      <c r="C1328" s="225"/>
      <c r="D1328" s="225" t="s">
        <v>1265</v>
      </c>
      <c r="E1328" s="224" t="s">
        <v>1264</v>
      </c>
      <c r="F1328" s="223">
        <v>304148.40000000002</v>
      </c>
    </row>
    <row r="1329" spans="1:6" ht="30" outlineLevel="1" x14ac:dyDescent="0.2">
      <c r="A1329" s="225"/>
      <c r="B1329" s="225"/>
      <c r="C1329" s="225" t="s">
        <v>1801</v>
      </c>
      <c r="D1329" s="225"/>
      <c r="E1329" s="224" t="s">
        <v>2405</v>
      </c>
      <c r="F1329" s="223">
        <v>288611.59999999998</v>
      </c>
    </row>
    <row r="1330" spans="1:6" ht="15" outlineLevel="2" x14ac:dyDescent="0.2">
      <c r="A1330" s="225"/>
      <c r="B1330" s="225"/>
      <c r="C1330" s="225"/>
      <c r="D1330" s="225" t="s">
        <v>1265</v>
      </c>
      <c r="E1330" s="224" t="s">
        <v>1264</v>
      </c>
      <c r="F1330" s="223">
        <v>288611.59999999998</v>
      </c>
    </row>
    <row r="1331" spans="1:6" ht="45" outlineLevel="3" x14ac:dyDescent="0.2">
      <c r="A1331" s="225"/>
      <c r="B1331" s="225"/>
      <c r="C1331" s="225" t="s">
        <v>1800</v>
      </c>
      <c r="D1331" s="225"/>
      <c r="E1331" s="224" t="s">
        <v>1799</v>
      </c>
      <c r="F1331" s="223">
        <v>621946.69999999995</v>
      </c>
    </row>
    <row r="1332" spans="1:6" ht="60" outlineLevel="4" x14ac:dyDescent="0.2">
      <c r="A1332" s="225"/>
      <c r="B1332" s="225"/>
      <c r="C1332" s="225" t="s">
        <v>1798</v>
      </c>
      <c r="D1332" s="225"/>
      <c r="E1332" s="224" t="s">
        <v>2404</v>
      </c>
      <c r="F1332" s="223">
        <v>158478.9</v>
      </c>
    </row>
    <row r="1333" spans="1:6" ht="15" outlineLevel="5" x14ac:dyDescent="0.2">
      <c r="A1333" s="225"/>
      <c r="B1333" s="225"/>
      <c r="C1333" s="225"/>
      <c r="D1333" s="225" t="s">
        <v>1300</v>
      </c>
      <c r="E1333" s="224" t="s">
        <v>1299</v>
      </c>
      <c r="F1333" s="223">
        <v>182</v>
      </c>
    </row>
    <row r="1334" spans="1:6" ht="15" outlineLevel="6" x14ac:dyDescent="0.2">
      <c r="A1334" s="225"/>
      <c r="B1334" s="225"/>
      <c r="C1334" s="225"/>
      <c r="D1334" s="225" t="s">
        <v>1265</v>
      </c>
      <c r="E1334" s="224" t="s">
        <v>1264</v>
      </c>
      <c r="F1334" s="223">
        <v>158296.9</v>
      </c>
    </row>
    <row r="1335" spans="1:6" ht="45" outlineLevel="7" x14ac:dyDescent="0.2">
      <c r="A1335" s="225"/>
      <c r="B1335" s="225"/>
      <c r="C1335" s="225" t="s">
        <v>1797</v>
      </c>
      <c r="D1335" s="225"/>
      <c r="E1335" s="224" t="s">
        <v>2403</v>
      </c>
      <c r="F1335" s="223">
        <v>463467.8</v>
      </c>
    </row>
    <row r="1336" spans="1:6" ht="15" outlineLevel="6" x14ac:dyDescent="0.2">
      <c r="A1336" s="225"/>
      <c r="B1336" s="225"/>
      <c r="C1336" s="225"/>
      <c r="D1336" s="225" t="s">
        <v>1300</v>
      </c>
      <c r="E1336" s="224" t="s">
        <v>1299</v>
      </c>
      <c r="F1336" s="223">
        <v>11918</v>
      </c>
    </row>
    <row r="1337" spans="1:6" ht="30" outlineLevel="7" x14ac:dyDescent="0.2">
      <c r="A1337" s="225"/>
      <c r="B1337" s="225"/>
      <c r="C1337" s="225"/>
      <c r="D1337" s="225" t="s">
        <v>1250</v>
      </c>
      <c r="E1337" s="224" t="s">
        <v>1249</v>
      </c>
      <c r="F1337" s="223">
        <v>60000</v>
      </c>
    </row>
    <row r="1338" spans="1:6" ht="15" outlineLevel="5" x14ac:dyDescent="0.2">
      <c r="A1338" s="225"/>
      <c r="B1338" s="225"/>
      <c r="C1338" s="225"/>
      <c r="D1338" s="225" t="s">
        <v>1265</v>
      </c>
      <c r="E1338" s="224" t="s">
        <v>1264</v>
      </c>
      <c r="F1338" s="223">
        <v>391549.8</v>
      </c>
    </row>
    <row r="1339" spans="1:6" ht="30" outlineLevel="6" x14ac:dyDescent="0.2">
      <c r="A1339" s="225"/>
      <c r="B1339" s="225"/>
      <c r="C1339" s="225" t="s">
        <v>1796</v>
      </c>
      <c r="D1339" s="225"/>
      <c r="E1339" s="224" t="s">
        <v>2559</v>
      </c>
      <c r="F1339" s="223">
        <v>39765.1</v>
      </c>
    </row>
    <row r="1340" spans="1:6" ht="60" outlineLevel="7" x14ac:dyDescent="0.2">
      <c r="A1340" s="225"/>
      <c r="B1340" s="225"/>
      <c r="C1340" s="225" t="s">
        <v>1795</v>
      </c>
      <c r="D1340" s="225"/>
      <c r="E1340" s="224" t="s">
        <v>2402</v>
      </c>
      <c r="F1340" s="223">
        <v>39765.1</v>
      </c>
    </row>
    <row r="1341" spans="1:6" ht="15" outlineLevel="6" x14ac:dyDescent="0.2">
      <c r="A1341" s="225"/>
      <c r="B1341" s="225"/>
      <c r="C1341" s="225"/>
      <c r="D1341" s="225" t="s">
        <v>1265</v>
      </c>
      <c r="E1341" s="224" t="s">
        <v>1264</v>
      </c>
      <c r="F1341" s="223">
        <v>39765.1</v>
      </c>
    </row>
    <row r="1342" spans="1:6" ht="45" outlineLevel="7" x14ac:dyDescent="0.2">
      <c r="A1342" s="225"/>
      <c r="B1342" s="225"/>
      <c r="C1342" s="225" t="s">
        <v>1794</v>
      </c>
      <c r="D1342" s="225"/>
      <c r="E1342" s="224" t="s">
        <v>1793</v>
      </c>
      <c r="F1342" s="223">
        <v>652397.4</v>
      </c>
    </row>
    <row r="1343" spans="1:6" ht="75" outlineLevel="5" x14ac:dyDescent="0.2">
      <c r="A1343" s="225"/>
      <c r="B1343" s="225"/>
      <c r="C1343" s="225" t="s">
        <v>1792</v>
      </c>
      <c r="D1343" s="225"/>
      <c r="E1343" s="224" t="s">
        <v>2401</v>
      </c>
      <c r="F1343" s="223">
        <v>620296.4</v>
      </c>
    </row>
    <row r="1344" spans="1:6" ht="15" outlineLevel="6" x14ac:dyDescent="0.2">
      <c r="A1344" s="225"/>
      <c r="B1344" s="225"/>
      <c r="C1344" s="225"/>
      <c r="D1344" s="225" t="s">
        <v>1265</v>
      </c>
      <c r="E1344" s="224" t="s">
        <v>1264</v>
      </c>
      <c r="F1344" s="223">
        <v>620296.4</v>
      </c>
    </row>
    <row r="1345" spans="1:6" ht="45" outlineLevel="7" x14ac:dyDescent="0.2">
      <c r="A1345" s="225"/>
      <c r="B1345" s="225"/>
      <c r="C1345" s="225" t="s">
        <v>1791</v>
      </c>
      <c r="D1345" s="225"/>
      <c r="E1345" s="224" t="s">
        <v>2400</v>
      </c>
      <c r="F1345" s="223">
        <v>32101</v>
      </c>
    </row>
    <row r="1346" spans="1:6" ht="15" outlineLevel="7" x14ac:dyDescent="0.2">
      <c r="A1346" s="225"/>
      <c r="B1346" s="225"/>
      <c r="C1346" s="225"/>
      <c r="D1346" s="225" t="s">
        <v>1265</v>
      </c>
      <c r="E1346" s="224" t="s">
        <v>1264</v>
      </c>
      <c r="F1346" s="223">
        <v>32101</v>
      </c>
    </row>
    <row r="1347" spans="1:6" ht="75" outlineLevel="6" x14ac:dyDescent="0.2">
      <c r="A1347" s="225"/>
      <c r="B1347" s="225"/>
      <c r="C1347" s="225" t="s">
        <v>1790</v>
      </c>
      <c r="D1347" s="225"/>
      <c r="E1347" s="224" t="s">
        <v>2750</v>
      </c>
      <c r="F1347" s="223">
        <v>20098.599999999999</v>
      </c>
    </row>
    <row r="1348" spans="1:6" ht="135" outlineLevel="7" x14ac:dyDescent="0.2">
      <c r="A1348" s="225"/>
      <c r="B1348" s="225"/>
      <c r="C1348" s="225" t="s">
        <v>1788</v>
      </c>
      <c r="D1348" s="225"/>
      <c r="E1348" s="224" t="s">
        <v>2399</v>
      </c>
      <c r="F1348" s="223">
        <v>20098.599999999999</v>
      </c>
    </row>
    <row r="1349" spans="1:6" ht="15" outlineLevel="7" x14ac:dyDescent="0.2">
      <c r="A1349" s="225"/>
      <c r="B1349" s="225"/>
      <c r="C1349" s="225"/>
      <c r="D1349" s="225" t="s">
        <v>1265</v>
      </c>
      <c r="E1349" s="224" t="s">
        <v>1264</v>
      </c>
      <c r="F1349" s="223">
        <v>20098.599999999999</v>
      </c>
    </row>
    <row r="1350" spans="1:6" ht="75" outlineLevel="7" x14ac:dyDescent="0.2">
      <c r="A1350" s="225"/>
      <c r="B1350" s="225"/>
      <c r="C1350" s="225" t="s">
        <v>1787</v>
      </c>
      <c r="D1350" s="225"/>
      <c r="E1350" s="224" t="s">
        <v>2558</v>
      </c>
      <c r="F1350" s="223">
        <v>35100</v>
      </c>
    </row>
    <row r="1351" spans="1:6" ht="60" outlineLevel="5" x14ac:dyDescent="0.2">
      <c r="A1351" s="225"/>
      <c r="B1351" s="225"/>
      <c r="C1351" s="225" t="s">
        <v>1786</v>
      </c>
      <c r="D1351" s="225"/>
      <c r="E1351" s="224" t="s">
        <v>2398</v>
      </c>
      <c r="F1351" s="223">
        <v>35100</v>
      </c>
    </row>
    <row r="1352" spans="1:6" ht="30" outlineLevel="6" x14ac:dyDescent="0.2">
      <c r="A1352" s="225"/>
      <c r="B1352" s="225"/>
      <c r="C1352" s="225"/>
      <c r="D1352" s="225" t="s">
        <v>1257</v>
      </c>
      <c r="E1352" s="224" t="s">
        <v>1256</v>
      </c>
      <c r="F1352" s="223">
        <v>28900</v>
      </c>
    </row>
    <row r="1353" spans="1:6" ht="15" outlineLevel="7" x14ac:dyDescent="0.2">
      <c r="A1353" s="225"/>
      <c r="B1353" s="225"/>
      <c r="C1353" s="225"/>
      <c r="D1353" s="225" t="s">
        <v>1265</v>
      </c>
      <c r="E1353" s="224" t="s">
        <v>1264</v>
      </c>
      <c r="F1353" s="223">
        <v>6200</v>
      </c>
    </row>
    <row r="1354" spans="1:6" ht="30" outlineLevel="5" x14ac:dyDescent="0.2">
      <c r="A1354" s="225"/>
      <c r="B1354" s="225"/>
      <c r="C1354" s="225" t="s">
        <v>1773</v>
      </c>
      <c r="D1354" s="225"/>
      <c r="E1354" s="224" t="s">
        <v>1772</v>
      </c>
      <c r="F1354" s="223">
        <v>794.1</v>
      </c>
    </row>
    <row r="1355" spans="1:6" ht="75" outlineLevel="6" x14ac:dyDescent="0.2">
      <c r="A1355" s="225"/>
      <c r="B1355" s="225"/>
      <c r="C1355" s="225" t="s">
        <v>1771</v>
      </c>
      <c r="D1355" s="225"/>
      <c r="E1355" s="224" t="s">
        <v>1770</v>
      </c>
      <c r="F1355" s="223">
        <v>794.1</v>
      </c>
    </row>
    <row r="1356" spans="1:6" ht="60" outlineLevel="7" x14ac:dyDescent="0.2">
      <c r="A1356" s="225"/>
      <c r="B1356" s="225"/>
      <c r="C1356" s="225" t="s">
        <v>1768</v>
      </c>
      <c r="D1356" s="225"/>
      <c r="E1356" s="224" t="s">
        <v>2395</v>
      </c>
      <c r="F1356" s="223">
        <v>794.1</v>
      </c>
    </row>
    <row r="1357" spans="1:6" ht="15" outlineLevel="6" x14ac:dyDescent="0.2">
      <c r="A1357" s="225"/>
      <c r="B1357" s="225"/>
      <c r="C1357" s="225"/>
      <c r="D1357" s="225" t="s">
        <v>1300</v>
      </c>
      <c r="E1357" s="224" t="s">
        <v>1299</v>
      </c>
      <c r="F1357" s="223">
        <v>794.1</v>
      </c>
    </row>
    <row r="1358" spans="1:6" ht="30" outlineLevel="7" x14ac:dyDescent="0.2">
      <c r="A1358" s="225"/>
      <c r="B1358" s="225"/>
      <c r="C1358" s="225" t="s">
        <v>1785</v>
      </c>
      <c r="D1358" s="225"/>
      <c r="E1358" s="224" t="s">
        <v>1284</v>
      </c>
      <c r="F1358" s="223">
        <v>56283.8</v>
      </c>
    </row>
    <row r="1359" spans="1:6" ht="30" outlineLevel="5" x14ac:dyDescent="0.2">
      <c r="A1359" s="225"/>
      <c r="B1359" s="225"/>
      <c r="C1359" s="225" t="s">
        <v>1784</v>
      </c>
      <c r="D1359" s="225"/>
      <c r="E1359" s="224" t="s">
        <v>1282</v>
      </c>
      <c r="F1359" s="223">
        <v>56283.8</v>
      </c>
    </row>
    <row r="1360" spans="1:6" ht="60" outlineLevel="6" x14ac:dyDescent="0.2">
      <c r="A1360" s="225"/>
      <c r="B1360" s="225"/>
      <c r="C1360" s="225" t="s">
        <v>1783</v>
      </c>
      <c r="D1360" s="225"/>
      <c r="E1360" s="224" t="s">
        <v>2741</v>
      </c>
      <c r="F1360" s="223">
        <v>35619.5</v>
      </c>
    </row>
    <row r="1361" spans="1:6" ht="75" outlineLevel="7" x14ac:dyDescent="0.2">
      <c r="A1361" s="225"/>
      <c r="B1361" s="225"/>
      <c r="C1361" s="225"/>
      <c r="D1361" s="225" t="s">
        <v>1268</v>
      </c>
      <c r="E1361" s="224" t="s">
        <v>1267</v>
      </c>
      <c r="F1361" s="223">
        <v>30544.799999999999</v>
      </c>
    </row>
    <row r="1362" spans="1:6" ht="30" outlineLevel="5" x14ac:dyDescent="0.2">
      <c r="A1362" s="225"/>
      <c r="B1362" s="225"/>
      <c r="C1362" s="225"/>
      <c r="D1362" s="225" t="s">
        <v>1257</v>
      </c>
      <c r="E1362" s="224" t="s">
        <v>1256</v>
      </c>
      <c r="F1362" s="223">
        <v>5067.7</v>
      </c>
    </row>
    <row r="1363" spans="1:6" ht="15" outlineLevel="6" x14ac:dyDescent="0.2">
      <c r="A1363" s="225"/>
      <c r="B1363" s="225"/>
      <c r="C1363" s="225"/>
      <c r="D1363" s="225" t="s">
        <v>1265</v>
      </c>
      <c r="E1363" s="224" t="s">
        <v>1264</v>
      </c>
      <c r="F1363" s="223">
        <v>7</v>
      </c>
    </row>
    <row r="1364" spans="1:6" ht="45" outlineLevel="7" x14ac:dyDescent="0.2">
      <c r="A1364" s="225"/>
      <c r="B1364" s="225"/>
      <c r="C1364" s="225" t="s">
        <v>1781</v>
      </c>
      <c r="D1364" s="225"/>
      <c r="E1364" s="224" t="s">
        <v>2397</v>
      </c>
      <c r="F1364" s="223">
        <v>20664.3</v>
      </c>
    </row>
    <row r="1365" spans="1:6" ht="15" outlineLevel="7" x14ac:dyDescent="0.2">
      <c r="A1365" s="225"/>
      <c r="B1365" s="225"/>
      <c r="C1365" s="225"/>
      <c r="D1365" s="225" t="s">
        <v>1300</v>
      </c>
      <c r="E1365" s="224" t="s">
        <v>1299</v>
      </c>
      <c r="F1365" s="223">
        <v>20664.3</v>
      </c>
    </row>
    <row r="1366" spans="1:6" ht="15" outlineLevel="4" x14ac:dyDescent="0.2">
      <c r="A1366" s="225"/>
      <c r="B1366" s="225" t="s">
        <v>1406</v>
      </c>
      <c r="C1366" s="225"/>
      <c r="D1366" s="225"/>
      <c r="E1366" s="224" t="s">
        <v>1418</v>
      </c>
      <c r="F1366" s="223">
        <v>3000</v>
      </c>
    </row>
    <row r="1367" spans="1:6" ht="30" outlineLevel="5" x14ac:dyDescent="0.2">
      <c r="A1367" s="225"/>
      <c r="B1367" s="225"/>
      <c r="C1367" s="225" t="s">
        <v>1417</v>
      </c>
      <c r="D1367" s="225"/>
      <c r="E1367" s="224" t="s">
        <v>1416</v>
      </c>
      <c r="F1367" s="223">
        <v>3000</v>
      </c>
    </row>
    <row r="1368" spans="1:6" ht="15" outlineLevel="6" x14ac:dyDescent="0.2">
      <c r="A1368" s="225"/>
      <c r="B1368" s="225"/>
      <c r="C1368" s="225" t="s">
        <v>1410</v>
      </c>
      <c r="D1368" s="225"/>
      <c r="E1368" s="224" t="s">
        <v>1409</v>
      </c>
      <c r="F1368" s="223">
        <v>3000</v>
      </c>
    </row>
    <row r="1369" spans="1:6" ht="165" outlineLevel="7" x14ac:dyDescent="0.2">
      <c r="A1369" s="225"/>
      <c r="B1369" s="225"/>
      <c r="C1369" s="225" t="s">
        <v>1408</v>
      </c>
      <c r="D1369" s="225"/>
      <c r="E1369" s="224" t="s">
        <v>1407</v>
      </c>
      <c r="F1369" s="223">
        <v>3000</v>
      </c>
    </row>
    <row r="1370" spans="1:6" ht="75" outlineLevel="4" x14ac:dyDescent="0.2">
      <c r="A1370" s="225"/>
      <c r="B1370" s="225"/>
      <c r="C1370" s="225" t="s">
        <v>1405</v>
      </c>
      <c r="D1370" s="225"/>
      <c r="E1370" s="224" t="s">
        <v>2275</v>
      </c>
      <c r="F1370" s="223">
        <v>3000</v>
      </c>
    </row>
    <row r="1371" spans="1:6" ht="30" outlineLevel="5" x14ac:dyDescent="0.2">
      <c r="A1371" s="225"/>
      <c r="B1371" s="225"/>
      <c r="C1371" s="225"/>
      <c r="D1371" s="225" t="s">
        <v>1257</v>
      </c>
      <c r="E1371" s="224" t="s">
        <v>1256</v>
      </c>
      <c r="F1371" s="223">
        <v>3000</v>
      </c>
    </row>
    <row r="1372" spans="1:6" ht="15" outlineLevel="6" x14ac:dyDescent="0.2">
      <c r="A1372" s="225"/>
      <c r="B1372" s="225" t="s">
        <v>1711</v>
      </c>
      <c r="C1372" s="225"/>
      <c r="D1372" s="225"/>
      <c r="E1372" s="224" t="s">
        <v>1710</v>
      </c>
      <c r="F1372" s="223">
        <v>31068</v>
      </c>
    </row>
    <row r="1373" spans="1:6" ht="15" outlineLevel="7" x14ac:dyDescent="0.2">
      <c r="A1373" s="225"/>
      <c r="B1373" s="225" t="s">
        <v>2146</v>
      </c>
      <c r="C1373" s="225"/>
      <c r="D1373" s="225"/>
      <c r="E1373" s="224" t="s">
        <v>2148</v>
      </c>
      <c r="F1373" s="223">
        <v>31068</v>
      </c>
    </row>
    <row r="1374" spans="1:6" ht="45" outlineLevel="7" x14ac:dyDescent="0.2">
      <c r="A1374" s="225"/>
      <c r="B1374" s="225"/>
      <c r="C1374" s="225" t="s">
        <v>1780</v>
      </c>
      <c r="D1374" s="225"/>
      <c r="E1374" s="224" t="s">
        <v>1779</v>
      </c>
      <c r="F1374" s="223">
        <v>31068</v>
      </c>
    </row>
    <row r="1375" spans="1:6" ht="30" outlineLevel="7" x14ac:dyDescent="0.2">
      <c r="A1375" s="225"/>
      <c r="B1375" s="225"/>
      <c r="C1375" s="225" t="s">
        <v>1773</v>
      </c>
      <c r="D1375" s="225"/>
      <c r="E1375" s="224" t="s">
        <v>1772</v>
      </c>
      <c r="F1375" s="223">
        <v>31068</v>
      </c>
    </row>
    <row r="1376" spans="1:6" ht="75" outlineLevel="6" x14ac:dyDescent="0.2">
      <c r="A1376" s="225"/>
      <c r="B1376" s="225"/>
      <c r="C1376" s="225" t="s">
        <v>1771</v>
      </c>
      <c r="D1376" s="225"/>
      <c r="E1376" s="224" t="s">
        <v>1770</v>
      </c>
      <c r="F1376" s="223">
        <v>31068</v>
      </c>
    </row>
    <row r="1377" spans="1:6" ht="47.45" customHeight="1" outlineLevel="7" x14ac:dyDescent="0.2">
      <c r="A1377" s="225"/>
      <c r="B1377" s="225"/>
      <c r="C1377" s="225" t="s">
        <v>1768</v>
      </c>
      <c r="D1377" s="225"/>
      <c r="E1377" s="224" t="s">
        <v>2766</v>
      </c>
      <c r="F1377" s="223">
        <v>31068</v>
      </c>
    </row>
    <row r="1378" spans="1:6" ht="15" outlineLevel="2" x14ac:dyDescent="0.2">
      <c r="A1378" s="225"/>
      <c r="B1378" s="225"/>
      <c r="C1378" s="225"/>
      <c r="D1378" s="225" t="s">
        <v>1300</v>
      </c>
      <c r="E1378" s="224" t="s">
        <v>1299</v>
      </c>
      <c r="F1378" s="223">
        <v>31068</v>
      </c>
    </row>
    <row r="1379" spans="1:6" ht="15" outlineLevel="3" x14ac:dyDescent="0.2">
      <c r="A1379" s="225"/>
      <c r="B1379" s="225" t="s">
        <v>1820</v>
      </c>
      <c r="C1379" s="225"/>
      <c r="D1379" s="225"/>
      <c r="E1379" s="224" t="s">
        <v>1819</v>
      </c>
      <c r="F1379" s="223">
        <v>2433.3000000000002</v>
      </c>
    </row>
    <row r="1380" spans="1:6" ht="15" outlineLevel="4" x14ac:dyDescent="0.2">
      <c r="A1380" s="225"/>
      <c r="B1380" s="225" t="s">
        <v>2035</v>
      </c>
      <c r="C1380" s="225"/>
      <c r="D1380" s="225"/>
      <c r="E1380" s="224" t="s">
        <v>2041</v>
      </c>
      <c r="F1380" s="223">
        <v>2433.3000000000002</v>
      </c>
    </row>
    <row r="1381" spans="1:6" ht="45" outlineLevel="5" x14ac:dyDescent="0.2">
      <c r="A1381" s="225"/>
      <c r="B1381" s="225"/>
      <c r="C1381" s="225" t="s">
        <v>1780</v>
      </c>
      <c r="D1381" s="225"/>
      <c r="E1381" s="224" t="s">
        <v>1779</v>
      </c>
      <c r="F1381" s="223">
        <v>2433.3000000000002</v>
      </c>
    </row>
    <row r="1382" spans="1:6" ht="30" outlineLevel="6" x14ac:dyDescent="0.2">
      <c r="A1382" s="225"/>
      <c r="B1382" s="225"/>
      <c r="C1382" s="225" t="s">
        <v>1773</v>
      </c>
      <c r="D1382" s="225"/>
      <c r="E1382" s="224" t="s">
        <v>1772</v>
      </c>
      <c r="F1382" s="223">
        <v>2433.3000000000002</v>
      </c>
    </row>
    <row r="1383" spans="1:6" ht="75" outlineLevel="7" x14ac:dyDescent="0.2">
      <c r="A1383" s="225"/>
      <c r="B1383" s="225"/>
      <c r="C1383" s="225" t="s">
        <v>1771</v>
      </c>
      <c r="D1383" s="225"/>
      <c r="E1383" s="224" t="s">
        <v>1770</v>
      </c>
      <c r="F1383" s="223">
        <v>2433.3000000000002</v>
      </c>
    </row>
    <row r="1384" spans="1:6" ht="47.45" customHeight="1" outlineLevel="1" x14ac:dyDescent="0.2">
      <c r="A1384" s="225"/>
      <c r="B1384" s="225"/>
      <c r="C1384" s="225" t="s">
        <v>1768</v>
      </c>
      <c r="D1384" s="225"/>
      <c r="E1384" s="224" t="s">
        <v>2766</v>
      </c>
      <c r="F1384" s="223">
        <v>2433.3000000000002</v>
      </c>
    </row>
    <row r="1385" spans="1:6" ht="15" outlineLevel="2" x14ac:dyDescent="0.2">
      <c r="A1385" s="225"/>
      <c r="B1385" s="225"/>
      <c r="C1385" s="225"/>
      <c r="D1385" s="225" t="s">
        <v>1300</v>
      </c>
      <c r="E1385" s="224" t="s">
        <v>1299</v>
      </c>
      <c r="F1385" s="223">
        <v>2433.3000000000002</v>
      </c>
    </row>
    <row r="1386" spans="1:6" ht="15" outlineLevel="3" x14ac:dyDescent="0.2">
      <c r="A1386" s="225"/>
      <c r="B1386" s="225" t="s">
        <v>1318</v>
      </c>
      <c r="C1386" s="225"/>
      <c r="D1386" s="225"/>
      <c r="E1386" s="224" t="s">
        <v>1317</v>
      </c>
      <c r="F1386" s="223">
        <v>27871.1</v>
      </c>
    </row>
    <row r="1387" spans="1:6" ht="15" outlineLevel="4" x14ac:dyDescent="0.2">
      <c r="A1387" s="225"/>
      <c r="B1387" s="225" t="s">
        <v>1308</v>
      </c>
      <c r="C1387" s="225"/>
      <c r="D1387" s="225"/>
      <c r="E1387" s="224" t="s">
        <v>1316</v>
      </c>
      <c r="F1387" s="223">
        <v>27871.1</v>
      </c>
    </row>
    <row r="1388" spans="1:6" ht="45" outlineLevel="5" x14ac:dyDescent="0.2">
      <c r="A1388" s="225"/>
      <c r="B1388" s="225"/>
      <c r="C1388" s="225" t="s">
        <v>1780</v>
      </c>
      <c r="D1388" s="225"/>
      <c r="E1388" s="224" t="s">
        <v>1779</v>
      </c>
      <c r="F1388" s="223">
        <v>27871.1</v>
      </c>
    </row>
    <row r="1389" spans="1:6" ht="45" outlineLevel="6" x14ac:dyDescent="0.2">
      <c r="A1389" s="225"/>
      <c r="B1389" s="225"/>
      <c r="C1389" s="225" t="s">
        <v>1778</v>
      </c>
      <c r="D1389" s="225"/>
      <c r="E1389" s="224" t="s">
        <v>1777</v>
      </c>
      <c r="F1389" s="223">
        <v>12800</v>
      </c>
    </row>
    <row r="1390" spans="1:6" ht="45" outlineLevel="7" x14ac:dyDescent="0.2">
      <c r="A1390" s="225"/>
      <c r="B1390" s="225"/>
      <c r="C1390" s="225" t="s">
        <v>1776</v>
      </c>
      <c r="D1390" s="225"/>
      <c r="E1390" s="224" t="s">
        <v>1775</v>
      </c>
      <c r="F1390" s="223">
        <v>12800</v>
      </c>
    </row>
    <row r="1391" spans="1:6" ht="45" outlineLevel="1" x14ac:dyDescent="0.2">
      <c r="A1391" s="225"/>
      <c r="B1391" s="225"/>
      <c r="C1391" s="225" t="s">
        <v>1774</v>
      </c>
      <c r="D1391" s="225"/>
      <c r="E1391" s="224" t="s">
        <v>2396</v>
      </c>
      <c r="F1391" s="223">
        <v>12800</v>
      </c>
    </row>
    <row r="1392" spans="1:6" ht="15" outlineLevel="2" x14ac:dyDescent="0.2">
      <c r="A1392" s="225"/>
      <c r="B1392" s="225"/>
      <c r="C1392" s="225"/>
      <c r="D1392" s="225" t="s">
        <v>1255</v>
      </c>
      <c r="E1392" s="224" t="s">
        <v>1254</v>
      </c>
      <c r="F1392" s="223">
        <v>12800</v>
      </c>
    </row>
    <row r="1393" spans="1:6" ht="30" outlineLevel="3" x14ac:dyDescent="0.2">
      <c r="A1393" s="225"/>
      <c r="B1393" s="225"/>
      <c r="C1393" s="225" t="s">
        <v>1773</v>
      </c>
      <c r="D1393" s="225"/>
      <c r="E1393" s="224" t="s">
        <v>1772</v>
      </c>
      <c r="F1393" s="223">
        <v>15071.1</v>
      </c>
    </row>
    <row r="1394" spans="1:6" ht="75" outlineLevel="4" x14ac:dyDescent="0.2">
      <c r="A1394" s="225"/>
      <c r="B1394" s="225"/>
      <c r="C1394" s="225" t="s">
        <v>1771</v>
      </c>
      <c r="D1394" s="225"/>
      <c r="E1394" s="224" t="s">
        <v>1770</v>
      </c>
      <c r="F1394" s="223">
        <v>15071.1</v>
      </c>
    </row>
    <row r="1395" spans="1:6" ht="45" customHeight="1" outlineLevel="5" x14ac:dyDescent="0.2">
      <c r="A1395" s="225"/>
      <c r="B1395" s="225"/>
      <c r="C1395" s="225" t="s">
        <v>1768</v>
      </c>
      <c r="D1395" s="225"/>
      <c r="E1395" s="224" t="s">
        <v>2766</v>
      </c>
      <c r="F1395" s="223">
        <v>15071.1</v>
      </c>
    </row>
    <row r="1396" spans="1:6" ht="15" outlineLevel="6" x14ac:dyDescent="0.2">
      <c r="A1396" s="225"/>
      <c r="B1396" s="225"/>
      <c r="C1396" s="225"/>
      <c r="D1396" s="225" t="s">
        <v>1300</v>
      </c>
      <c r="E1396" s="224" t="s">
        <v>1299</v>
      </c>
      <c r="F1396" s="223">
        <v>15071.1</v>
      </c>
    </row>
    <row r="1397" spans="1:6" ht="15" outlineLevel="7" x14ac:dyDescent="0.2">
      <c r="A1397" s="225"/>
      <c r="B1397" s="225" t="s">
        <v>1550</v>
      </c>
      <c r="C1397" s="225"/>
      <c r="D1397" s="225"/>
      <c r="E1397" s="224" t="s">
        <v>1549</v>
      </c>
      <c r="F1397" s="223">
        <v>3482</v>
      </c>
    </row>
    <row r="1398" spans="1:6" ht="15" outlineLevel="1" x14ac:dyDescent="0.2">
      <c r="A1398" s="225"/>
      <c r="B1398" s="225" t="s">
        <v>1534</v>
      </c>
      <c r="C1398" s="225"/>
      <c r="D1398" s="225"/>
      <c r="E1398" s="224" t="s">
        <v>1548</v>
      </c>
      <c r="F1398" s="223">
        <v>3482</v>
      </c>
    </row>
    <row r="1399" spans="1:6" ht="45" outlineLevel="2" x14ac:dyDescent="0.2">
      <c r="A1399" s="225"/>
      <c r="B1399" s="225"/>
      <c r="C1399" s="225" t="s">
        <v>1780</v>
      </c>
      <c r="D1399" s="225"/>
      <c r="E1399" s="224" t="s">
        <v>1779</v>
      </c>
      <c r="F1399" s="223">
        <v>3482</v>
      </c>
    </row>
    <row r="1400" spans="1:6" ht="30" outlineLevel="3" x14ac:dyDescent="0.2">
      <c r="A1400" s="225"/>
      <c r="B1400" s="225"/>
      <c r="C1400" s="225" t="s">
        <v>1773</v>
      </c>
      <c r="D1400" s="225"/>
      <c r="E1400" s="224" t="s">
        <v>1772</v>
      </c>
      <c r="F1400" s="223">
        <v>3482</v>
      </c>
    </row>
    <row r="1401" spans="1:6" ht="75" outlineLevel="4" x14ac:dyDescent="0.2">
      <c r="A1401" s="225"/>
      <c r="B1401" s="225"/>
      <c r="C1401" s="225" t="s">
        <v>1771</v>
      </c>
      <c r="D1401" s="225"/>
      <c r="E1401" s="224" t="s">
        <v>1770</v>
      </c>
      <c r="F1401" s="223">
        <v>3482</v>
      </c>
    </row>
    <row r="1402" spans="1:6" ht="46.15" customHeight="1" outlineLevel="5" x14ac:dyDescent="0.2">
      <c r="A1402" s="225"/>
      <c r="B1402" s="225"/>
      <c r="C1402" s="225" t="s">
        <v>1768</v>
      </c>
      <c r="D1402" s="225"/>
      <c r="E1402" s="224" t="s">
        <v>2766</v>
      </c>
      <c r="F1402" s="223">
        <v>3482</v>
      </c>
    </row>
    <row r="1403" spans="1:6" ht="15" outlineLevel="6" x14ac:dyDescent="0.2">
      <c r="A1403" s="225"/>
      <c r="B1403" s="225"/>
      <c r="C1403" s="225"/>
      <c r="D1403" s="225" t="s">
        <v>1300</v>
      </c>
      <c r="E1403" s="224" t="s">
        <v>1299</v>
      </c>
      <c r="F1403" s="223">
        <v>3482</v>
      </c>
    </row>
    <row r="1404" spans="1:6" ht="30" outlineLevel="7" x14ac:dyDescent="0.2">
      <c r="A1404" s="225" t="s">
        <v>1765</v>
      </c>
      <c r="B1404" s="225"/>
      <c r="C1404" s="225"/>
      <c r="D1404" s="225"/>
      <c r="E1404" s="224" t="s">
        <v>1767</v>
      </c>
      <c r="F1404" s="223">
        <v>42183.9</v>
      </c>
    </row>
    <row r="1405" spans="1:6" ht="15" outlineLevel="4" x14ac:dyDescent="0.2">
      <c r="A1405" s="225"/>
      <c r="B1405" s="225" t="s">
        <v>1360</v>
      </c>
      <c r="C1405" s="225"/>
      <c r="D1405" s="225"/>
      <c r="E1405" s="224" t="s">
        <v>1359</v>
      </c>
      <c r="F1405" s="223">
        <v>42183.9</v>
      </c>
    </row>
    <row r="1406" spans="1:6" ht="15" outlineLevel="5" x14ac:dyDescent="0.2">
      <c r="A1406" s="225"/>
      <c r="B1406" s="225" t="s">
        <v>1394</v>
      </c>
      <c r="C1406" s="225"/>
      <c r="D1406" s="225"/>
      <c r="E1406" s="224" t="s">
        <v>1404</v>
      </c>
      <c r="F1406" s="223">
        <v>42183.9</v>
      </c>
    </row>
    <row r="1407" spans="1:6" ht="30" outlineLevel="6" x14ac:dyDescent="0.2">
      <c r="A1407" s="225"/>
      <c r="B1407" s="225"/>
      <c r="C1407" s="225" t="s">
        <v>1403</v>
      </c>
      <c r="D1407" s="225"/>
      <c r="E1407" s="224" t="s">
        <v>1402</v>
      </c>
      <c r="F1407" s="223">
        <v>42183.9</v>
      </c>
    </row>
    <row r="1408" spans="1:6" ht="30" outlineLevel="7" x14ac:dyDescent="0.2">
      <c r="A1408" s="225"/>
      <c r="B1408" s="225"/>
      <c r="C1408" s="225" t="s">
        <v>1401</v>
      </c>
      <c r="D1408" s="225"/>
      <c r="E1408" s="224" t="s">
        <v>1400</v>
      </c>
      <c r="F1408" s="223">
        <v>21325.5</v>
      </c>
    </row>
    <row r="1409" spans="1:6" ht="45" outlineLevel="1" x14ac:dyDescent="0.2">
      <c r="A1409" s="225"/>
      <c r="B1409" s="225"/>
      <c r="C1409" s="225" t="s">
        <v>1396</v>
      </c>
      <c r="D1409" s="225"/>
      <c r="E1409" s="224" t="s">
        <v>1395</v>
      </c>
      <c r="F1409" s="223">
        <v>21325.5</v>
      </c>
    </row>
    <row r="1410" spans="1:6" ht="45" outlineLevel="2" x14ac:dyDescent="0.2">
      <c r="A1410" s="225"/>
      <c r="B1410" s="225"/>
      <c r="C1410" s="225" t="s">
        <v>1766</v>
      </c>
      <c r="D1410" s="225"/>
      <c r="E1410" s="224" t="s">
        <v>2253</v>
      </c>
      <c r="F1410" s="223">
        <v>20143</v>
      </c>
    </row>
    <row r="1411" spans="1:6" ht="30" outlineLevel="3" x14ac:dyDescent="0.2">
      <c r="A1411" s="225"/>
      <c r="B1411" s="225"/>
      <c r="C1411" s="225"/>
      <c r="D1411" s="225" t="s">
        <v>1250</v>
      </c>
      <c r="E1411" s="224" t="s">
        <v>1249</v>
      </c>
      <c r="F1411" s="223">
        <v>20143</v>
      </c>
    </row>
    <row r="1412" spans="1:6" ht="30" outlineLevel="4" x14ac:dyDescent="0.2">
      <c r="A1412" s="225"/>
      <c r="B1412" s="225"/>
      <c r="C1412" s="225" t="s">
        <v>1393</v>
      </c>
      <c r="D1412" s="225"/>
      <c r="E1412" s="224" t="s">
        <v>2273</v>
      </c>
      <c r="F1412" s="223">
        <v>1182.5</v>
      </c>
    </row>
    <row r="1413" spans="1:6" ht="30" outlineLevel="5" x14ac:dyDescent="0.2">
      <c r="A1413" s="225"/>
      <c r="B1413" s="225"/>
      <c r="C1413" s="225"/>
      <c r="D1413" s="225" t="s">
        <v>1257</v>
      </c>
      <c r="E1413" s="224" t="s">
        <v>1256</v>
      </c>
      <c r="F1413" s="223">
        <v>1182.5</v>
      </c>
    </row>
    <row r="1414" spans="1:6" ht="45" outlineLevel="6" x14ac:dyDescent="0.2">
      <c r="A1414" s="225"/>
      <c r="B1414" s="225"/>
      <c r="C1414" s="225" t="s">
        <v>1758</v>
      </c>
      <c r="D1414" s="225"/>
      <c r="E1414" s="224" t="s">
        <v>2557</v>
      </c>
      <c r="F1414" s="223">
        <v>20858.400000000001</v>
      </c>
    </row>
    <row r="1415" spans="1:6" ht="30" outlineLevel="7" x14ac:dyDescent="0.2">
      <c r="A1415" s="225"/>
      <c r="B1415" s="225"/>
      <c r="C1415" s="225" t="s">
        <v>1757</v>
      </c>
      <c r="D1415" s="225"/>
      <c r="E1415" s="224" t="s">
        <v>1282</v>
      </c>
      <c r="F1415" s="223">
        <v>20858.400000000001</v>
      </c>
    </row>
    <row r="1416" spans="1:6" ht="60" x14ac:dyDescent="0.2">
      <c r="A1416" s="225"/>
      <c r="B1416" s="225"/>
      <c r="C1416" s="225" t="s">
        <v>1764</v>
      </c>
      <c r="D1416" s="225"/>
      <c r="E1416" s="224" t="s">
        <v>2741</v>
      </c>
      <c r="F1416" s="223">
        <v>20858.400000000001</v>
      </c>
    </row>
    <row r="1417" spans="1:6" ht="75" outlineLevel="1" x14ac:dyDescent="0.2">
      <c r="A1417" s="225"/>
      <c r="B1417" s="225"/>
      <c r="C1417" s="225"/>
      <c r="D1417" s="225" t="s">
        <v>1268</v>
      </c>
      <c r="E1417" s="224" t="s">
        <v>1267</v>
      </c>
      <c r="F1417" s="223">
        <v>18245.599999999999</v>
      </c>
    </row>
    <row r="1418" spans="1:6" ht="30" outlineLevel="2" x14ac:dyDescent="0.2">
      <c r="A1418" s="225"/>
      <c r="B1418" s="225"/>
      <c r="C1418" s="225"/>
      <c r="D1418" s="225" t="s">
        <v>1257</v>
      </c>
      <c r="E1418" s="224" t="s">
        <v>1256</v>
      </c>
      <c r="F1418" s="223">
        <v>2592.8000000000002</v>
      </c>
    </row>
    <row r="1419" spans="1:6" ht="15" outlineLevel="3" x14ac:dyDescent="0.2">
      <c r="A1419" s="225"/>
      <c r="B1419" s="225"/>
      <c r="C1419" s="225"/>
      <c r="D1419" s="225" t="s">
        <v>1265</v>
      </c>
      <c r="E1419" s="224" t="s">
        <v>1264</v>
      </c>
      <c r="F1419" s="223">
        <v>20</v>
      </c>
    </row>
    <row r="1420" spans="1:6" ht="15" outlineLevel="4" x14ac:dyDescent="0.2">
      <c r="A1420" s="225" t="s">
        <v>1733</v>
      </c>
      <c r="B1420" s="225"/>
      <c r="C1420" s="225"/>
      <c r="D1420" s="225"/>
      <c r="E1420" s="224" t="s">
        <v>4</v>
      </c>
      <c r="F1420" s="223">
        <v>9259609.3000000007</v>
      </c>
    </row>
    <row r="1421" spans="1:6" ht="15" outlineLevel="5" x14ac:dyDescent="0.2">
      <c r="A1421" s="225"/>
      <c r="B1421" s="225" t="s">
        <v>1277</v>
      </c>
      <c r="C1421" s="225"/>
      <c r="D1421" s="225"/>
      <c r="E1421" s="224" t="s">
        <v>1276</v>
      </c>
      <c r="F1421" s="223">
        <v>447302.2</v>
      </c>
    </row>
    <row r="1422" spans="1:6" ht="45" outlineLevel="6" x14ac:dyDescent="0.2">
      <c r="A1422" s="225"/>
      <c r="B1422" s="225" t="s">
        <v>1383</v>
      </c>
      <c r="C1422" s="225"/>
      <c r="D1422" s="225"/>
      <c r="E1422" s="224" t="s">
        <v>1384</v>
      </c>
      <c r="F1422" s="223">
        <v>132221.4</v>
      </c>
    </row>
    <row r="1423" spans="1:6" ht="30" outlineLevel="7" x14ac:dyDescent="0.2">
      <c r="A1423" s="225"/>
      <c r="B1423" s="225"/>
      <c r="C1423" s="225" t="s">
        <v>1403</v>
      </c>
      <c r="D1423" s="225"/>
      <c r="E1423" s="224" t="s">
        <v>1402</v>
      </c>
      <c r="F1423" s="223">
        <v>132221.4</v>
      </c>
    </row>
    <row r="1424" spans="1:6" ht="45" outlineLevel="6" x14ac:dyDescent="0.2">
      <c r="A1424" s="225"/>
      <c r="B1424" s="225"/>
      <c r="C1424" s="225" t="s">
        <v>1758</v>
      </c>
      <c r="D1424" s="225"/>
      <c r="E1424" s="224" t="s">
        <v>2557</v>
      </c>
      <c r="F1424" s="223">
        <v>132221.4</v>
      </c>
    </row>
    <row r="1425" spans="1:6" ht="30" outlineLevel="7" x14ac:dyDescent="0.2">
      <c r="A1425" s="225"/>
      <c r="B1425" s="225"/>
      <c r="C1425" s="225" t="s">
        <v>1757</v>
      </c>
      <c r="D1425" s="225"/>
      <c r="E1425" s="224" t="s">
        <v>1282</v>
      </c>
      <c r="F1425" s="223">
        <v>132221.4</v>
      </c>
    </row>
    <row r="1426" spans="1:6" ht="60" outlineLevel="4" x14ac:dyDescent="0.2">
      <c r="A1426" s="225"/>
      <c r="B1426" s="225"/>
      <c r="C1426" s="225" t="s">
        <v>1764</v>
      </c>
      <c r="D1426" s="225"/>
      <c r="E1426" s="224" t="s">
        <v>2741</v>
      </c>
      <c r="F1426" s="223">
        <v>129271.7</v>
      </c>
    </row>
    <row r="1427" spans="1:6" ht="75" outlineLevel="5" x14ac:dyDescent="0.2">
      <c r="A1427" s="225"/>
      <c r="B1427" s="225"/>
      <c r="C1427" s="225"/>
      <c r="D1427" s="225" t="s">
        <v>1268</v>
      </c>
      <c r="E1427" s="224" t="s">
        <v>1267</v>
      </c>
      <c r="F1427" s="223">
        <v>115591.3</v>
      </c>
    </row>
    <row r="1428" spans="1:6" ht="30" outlineLevel="6" x14ac:dyDescent="0.2">
      <c r="A1428" s="225"/>
      <c r="B1428" s="225"/>
      <c r="C1428" s="225"/>
      <c r="D1428" s="225" t="s">
        <v>1257</v>
      </c>
      <c r="E1428" s="224" t="s">
        <v>1256</v>
      </c>
      <c r="F1428" s="223">
        <v>13568.4</v>
      </c>
    </row>
    <row r="1429" spans="1:6" ht="15" outlineLevel="7" x14ac:dyDescent="0.2">
      <c r="A1429" s="225"/>
      <c r="B1429" s="225"/>
      <c r="C1429" s="225"/>
      <c r="D1429" s="225" t="s">
        <v>1265</v>
      </c>
      <c r="E1429" s="224" t="s">
        <v>1264</v>
      </c>
      <c r="F1429" s="223">
        <v>112</v>
      </c>
    </row>
    <row r="1430" spans="1:6" ht="30" outlineLevel="7" x14ac:dyDescent="0.2">
      <c r="A1430" s="225"/>
      <c r="B1430" s="225"/>
      <c r="C1430" s="225" t="s">
        <v>1763</v>
      </c>
      <c r="D1430" s="225"/>
      <c r="E1430" s="224" t="s">
        <v>2394</v>
      </c>
      <c r="F1430" s="223">
        <v>1730.1</v>
      </c>
    </row>
    <row r="1431" spans="1:6" ht="30" outlineLevel="7" x14ac:dyDescent="0.2">
      <c r="A1431" s="225"/>
      <c r="B1431" s="225"/>
      <c r="C1431" s="225"/>
      <c r="D1431" s="225" t="s">
        <v>1257</v>
      </c>
      <c r="E1431" s="224" t="s">
        <v>1256</v>
      </c>
      <c r="F1431" s="223">
        <v>1730.1</v>
      </c>
    </row>
    <row r="1432" spans="1:6" ht="60" x14ac:dyDescent="0.2">
      <c r="A1432" s="225"/>
      <c r="B1432" s="225"/>
      <c r="C1432" s="225" t="s">
        <v>1762</v>
      </c>
      <c r="D1432" s="225"/>
      <c r="E1432" s="224" t="s">
        <v>2393</v>
      </c>
      <c r="F1432" s="223">
        <v>1219.5999999999999</v>
      </c>
    </row>
    <row r="1433" spans="1:6" ht="15" outlineLevel="1" x14ac:dyDescent="0.2">
      <c r="A1433" s="225"/>
      <c r="B1433" s="225"/>
      <c r="C1433" s="225"/>
      <c r="D1433" s="225" t="s">
        <v>1300</v>
      </c>
      <c r="E1433" s="224" t="s">
        <v>1299</v>
      </c>
      <c r="F1433" s="223">
        <v>1219.5999999999999</v>
      </c>
    </row>
    <row r="1434" spans="1:6" ht="15" outlineLevel="2" x14ac:dyDescent="0.2">
      <c r="A1434" s="225"/>
      <c r="B1434" s="225" t="s">
        <v>1760</v>
      </c>
      <c r="C1434" s="225"/>
      <c r="D1434" s="225"/>
      <c r="E1434" s="224" t="s">
        <v>1761</v>
      </c>
      <c r="F1434" s="223">
        <v>300000</v>
      </c>
    </row>
    <row r="1435" spans="1:6" ht="60" outlineLevel="3" x14ac:dyDescent="0.2">
      <c r="A1435" s="225"/>
      <c r="B1435" s="225"/>
      <c r="C1435" s="225" t="s">
        <v>1305</v>
      </c>
      <c r="D1435" s="225"/>
      <c r="E1435" s="224" t="s">
        <v>1304</v>
      </c>
      <c r="F1435" s="223">
        <v>300000</v>
      </c>
    </row>
    <row r="1436" spans="1:6" ht="15" outlineLevel="4" x14ac:dyDescent="0.2">
      <c r="A1436" s="225"/>
      <c r="B1436" s="225"/>
      <c r="C1436" s="225" t="s">
        <v>1759</v>
      </c>
      <c r="D1436" s="225"/>
      <c r="E1436" s="224" t="s">
        <v>2392</v>
      </c>
      <c r="F1436" s="223">
        <v>300000</v>
      </c>
    </row>
    <row r="1437" spans="1:6" ht="15" outlineLevel="5" x14ac:dyDescent="0.2">
      <c r="A1437" s="225"/>
      <c r="B1437" s="225"/>
      <c r="C1437" s="225"/>
      <c r="D1437" s="225" t="s">
        <v>1265</v>
      </c>
      <c r="E1437" s="224" t="s">
        <v>1264</v>
      </c>
      <c r="F1437" s="223">
        <v>300000</v>
      </c>
    </row>
    <row r="1438" spans="1:6" ht="15" outlineLevel="6" x14ac:dyDescent="0.2">
      <c r="A1438" s="225"/>
      <c r="B1438" s="225" t="s">
        <v>1252</v>
      </c>
      <c r="C1438" s="225"/>
      <c r="D1438" s="225"/>
      <c r="E1438" s="224" t="s">
        <v>1275</v>
      </c>
      <c r="F1438" s="223">
        <v>15080.8</v>
      </c>
    </row>
    <row r="1439" spans="1:6" ht="30" outlineLevel="7" x14ac:dyDescent="0.2">
      <c r="A1439" s="225"/>
      <c r="B1439" s="225"/>
      <c r="C1439" s="225" t="s">
        <v>1403</v>
      </c>
      <c r="D1439" s="225"/>
      <c r="E1439" s="224" t="s">
        <v>1402</v>
      </c>
      <c r="F1439" s="223">
        <v>9818.2999999999993</v>
      </c>
    </row>
    <row r="1440" spans="1:6" ht="45" outlineLevel="7" x14ac:dyDescent="0.2">
      <c r="A1440" s="225"/>
      <c r="B1440" s="225"/>
      <c r="C1440" s="225" t="s">
        <v>1758</v>
      </c>
      <c r="D1440" s="225"/>
      <c r="E1440" s="224" t="s">
        <v>2557</v>
      </c>
      <c r="F1440" s="223">
        <v>9818.2999999999993</v>
      </c>
    </row>
    <row r="1441" spans="1:6" ht="30" outlineLevel="7" x14ac:dyDescent="0.2">
      <c r="A1441" s="225"/>
      <c r="B1441" s="225"/>
      <c r="C1441" s="225" t="s">
        <v>1757</v>
      </c>
      <c r="D1441" s="225"/>
      <c r="E1441" s="224" t="s">
        <v>1282</v>
      </c>
      <c r="F1441" s="223">
        <v>9818.2999999999993</v>
      </c>
    </row>
    <row r="1442" spans="1:6" ht="45" outlineLevel="6" x14ac:dyDescent="0.2">
      <c r="A1442" s="225"/>
      <c r="B1442" s="225"/>
      <c r="C1442" s="225" t="s">
        <v>1756</v>
      </c>
      <c r="D1442" s="225"/>
      <c r="E1442" s="224" t="s">
        <v>2391</v>
      </c>
      <c r="F1442" s="223">
        <v>9818.2999999999993</v>
      </c>
    </row>
    <row r="1443" spans="1:6" ht="75" outlineLevel="7" x14ac:dyDescent="0.2">
      <c r="A1443" s="225"/>
      <c r="B1443" s="225"/>
      <c r="C1443" s="225"/>
      <c r="D1443" s="225" t="s">
        <v>1268</v>
      </c>
      <c r="E1443" s="224" t="s">
        <v>1267</v>
      </c>
      <c r="F1443" s="223">
        <v>9818.2999999999993</v>
      </c>
    </row>
    <row r="1444" spans="1:6" ht="30" outlineLevel="6" x14ac:dyDescent="0.2">
      <c r="A1444" s="225"/>
      <c r="B1444" s="225"/>
      <c r="C1444" s="225" t="s">
        <v>1263</v>
      </c>
      <c r="D1444" s="225"/>
      <c r="E1444" s="224" t="s">
        <v>2772</v>
      </c>
      <c r="F1444" s="223">
        <v>5262.5</v>
      </c>
    </row>
    <row r="1445" spans="1:6" ht="45" outlineLevel="7" x14ac:dyDescent="0.2">
      <c r="A1445" s="225"/>
      <c r="B1445" s="225"/>
      <c r="C1445" s="225" t="s">
        <v>1755</v>
      </c>
      <c r="D1445" s="225"/>
      <c r="E1445" s="224" t="s">
        <v>1754</v>
      </c>
      <c r="F1445" s="223">
        <v>5262.5</v>
      </c>
    </row>
    <row r="1446" spans="1:6" ht="30" outlineLevel="2" x14ac:dyDescent="0.2">
      <c r="A1446" s="225"/>
      <c r="B1446" s="225"/>
      <c r="C1446" s="225" t="s">
        <v>1753</v>
      </c>
      <c r="D1446" s="225"/>
      <c r="E1446" s="224" t="s">
        <v>1752</v>
      </c>
      <c r="F1446" s="223">
        <v>5262.5</v>
      </c>
    </row>
    <row r="1447" spans="1:6" ht="15" outlineLevel="3" x14ac:dyDescent="0.2">
      <c r="A1447" s="225"/>
      <c r="B1447" s="225"/>
      <c r="C1447" s="225" t="s">
        <v>1751</v>
      </c>
      <c r="D1447" s="225"/>
      <c r="E1447" s="224" t="s">
        <v>2390</v>
      </c>
      <c r="F1447" s="223">
        <v>5262.5</v>
      </c>
    </row>
    <row r="1448" spans="1:6" ht="30" outlineLevel="6" x14ac:dyDescent="0.2">
      <c r="A1448" s="225"/>
      <c r="B1448" s="225"/>
      <c r="C1448" s="225"/>
      <c r="D1448" s="225" t="s">
        <v>1257</v>
      </c>
      <c r="E1448" s="224" t="s">
        <v>1256</v>
      </c>
      <c r="F1448" s="223">
        <v>5262.5</v>
      </c>
    </row>
    <row r="1449" spans="1:6" ht="15" outlineLevel="7" x14ac:dyDescent="0.2">
      <c r="A1449" s="225"/>
      <c r="B1449" s="225" t="s">
        <v>1360</v>
      </c>
      <c r="C1449" s="225"/>
      <c r="D1449" s="225"/>
      <c r="E1449" s="224" t="s">
        <v>1359</v>
      </c>
      <c r="F1449" s="223">
        <v>71391.7</v>
      </c>
    </row>
    <row r="1450" spans="1:6" ht="15" outlineLevel="2" x14ac:dyDescent="0.2">
      <c r="A1450" s="225"/>
      <c r="B1450" s="225" t="s">
        <v>1406</v>
      </c>
      <c r="C1450" s="225"/>
      <c r="D1450" s="225"/>
      <c r="E1450" s="224" t="s">
        <v>1418</v>
      </c>
      <c r="F1450" s="223">
        <v>71391.7</v>
      </c>
    </row>
    <row r="1451" spans="1:6" ht="30" outlineLevel="3" x14ac:dyDescent="0.2">
      <c r="A1451" s="225"/>
      <c r="B1451" s="225"/>
      <c r="C1451" s="225" t="s">
        <v>1403</v>
      </c>
      <c r="D1451" s="225"/>
      <c r="E1451" s="224" t="s">
        <v>1402</v>
      </c>
      <c r="F1451" s="223">
        <v>71391.7</v>
      </c>
    </row>
    <row r="1452" spans="1:6" ht="45" outlineLevel="4" x14ac:dyDescent="0.2">
      <c r="A1452" s="225"/>
      <c r="B1452" s="225"/>
      <c r="C1452" s="225" t="s">
        <v>1758</v>
      </c>
      <c r="D1452" s="225"/>
      <c r="E1452" s="224" t="s">
        <v>2557</v>
      </c>
      <c r="F1452" s="223">
        <v>71391.7</v>
      </c>
    </row>
    <row r="1453" spans="1:6" ht="30" outlineLevel="5" x14ac:dyDescent="0.2">
      <c r="A1453" s="225"/>
      <c r="B1453" s="225"/>
      <c r="C1453" s="225" t="s">
        <v>1757</v>
      </c>
      <c r="D1453" s="225"/>
      <c r="E1453" s="224" t="s">
        <v>1282</v>
      </c>
      <c r="F1453" s="223">
        <v>71391.7</v>
      </c>
    </row>
    <row r="1454" spans="1:6" ht="60.6" customHeight="1" outlineLevel="6" x14ac:dyDescent="0.2">
      <c r="A1454" s="225"/>
      <c r="B1454" s="225"/>
      <c r="C1454" s="225" t="s">
        <v>2708</v>
      </c>
      <c r="D1454" s="225"/>
      <c r="E1454" s="224" t="s">
        <v>2275</v>
      </c>
      <c r="F1454" s="223">
        <v>71391.7</v>
      </c>
    </row>
    <row r="1455" spans="1:6" ht="30" outlineLevel="7" x14ac:dyDescent="0.2">
      <c r="A1455" s="225"/>
      <c r="B1455" s="225"/>
      <c r="C1455" s="225"/>
      <c r="D1455" s="225" t="s">
        <v>1257</v>
      </c>
      <c r="E1455" s="224" t="s">
        <v>1256</v>
      </c>
      <c r="F1455" s="223">
        <v>71391.7</v>
      </c>
    </row>
    <row r="1456" spans="1:6" ht="30" outlineLevel="3" x14ac:dyDescent="0.2">
      <c r="A1456" s="225"/>
      <c r="B1456" s="225" t="s">
        <v>1750</v>
      </c>
      <c r="C1456" s="225"/>
      <c r="D1456" s="225"/>
      <c r="E1456" s="224" t="s">
        <v>2778</v>
      </c>
      <c r="F1456" s="223">
        <v>505616</v>
      </c>
    </row>
    <row r="1457" spans="1:6" ht="30" outlineLevel="4" x14ac:dyDescent="0.2">
      <c r="A1457" s="225"/>
      <c r="B1457" s="225" t="s">
        <v>1747</v>
      </c>
      <c r="C1457" s="225"/>
      <c r="D1457" s="225"/>
      <c r="E1457" s="224" t="s">
        <v>1749</v>
      </c>
      <c r="F1457" s="223">
        <v>505616</v>
      </c>
    </row>
    <row r="1458" spans="1:6" ht="60" outlineLevel="5" x14ac:dyDescent="0.2">
      <c r="A1458" s="225"/>
      <c r="B1458" s="225"/>
      <c r="C1458" s="225" t="s">
        <v>1305</v>
      </c>
      <c r="D1458" s="225"/>
      <c r="E1458" s="224" t="s">
        <v>1304</v>
      </c>
      <c r="F1458" s="223">
        <v>505616</v>
      </c>
    </row>
    <row r="1459" spans="1:6" ht="60" outlineLevel="6" x14ac:dyDescent="0.2">
      <c r="A1459" s="225"/>
      <c r="B1459" s="225"/>
      <c r="C1459" s="225" t="s">
        <v>1748</v>
      </c>
      <c r="D1459" s="225"/>
      <c r="E1459" s="224" t="s">
        <v>2389</v>
      </c>
      <c r="F1459" s="223">
        <v>505123.3</v>
      </c>
    </row>
    <row r="1460" spans="1:6" ht="30" outlineLevel="7" x14ac:dyDescent="0.2">
      <c r="A1460" s="225"/>
      <c r="B1460" s="225"/>
      <c r="C1460" s="225"/>
      <c r="D1460" s="225" t="s">
        <v>2556</v>
      </c>
      <c r="E1460" s="224" t="s">
        <v>2555</v>
      </c>
      <c r="F1460" s="223">
        <v>505123.3</v>
      </c>
    </row>
    <row r="1461" spans="1:6" ht="30" outlineLevel="1" x14ac:dyDescent="0.2">
      <c r="A1461" s="225"/>
      <c r="B1461" s="225"/>
      <c r="C1461" s="225" t="s">
        <v>1746</v>
      </c>
      <c r="D1461" s="225"/>
      <c r="E1461" s="224" t="s">
        <v>48</v>
      </c>
      <c r="F1461" s="223">
        <v>492.7</v>
      </c>
    </row>
    <row r="1462" spans="1:6" ht="30" outlineLevel="2" x14ac:dyDescent="0.2">
      <c r="A1462" s="225"/>
      <c r="B1462" s="225"/>
      <c r="C1462" s="225"/>
      <c r="D1462" s="225" t="s">
        <v>2556</v>
      </c>
      <c r="E1462" s="224" t="s">
        <v>2555</v>
      </c>
      <c r="F1462" s="223">
        <v>492.7</v>
      </c>
    </row>
    <row r="1463" spans="1:6" ht="45" outlineLevel="3" x14ac:dyDescent="0.2">
      <c r="A1463" s="225"/>
      <c r="B1463" s="225" t="s">
        <v>1745</v>
      </c>
      <c r="C1463" s="225"/>
      <c r="D1463" s="225"/>
      <c r="E1463" s="224" t="s">
        <v>1744</v>
      </c>
      <c r="F1463" s="223">
        <v>8235299.4000000004</v>
      </c>
    </row>
    <row r="1464" spans="1:6" ht="45" outlineLevel="4" x14ac:dyDescent="0.2">
      <c r="A1464" s="225"/>
      <c r="B1464" s="225" t="s">
        <v>1741</v>
      </c>
      <c r="C1464" s="225"/>
      <c r="D1464" s="225"/>
      <c r="E1464" s="224" t="s">
        <v>1743</v>
      </c>
      <c r="F1464" s="223">
        <v>8143968.9000000004</v>
      </c>
    </row>
    <row r="1465" spans="1:6" ht="30" outlineLevel="5" x14ac:dyDescent="0.2">
      <c r="A1465" s="225"/>
      <c r="B1465" s="225"/>
      <c r="C1465" s="225" t="s">
        <v>1274</v>
      </c>
      <c r="D1465" s="225"/>
      <c r="E1465" s="224" t="s">
        <v>1273</v>
      </c>
      <c r="F1465" s="223">
        <v>8143968.9000000004</v>
      </c>
    </row>
    <row r="1466" spans="1:6" ht="45" outlineLevel="6" x14ac:dyDescent="0.2">
      <c r="A1466" s="225"/>
      <c r="B1466" s="225"/>
      <c r="C1466" s="225" t="s">
        <v>1738</v>
      </c>
      <c r="D1466" s="225"/>
      <c r="E1466" s="224" t="s">
        <v>1737</v>
      </c>
      <c r="F1466" s="223">
        <v>8143968.9000000004</v>
      </c>
    </row>
    <row r="1467" spans="1:6" ht="30" outlineLevel="7" x14ac:dyDescent="0.2">
      <c r="A1467" s="225"/>
      <c r="B1467" s="225"/>
      <c r="C1467" s="225" t="s">
        <v>1736</v>
      </c>
      <c r="D1467" s="225"/>
      <c r="E1467" s="224" t="s">
        <v>1735</v>
      </c>
      <c r="F1467" s="223">
        <v>8143968.9000000004</v>
      </c>
    </row>
    <row r="1468" spans="1:6" ht="45" outlineLevel="4" x14ac:dyDescent="0.2">
      <c r="A1468" s="225"/>
      <c r="B1468" s="225"/>
      <c r="C1468" s="225" t="s">
        <v>1742</v>
      </c>
      <c r="D1468" s="225"/>
      <c r="E1468" s="224" t="s">
        <v>2388</v>
      </c>
      <c r="F1468" s="223">
        <v>805421.7</v>
      </c>
    </row>
    <row r="1469" spans="1:6" ht="15" outlineLevel="5" x14ac:dyDescent="0.2">
      <c r="A1469" s="225"/>
      <c r="B1469" s="225"/>
      <c r="C1469" s="225"/>
      <c r="D1469" s="225" t="s">
        <v>1300</v>
      </c>
      <c r="E1469" s="224" t="s">
        <v>1299</v>
      </c>
      <c r="F1469" s="223">
        <v>805421.7</v>
      </c>
    </row>
    <row r="1470" spans="1:6" ht="60" outlineLevel="6" x14ac:dyDescent="0.2">
      <c r="A1470" s="225"/>
      <c r="B1470" s="225"/>
      <c r="C1470" s="225" t="s">
        <v>1740</v>
      </c>
      <c r="D1470" s="225"/>
      <c r="E1470" s="224" t="s">
        <v>2387</v>
      </c>
      <c r="F1470" s="223">
        <v>7338547.2000000002</v>
      </c>
    </row>
    <row r="1471" spans="1:6" ht="15" outlineLevel="7" x14ac:dyDescent="0.2">
      <c r="A1471" s="225"/>
      <c r="B1471" s="225"/>
      <c r="C1471" s="225"/>
      <c r="D1471" s="225" t="s">
        <v>1300</v>
      </c>
      <c r="E1471" s="224" t="s">
        <v>1299</v>
      </c>
      <c r="F1471" s="223">
        <v>7338547.2000000002</v>
      </c>
    </row>
    <row r="1472" spans="1:6" ht="15" outlineLevel="1" x14ac:dyDescent="0.2">
      <c r="A1472" s="225"/>
      <c r="B1472" s="225" t="s">
        <v>1732</v>
      </c>
      <c r="C1472" s="225"/>
      <c r="D1472" s="225"/>
      <c r="E1472" s="224" t="s">
        <v>1739</v>
      </c>
      <c r="F1472" s="223">
        <v>91330.5</v>
      </c>
    </row>
    <row r="1473" spans="1:6" ht="30" outlineLevel="2" x14ac:dyDescent="0.2">
      <c r="A1473" s="225"/>
      <c r="B1473" s="225"/>
      <c r="C1473" s="225" t="s">
        <v>1274</v>
      </c>
      <c r="D1473" s="225"/>
      <c r="E1473" s="224" t="s">
        <v>1273</v>
      </c>
      <c r="F1473" s="223">
        <v>91330.5</v>
      </c>
    </row>
    <row r="1474" spans="1:6" ht="45" outlineLevel="3" x14ac:dyDescent="0.2">
      <c r="A1474" s="225"/>
      <c r="B1474" s="225"/>
      <c r="C1474" s="225" t="s">
        <v>1738</v>
      </c>
      <c r="D1474" s="225"/>
      <c r="E1474" s="224" t="s">
        <v>1737</v>
      </c>
      <c r="F1474" s="223">
        <v>91330.5</v>
      </c>
    </row>
    <row r="1475" spans="1:6" ht="30" outlineLevel="6" x14ac:dyDescent="0.2">
      <c r="A1475" s="225"/>
      <c r="B1475" s="225"/>
      <c r="C1475" s="225" t="s">
        <v>1736</v>
      </c>
      <c r="D1475" s="225"/>
      <c r="E1475" s="224" t="s">
        <v>1735</v>
      </c>
      <c r="F1475" s="223">
        <v>91330.5</v>
      </c>
    </row>
    <row r="1476" spans="1:6" ht="30" outlineLevel="7" x14ac:dyDescent="0.2">
      <c r="A1476" s="225"/>
      <c r="B1476" s="225"/>
      <c r="C1476" s="225" t="s">
        <v>1734</v>
      </c>
      <c r="D1476" s="225"/>
      <c r="E1476" s="224" t="s">
        <v>2386</v>
      </c>
      <c r="F1476" s="223">
        <v>41557.5</v>
      </c>
    </row>
    <row r="1477" spans="1:6" ht="15" outlineLevel="6" x14ac:dyDescent="0.2">
      <c r="A1477" s="225"/>
      <c r="B1477" s="225"/>
      <c r="C1477" s="225"/>
      <c r="D1477" s="225" t="s">
        <v>1300</v>
      </c>
      <c r="E1477" s="224" t="s">
        <v>1299</v>
      </c>
      <c r="F1477" s="223">
        <v>41557.5</v>
      </c>
    </row>
    <row r="1478" spans="1:6" ht="45" outlineLevel="7" x14ac:dyDescent="0.2">
      <c r="A1478" s="225"/>
      <c r="B1478" s="225"/>
      <c r="C1478" s="225" t="s">
        <v>1731</v>
      </c>
      <c r="D1478" s="225"/>
      <c r="E1478" s="224" t="s">
        <v>2385</v>
      </c>
      <c r="F1478" s="223">
        <v>49773</v>
      </c>
    </row>
    <row r="1479" spans="1:6" ht="15" outlineLevel="1" x14ac:dyDescent="0.2">
      <c r="A1479" s="225"/>
      <c r="B1479" s="225"/>
      <c r="C1479" s="225"/>
      <c r="D1479" s="225" t="s">
        <v>1300</v>
      </c>
      <c r="E1479" s="224" t="s">
        <v>1299</v>
      </c>
      <c r="F1479" s="223">
        <v>49773</v>
      </c>
    </row>
    <row r="1480" spans="1:6" ht="30" outlineLevel="2" x14ac:dyDescent="0.2">
      <c r="A1480" s="225" t="s">
        <v>1728</v>
      </c>
      <c r="B1480" s="225"/>
      <c r="C1480" s="225"/>
      <c r="D1480" s="225"/>
      <c r="E1480" s="224" t="s">
        <v>616</v>
      </c>
      <c r="F1480" s="223">
        <v>114715.5</v>
      </c>
    </row>
    <row r="1481" spans="1:6" ht="15" outlineLevel="3" x14ac:dyDescent="0.2">
      <c r="A1481" s="225"/>
      <c r="B1481" s="225" t="s">
        <v>1711</v>
      </c>
      <c r="C1481" s="225"/>
      <c r="D1481" s="225"/>
      <c r="E1481" s="224" t="s">
        <v>1710</v>
      </c>
      <c r="F1481" s="223">
        <v>114715.5</v>
      </c>
    </row>
    <row r="1482" spans="1:6" ht="30" outlineLevel="4" x14ac:dyDescent="0.2">
      <c r="A1482" s="225"/>
      <c r="B1482" s="225" t="s">
        <v>1690</v>
      </c>
      <c r="C1482" s="225"/>
      <c r="D1482" s="225"/>
      <c r="E1482" s="224" t="s">
        <v>1704</v>
      </c>
      <c r="F1482" s="223">
        <v>114715.5</v>
      </c>
    </row>
    <row r="1483" spans="1:6" ht="30" outlineLevel="5" x14ac:dyDescent="0.2">
      <c r="A1483" s="225"/>
      <c r="B1483" s="225"/>
      <c r="C1483" s="225" t="s">
        <v>1703</v>
      </c>
      <c r="D1483" s="225"/>
      <c r="E1483" s="224" t="s">
        <v>1702</v>
      </c>
      <c r="F1483" s="223">
        <v>114715.5</v>
      </c>
    </row>
    <row r="1484" spans="1:6" ht="30" outlineLevel="6" x14ac:dyDescent="0.2">
      <c r="A1484" s="225"/>
      <c r="B1484" s="225"/>
      <c r="C1484" s="225" t="s">
        <v>1719</v>
      </c>
      <c r="D1484" s="225"/>
      <c r="E1484" s="224" t="s">
        <v>1718</v>
      </c>
      <c r="F1484" s="223">
        <v>114715.5</v>
      </c>
    </row>
    <row r="1485" spans="1:6" ht="45" outlineLevel="7" x14ac:dyDescent="0.2">
      <c r="A1485" s="225"/>
      <c r="B1485" s="225"/>
      <c r="C1485" s="225" t="s">
        <v>1717</v>
      </c>
      <c r="D1485" s="225"/>
      <c r="E1485" s="224" t="s">
        <v>1716</v>
      </c>
      <c r="F1485" s="223">
        <v>114637.5</v>
      </c>
    </row>
    <row r="1486" spans="1:6" ht="60" outlineLevel="6" x14ac:dyDescent="0.2">
      <c r="A1486" s="225"/>
      <c r="B1486" s="225"/>
      <c r="C1486" s="225" t="s">
        <v>1715</v>
      </c>
      <c r="D1486" s="225"/>
      <c r="E1486" s="224" t="s">
        <v>2741</v>
      </c>
      <c r="F1486" s="223">
        <v>114637.5</v>
      </c>
    </row>
    <row r="1487" spans="1:6" ht="75" outlineLevel="7" x14ac:dyDescent="0.2">
      <c r="A1487" s="225"/>
      <c r="B1487" s="225"/>
      <c r="C1487" s="225"/>
      <c r="D1487" s="225" t="s">
        <v>1268</v>
      </c>
      <c r="E1487" s="224" t="s">
        <v>1267</v>
      </c>
      <c r="F1487" s="223">
        <v>98599.3</v>
      </c>
    </row>
    <row r="1488" spans="1:6" ht="30" outlineLevel="2" x14ac:dyDescent="0.2">
      <c r="A1488" s="225"/>
      <c r="B1488" s="225"/>
      <c r="C1488" s="225"/>
      <c r="D1488" s="225" t="s">
        <v>1257</v>
      </c>
      <c r="E1488" s="224" t="s">
        <v>1256</v>
      </c>
      <c r="F1488" s="223">
        <v>16034.4</v>
      </c>
    </row>
    <row r="1489" spans="1:6" ht="15" outlineLevel="3" x14ac:dyDescent="0.2">
      <c r="A1489" s="225"/>
      <c r="B1489" s="225"/>
      <c r="C1489" s="225"/>
      <c r="D1489" s="225" t="s">
        <v>1265</v>
      </c>
      <c r="E1489" s="224" t="s">
        <v>1264</v>
      </c>
      <c r="F1489" s="223">
        <v>3.8</v>
      </c>
    </row>
    <row r="1490" spans="1:6" ht="45" outlineLevel="4" x14ac:dyDescent="0.2">
      <c r="A1490" s="225"/>
      <c r="B1490" s="225"/>
      <c r="C1490" s="225" t="s">
        <v>1730</v>
      </c>
      <c r="D1490" s="225"/>
      <c r="E1490" s="224" t="s">
        <v>1729</v>
      </c>
      <c r="F1490" s="223">
        <v>78</v>
      </c>
    </row>
    <row r="1491" spans="1:6" ht="45" outlineLevel="5" x14ac:dyDescent="0.2">
      <c r="A1491" s="225"/>
      <c r="B1491" s="225"/>
      <c r="C1491" s="225" t="s">
        <v>1727</v>
      </c>
      <c r="D1491" s="225"/>
      <c r="E1491" s="224" t="s">
        <v>2384</v>
      </c>
      <c r="F1491" s="223">
        <v>78</v>
      </c>
    </row>
    <row r="1492" spans="1:6" ht="30" outlineLevel="6" x14ac:dyDescent="0.2">
      <c r="A1492" s="225"/>
      <c r="B1492" s="225"/>
      <c r="C1492" s="225"/>
      <c r="D1492" s="225" t="s">
        <v>1257</v>
      </c>
      <c r="E1492" s="224" t="s">
        <v>1256</v>
      </c>
      <c r="F1492" s="223">
        <v>78</v>
      </c>
    </row>
    <row r="1493" spans="1:6" ht="30" outlineLevel="7" x14ac:dyDescent="0.2">
      <c r="A1493" s="225" t="s">
        <v>1726</v>
      </c>
      <c r="B1493" s="225"/>
      <c r="C1493" s="225"/>
      <c r="D1493" s="225"/>
      <c r="E1493" s="224" t="s">
        <v>619</v>
      </c>
      <c r="F1493" s="223">
        <v>34538.400000000001</v>
      </c>
    </row>
    <row r="1494" spans="1:6" ht="15" outlineLevel="6" x14ac:dyDescent="0.2">
      <c r="A1494" s="225"/>
      <c r="B1494" s="225" t="s">
        <v>1360</v>
      </c>
      <c r="C1494" s="225"/>
      <c r="D1494" s="225"/>
      <c r="E1494" s="224" t="s">
        <v>1359</v>
      </c>
      <c r="F1494" s="223">
        <v>34538.400000000001</v>
      </c>
    </row>
    <row r="1495" spans="1:6" ht="15" outlineLevel="7" x14ac:dyDescent="0.2">
      <c r="A1495" s="225"/>
      <c r="B1495" s="225" t="s">
        <v>1713</v>
      </c>
      <c r="C1495" s="225"/>
      <c r="D1495" s="225"/>
      <c r="E1495" s="224" t="s">
        <v>1720</v>
      </c>
      <c r="F1495" s="223">
        <v>34538.400000000001</v>
      </c>
    </row>
    <row r="1496" spans="1:6" ht="30" x14ac:dyDescent="0.2">
      <c r="A1496" s="225"/>
      <c r="B1496" s="225"/>
      <c r="C1496" s="225" t="s">
        <v>1343</v>
      </c>
      <c r="D1496" s="225"/>
      <c r="E1496" s="224" t="s">
        <v>1342</v>
      </c>
      <c r="F1496" s="223">
        <v>34538.400000000001</v>
      </c>
    </row>
    <row r="1497" spans="1:6" ht="30" outlineLevel="1" x14ac:dyDescent="0.2">
      <c r="A1497" s="225"/>
      <c r="B1497" s="225"/>
      <c r="C1497" s="225" t="s">
        <v>1349</v>
      </c>
      <c r="D1497" s="225"/>
      <c r="E1497" s="224" t="s">
        <v>1284</v>
      </c>
      <c r="F1497" s="223">
        <v>34538.400000000001</v>
      </c>
    </row>
    <row r="1498" spans="1:6" ht="30" outlineLevel="2" x14ac:dyDescent="0.2">
      <c r="A1498" s="225"/>
      <c r="B1498" s="225"/>
      <c r="C1498" s="225" t="s">
        <v>1348</v>
      </c>
      <c r="D1498" s="225"/>
      <c r="E1498" s="224" t="s">
        <v>1282</v>
      </c>
      <c r="F1498" s="223">
        <v>34538.400000000001</v>
      </c>
    </row>
    <row r="1499" spans="1:6" ht="60" outlineLevel="3" x14ac:dyDescent="0.2">
      <c r="A1499" s="225"/>
      <c r="B1499" s="225"/>
      <c r="C1499" s="225" t="s">
        <v>1347</v>
      </c>
      <c r="D1499" s="225"/>
      <c r="E1499" s="224" t="s">
        <v>2741</v>
      </c>
      <c r="F1499" s="223">
        <v>34538.400000000001</v>
      </c>
    </row>
    <row r="1500" spans="1:6" ht="75" outlineLevel="4" x14ac:dyDescent="0.2">
      <c r="A1500" s="225"/>
      <c r="B1500" s="225"/>
      <c r="C1500" s="225"/>
      <c r="D1500" s="225" t="s">
        <v>1268</v>
      </c>
      <c r="E1500" s="224" t="s">
        <v>1267</v>
      </c>
      <c r="F1500" s="223">
        <v>18406.2</v>
      </c>
    </row>
    <row r="1501" spans="1:6" ht="30" outlineLevel="5" x14ac:dyDescent="0.2">
      <c r="A1501" s="225"/>
      <c r="B1501" s="225"/>
      <c r="C1501" s="225"/>
      <c r="D1501" s="225" t="s">
        <v>1257</v>
      </c>
      <c r="E1501" s="224" t="s">
        <v>1256</v>
      </c>
      <c r="F1501" s="223">
        <v>16086.1</v>
      </c>
    </row>
    <row r="1502" spans="1:6" ht="15" outlineLevel="6" x14ac:dyDescent="0.2">
      <c r="A1502" s="225"/>
      <c r="B1502" s="225"/>
      <c r="C1502" s="225"/>
      <c r="D1502" s="225" t="s">
        <v>1265</v>
      </c>
      <c r="E1502" s="224" t="s">
        <v>1264</v>
      </c>
      <c r="F1502" s="223">
        <v>46.1</v>
      </c>
    </row>
    <row r="1503" spans="1:6" ht="15" outlineLevel="7" x14ac:dyDescent="0.2">
      <c r="A1503" s="225" t="s">
        <v>1691</v>
      </c>
      <c r="B1503" s="225"/>
      <c r="C1503" s="225"/>
      <c r="D1503" s="225"/>
      <c r="E1503" s="224" t="s">
        <v>622</v>
      </c>
      <c r="F1503" s="223">
        <v>598693</v>
      </c>
    </row>
    <row r="1504" spans="1:6" ht="15" outlineLevel="7" x14ac:dyDescent="0.2">
      <c r="A1504" s="225"/>
      <c r="B1504" s="225" t="s">
        <v>1277</v>
      </c>
      <c r="C1504" s="225"/>
      <c r="D1504" s="225"/>
      <c r="E1504" s="224" t="s">
        <v>1276</v>
      </c>
      <c r="F1504" s="223">
        <v>4040</v>
      </c>
    </row>
    <row r="1505" spans="1:6" ht="15" outlineLevel="7" x14ac:dyDescent="0.2">
      <c r="A1505" s="225"/>
      <c r="B1505" s="225" t="s">
        <v>1252</v>
      </c>
      <c r="C1505" s="225"/>
      <c r="D1505" s="225"/>
      <c r="E1505" s="224" t="s">
        <v>1275</v>
      </c>
      <c r="F1505" s="223">
        <v>4040</v>
      </c>
    </row>
    <row r="1506" spans="1:6" ht="30" outlineLevel="5" x14ac:dyDescent="0.2">
      <c r="A1506" s="225"/>
      <c r="B1506" s="225"/>
      <c r="C1506" s="225" t="s">
        <v>1703</v>
      </c>
      <c r="D1506" s="225"/>
      <c r="E1506" s="224" t="s">
        <v>1702</v>
      </c>
      <c r="F1506" s="223">
        <v>4040</v>
      </c>
    </row>
    <row r="1507" spans="1:6" ht="30" outlineLevel="6" x14ac:dyDescent="0.2">
      <c r="A1507" s="225"/>
      <c r="B1507" s="225"/>
      <c r="C1507" s="225" t="s">
        <v>1725</v>
      </c>
      <c r="D1507" s="225"/>
      <c r="E1507" s="224" t="s">
        <v>1724</v>
      </c>
      <c r="F1507" s="223">
        <v>3540</v>
      </c>
    </row>
    <row r="1508" spans="1:6" ht="30" outlineLevel="7" x14ac:dyDescent="0.2">
      <c r="A1508" s="225"/>
      <c r="B1508" s="225"/>
      <c r="C1508" s="225" t="s">
        <v>1723</v>
      </c>
      <c r="D1508" s="225"/>
      <c r="E1508" s="224" t="s">
        <v>1722</v>
      </c>
      <c r="F1508" s="223">
        <v>3540</v>
      </c>
    </row>
    <row r="1509" spans="1:6" ht="30" x14ac:dyDescent="0.2">
      <c r="A1509" s="225"/>
      <c r="B1509" s="225"/>
      <c r="C1509" s="225" t="s">
        <v>1721</v>
      </c>
      <c r="D1509" s="225"/>
      <c r="E1509" s="224" t="s">
        <v>2383</v>
      </c>
      <c r="F1509" s="223">
        <v>3540</v>
      </c>
    </row>
    <row r="1510" spans="1:6" ht="30" outlineLevel="1" x14ac:dyDescent="0.2">
      <c r="A1510" s="225"/>
      <c r="B1510" s="225"/>
      <c r="C1510" s="225"/>
      <c r="D1510" s="225" t="s">
        <v>1257</v>
      </c>
      <c r="E1510" s="224" t="s">
        <v>1256</v>
      </c>
      <c r="F1510" s="223">
        <v>3540</v>
      </c>
    </row>
    <row r="1511" spans="1:6" ht="30" outlineLevel="2" x14ac:dyDescent="0.2">
      <c r="A1511" s="225"/>
      <c r="B1511" s="225"/>
      <c r="C1511" s="225" t="s">
        <v>1719</v>
      </c>
      <c r="D1511" s="225"/>
      <c r="E1511" s="224" t="s">
        <v>1718</v>
      </c>
      <c r="F1511" s="223">
        <v>500</v>
      </c>
    </row>
    <row r="1512" spans="1:6" ht="45" outlineLevel="3" x14ac:dyDescent="0.2">
      <c r="A1512" s="225"/>
      <c r="B1512" s="225"/>
      <c r="C1512" s="225" t="s">
        <v>1717</v>
      </c>
      <c r="D1512" s="225"/>
      <c r="E1512" s="224" t="s">
        <v>1716</v>
      </c>
      <c r="F1512" s="223">
        <v>500</v>
      </c>
    </row>
    <row r="1513" spans="1:6" ht="30" outlineLevel="4" x14ac:dyDescent="0.2">
      <c r="A1513" s="225"/>
      <c r="B1513" s="225"/>
      <c r="C1513" s="225" t="s">
        <v>1712</v>
      </c>
      <c r="D1513" s="225"/>
      <c r="E1513" s="224" t="s">
        <v>2381</v>
      </c>
      <c r="F1513" s="223">
        <v>500</v>
      </c>
    </row>
    <row r="1514" spans="1:6" ht="30" outlineLevel="5" x14ac:dyDescent="0.2">
      <c r="A1514" s="225"/>
      <c r="B1514" s="225"/>
      <c r="C1514" s="225"/>
      <c r="D1514" s="225" t="s">
        <v>1257</v>
      </c>
      <c r="E1514" s="224" t="s">
        <v>1256</v>
      </c>
      <c r="F1514" s="223">
        <v>500</v>
      </c>
    </row>
    <row r="1515" spans="1:6" ht="15" outlineLevel="6" x14ac:dyDescent="0.2">
      <c r="A1515" s="225"/>
      <c r="B1515" s="225" t="s">
        <v>1360</v>
      </c>
      <c r="C1515" s="225"/>
      <c r="D1515" s="225"/>
      <c r="E1515" s="224" t="s">
        <v>1359</v>
      </c>
      <c r="F1515" s="223">
        <v>67023</v>
      </c>
    </row>
    <row r="1516" spans="1:6" ht="15" outlineLevel="7" x14ac:dyDescent="0.2">
      <c r="A1516" s="225"/>
      <c r="B1516" s="225" t="s">
        <v>1713</v>
      </c>
      <c r="C1516" s="225"/>
      <c r="D1516" s="225"/>
      <c r="E1516" s="224" t="s">
        <v>1720</v>
      </c>
      <c r="F1516" s="223">
        <v>65523</v>
      </c>
    </row>
    <row r="1517" spans="1:6" ht="30" outlineLevel="7" x14ac:dyDescent="0.2">
      <c r="A1517" s="225"/>
      <c r="B1517" s="225"/>
      <c r="C1517" s="225" t="s">
        <v>1703</v>
      </c>
      <c r="D1517" s="225"/>
      <c r="E1517" s="224" t="s">
        <v>1702</v>
      </c>
      <c r="F1517" s="223">
        <v>65523</v>
      </c>
    </row>
    <row r="1518" spans="1:6" ht="30" outlineLevel="7" x14ac:dyDescent="0.2">
      <c r="A1518" s="225"/>
      <c r="B1518" s="225"/>
      <c r="C1518" s="225" t="s">
        <v>1719</v>
      </c>
      <c r="D1518" s="225"/>
      <c r="E1518" s="224" t="s">
        <v>1718</v>
      </c>
      <c r="F1518" s="223">
        <v>65523</v>
      </c>
    </row>
    <row r="1519" spans="1:6" ht="45" x14ac:dyDescent="0.2">
      <c r="A1519" s="225"/>
      <c r="B1519" s="225"/>
      <c r="C1519" s="225" t="s">
        <v>1717</v>
      </c>
      <c r="D1519" s="225"/>
      <c r="E1519" s="224" t="s">
        <v>1716</v>
      </c>
      <c r="F1519" s="223">
        <v>65523</v>
      </c>
    </row>
    <row r="1520" spans="1:6" ht="60" outlineLevel="1" x14ac:dyDescent="0.2">
      <c r="A1520" s="225"/>
      <c r="B1520" s="225"/>
      <c r="C1520" s="225" t="s">
        <v>1715</v>
      </c>
      <c r="D1520" s="225"/>
      <c r="E1520" s="224" t="s">
        <v>2741</v>
      </c>
      <c r="F1520" s="223">
        <v>62128</v>
      </c>
    </row>
    <row r="1521" spans="1:6" ht="75" outlineLevel="2" x14ac:dyDescent="0.2">
      <c r="A1521" s="225"/>
      <c r="B1521" s="225"/>
      <c r="C1521" s="225"/>
      <c r="D1521" s="225" t="s">
        <v>1268</v>
      </c>
      <c r="E1521" s="224" t="s">
        <v>1267</v>
      </c>
      <c r="F1521" s="223">
        <v>53883.9</v>
      </c>
    </row>
    <row r="1522" spans="1:6" ht="30" outlineLevel="3" x14ac:dyDescent="0.2">
      <c r="A1522" s="225"/>
      <c r="B1522" s="225"/>
      <c r="C1522" s="225"/>
      <c r="D1522" s="225" t="s">
        <v>1257</v>
      </c>
      <c r="E1522" s="224" t="s">
        <v>1256</v>
      </c>
      <c r="F1522" s="223">
        <v>8242.1</v>
      </c>
    </row>
    <row r="1523" spans="1:6" ht="15" outlineLevel="4" x14ac:dyDescent="0.2">
      <c r="A1523" s="225"/>
      <c r="B1523" s="225"/>
      <c r="C1523" s="225"/>
      <c r="D1523" s="225" t="s">
        <v>1265</v>
      </c>
      <c r="E1523" s="224" t="s">
        <v>1264</v>
      </c>
      <c r="F1523" s="223">
        <v>2</v>
      </c>
    </row>
    <row r="1524" spans="1:6" ht="30" outlineLevel="5" x14ac:dyDescent="0.2">
      <c r="A1524" s="225"/>
      <c r="B1524" s="225"/>
      <c r="C1524" s="225" t="s">
        <v>1714</v>
      </c>
      <c r="D1524" s="225"/>
      <c r="E1524" s="224" t="s">
        <v>2382</v>
      </c>
      <c r="F1524" s="223">
        <v>150</v>
      </c>
    </row>
    <row r="1525" spans="1:6" ht="30" outlineLevel="6" x14ac:dyDescent="0.2">
      <c r="A1525" s="225"/>
      <c r="B1525" s="225"/>
      <c r="C1525" s="225"/>
      <c r="D1525" s="225" t="s">
        <v>1257</v>
      </c>
      <c r="E1525" s="224" t="s">
        <v>1256</v>
      </c>
      <c r="F1525" s="223">
        <v>150</v>
      </c>
    </row>
    <row r="1526" spans="1:6" ht="30" outlineLevel="7" x14ac:dyDescent="0.2">
      <c r="A1526" s="225"/>
      <c r="B1526" s="225"/>
      <c r="C1526" s="225" t="s">
        <v>1712</v>
      </c>
      <c r="D1526" s="225"/>
      <c r="E1526" s="224" t="s">
        <v>2381</v>
      </c>
      <c r="F1526" s="223">
        <v>3245</v>
      </c>
    </row>
    <row r="1527" spans="1:6" ht="30" outlineLevel="4" x14ac:dyDescent="0.2">
      <c r="A1527" s="225"/>
      <c r="B1527" s="225"/>
      <c r="C1527" s="225"/>
      <c r="D1527" s="225" t="s">
        <v>1257</v>
      </c>
      <c r="E1527" s="224" t="s">
        <v>1256</v>
      </c>
      <c r="F1527" s="223">
        <v>3245</v>
      </c>
    </row>
    <row r="1528" spans="1:6" ht="15" outlineLevel="5" x14ac:dyDescent="0.2">
      <c r="A1528" s="225"/>
      <c r="B1528" s="225" t="s">
        <v>1406</v>
      </c>
      <c r="C1528" s="225"/>
      <c r="D1528" s="225"/>
      <c r="E1528" s="224" t="s">
        <v>1418</v>
      </c>
      <c r="F1528" s="223">
        <v>1500</v>
      </c>
    </row>
    <row r="1529" spans="1:6" ht="30" outlineLevel="6" x14ac:dyDescent="0.2">
      <c r="A1529" s="225"/>
      <c r="B1529" s="225"/>
      <c r="C1529" s="225" t="s">
        <v>1417</v>
      </c>
      <c r="D1529" s="225"/>
      <c r="E1529" s="224" t="s">
        <v>1416</v>
      </c>
      <c r="F1529" s="223">
        <v>1500</v>
      </c>
    </row>
    <row r="1530" spans="1:6" ht="15" outlineLevel="7" x14ac:dyDescent="0.2">
      <c r="A1530" s="225"/>
      <c r="B1530" s="225"/>
      <c r="C1530" s="225" t="s">
        <v>1410</v>
      </c>
      <c r="D1530" s="225"/>
      <c r="E1530" s="224" t="s">
        <v>1409</v>
      </c>
      <c r="F1530" s="223">
        <v>1500</v>
      </c>
    </row>
    <row r="1531" spans="1:6" ht="165" outlineLevel="1" x14ac:dyDescent="0.2">
      <c r="A1531" s="225"/>
      <c r="B1531" s="225"/>
      <c r="C1531" s="225" t="s">
        <v>1408</v>
      </c>
      <c r="D1531" s="225"/>
      <c r="E1531" s="224" t="s">
        <v>1407</v>
      </c>
      <c r="F1531" s="223">
        <v>1500</v>
      </c>
    </row>
    <row r="1532" spans="1:6" ht="75" outlineLevel="2" x14ac:dyDescent="0.2">
      <c r="A1532" s="225"/>
      <c r="B1532" s="225"/>
      <c r="C1532" s="225" t="s">
        <v>1405</v>
      </c>
      <c r="D1532" s="225"/>
      <c r="E1532" s="224" t="s">
        <v>2275</v>
      </c>
      <c r="F1532" s="223">
        <v>1500</v>
      </c>
    </row>
    <row r="1533" spans="1:6" ht="30" outlineLevel="3" x14ac:dyDescent="0.2">
      <c r="A1533" s="225"/>
      <c r="B1533" s="225"/>
      <c r="C1533" s="225"/>
      <c r="D1533" s="225" t="s">
        <v>1257</v>
      </c>
      <c r="E1533" s="224" t="s">
        <v>1256</v>
      </c>
      <c r="F1533" s="223">
        <v>1500</v>
      </c>
    </row>
    <row r="1534" spans="1:6" ht="15" outlineLevel="4" x14ac:dyDescent="0.2">
      <c r="A1534" s="225"/>
      <c r="B1534" s="225" t="s">
        <v>1711</v>
      </c>
      <c r="C1534" s="225"/>
      <c r="D1534" s="225"/>
      <c r="E1534" s="224" t="s">
        <v>1710</v>
      </c>
      <c r="F1534" s="223">
        <v>527630</v>
      </c>
    </row>
    <row r="1535" spans="1:6" ht="15" outlineLevel="5" x14ac:dyDescent="0.2">
      <c r="A1535" s="225"/>
      <c r="B1535" s="225" t="s">
        <v>2146</v>
      </c>
      <c r="C1535" s="225"/>
      <c r="D1535" s="225"/>
      <c r="E1535" s="224" t="s">
        <v>2148</v>
      </c>
      <c r="F1535" s="223">
        <v>47000</v>
      </c>
    </row>
    <row r="1536" spans="1:6" ht="30" outlineLevel="6" x14ac:dyDescent="0.2">
      <c r="A1536" s="225"/>
      <c r="B1536" s="225"/>
      <c r="C1536" s="225" t="s">
        <v>1703</v>
      </c>
      <c r="D1536" s="225"/>
      <c r="E1536" s="224" t="s">
        <v>1702</v>
      </c>
      <c r="F1536" s="223">
        <v>47000</v>
      </c>
    </row>
    <row r="1537" spans="1:6" ht="30" outlineLevel="7" x14ac:dyDescent="0.2">
      <c r="A1537" s="225"/>
      <c r="B1537" s="225"/>
      <c r="C1537" s="225" t="s">
        <v>1725</v>
      </c>
      <c r="D1537" s="225"/>
      <c r="E1537" s="224" t="s">
        <v>1724</v>
      </c>
      <c r="F1537" s="223">
        <v>47000</v>
      </c>
    </row>
    <row r="1538" spans="1:6" ht="30" outlineLevel="7" x14ac:dyDescent="0.2">
      <c r="A1538" s="225"/>
      <c r="B1538" s="225"/>
      <c r="C1538" s="225" t="s">
        <v>1723</v>
      </c>
      <c r="D1538" s="225"/>
      <c r="E1538" s="224" t="s">
        <v>1722</v>
      </c>
      <c r="F1538" s="223">
        <v>47000</v>
      </c>
    </row>
    <row r="1539" spans="1:6" ht="45" outlineLevel="7" x14ac:dyDescent="0.2">
      <c r="A1539" s="225"/>
      <c r="B1539" s="225"/>
      <c r="C1539" s="225" t="s">
        <v>2709</v>
      </c>
      <c r="D1539" s="225"/>
      <c r="E1539" s="224" t="s">
        <v>2755</v>
      </c>
      <c r="F1539" s="223">
        <v>27000</v>
      </c>
    </row>
    <row r="1540" spans="1:6" ht="15" outlineLevel="6" x14ac:dyDescent="0.2">
      <c r="A1540" s="225"/>
      <c r="B1540" s="225"/>
      <c r="C1540" s="225"/>
      <c r="D1540" s="225" t="s">
        <v>1300</v>
      </c>
      <c r="E1540" s="224" t="s">
        <v>1299</v>
      </c>
      <c r="F1540" s="223">
        <v>27000</v>
      </c>
    </row>
    <row r="1541" spans="1:6" ht="30" outlineLevel="7" x14ac:dyDescent="0.2">
      <c r="A1541" s="225"/>
      <c r="B1541" s="225"/>
      <c r="C1541" s="225" t="s">
        <v>2710</v>
      </c>
      <c r="D1541" s="225"/>
      <c r="E1541" s="224" t="s">
        <v>2756</v>
      </c>
      <c r="F1541" s="223">
        <v>20000</v>
      </c>
    </row>
    <row r="1542" spans="1:6" ht="15" outlineLevel="6" x14ac:dyDescent="0.2">
      <c r="A1542" s="225"/>
      <c r="B1542" s="225"/>
      <c r="C1542" s="225"/>
      <c r="D1542" s="225" t="s">
        <v>1300</v>
      </c>
      <c r="E1542" s="224" t="s">
        <v>1299</v>
      </c>
      <c r="F1542" s="223">
        <v>20000</v>
      </c>
    </row>
    <row r="1543" spans="1:6" ht="15" outlineLevel="7" x14ac:dyDescent="0.2">
      <c r="A1543" s="225"/>
      <c r="B1543" s="225" t="s">
        <v>1706</v>
      </c>
      <c r="C1543" s="225"/>
      <c r="D1543" s="225"/>
      <c r="E1543" s="224" t="s">
        <v>1709</v>
      </c>
      <c r="F1543" s="223">
        <v>332934.3</v>
      </c>
    </row>
    <row r="1544" spans="1:6" ht="30" outlineLevel="2" x14ac:dyDescent="0.2">
      <c r="A1544" s="225"/>
      <c r="B1544" s="225"/>
      <c r="C1544" s="225" t="s">
        <v>1703</v>
      </c>
      <c r="D1544" s="225"/>
      <c r="E1544" s="224" t="s">
        <v>1702</v>
      </c>
      <c r="F1544" s="223">
        <v>332934.3</v>
      </c>
    </row>
    <row r="1545" spans="1:6" ht="30" outlineLevel="3" x14ac:dyDescent="0.2">
      <c r="A1545" s="225"/>
      <c r="B1545" s="225"/>
      <c r="C1545" s="225" t="s">
        <v>1696</v>
      </c>
      <c r="D1545" s="225"/>
      <c r="E1545" s="224" t="s">
        <v>1695</v>
      </c>
      <c r="F1545" s="223">
        <v>332934.3</v>
      </c>
    </row>
    <row r="1546" spans="1:6" ht="45" outlineLevel="4" x14ac:dyDescent="0.2">
      <c r="A1546" s="225"/>
      <c r="B1546" s="225"/>
      <c r="C1546" s="225" t="s">
        <v>1708</v>
      </c>
      <c r="D1546" s="225"/>
      <c r="E1546" s="224" t="s">
        <v>2757</v>
      </c>
      <c r="F1546" s="223">
        <v>332934.3</v>
      </c>
    </row>
    <row r="1547" spans="1:6" ht="45" outlineLevel="5" x14ac:dyDescent="0.2">
      <c r="A1547" s="225"/>
      <c r="B1547" s="225"/>
      <c r="C1547" s="225" t="s">
        <v>1707</v>
      </c>
      <c r="D1547" s="225"/>
      <c r="E1547" s="224" t="s">
        <v>2758</v>
      </c>
      <c r="F1547" s="223">
        <v>167930.5</v>
      </c>
    </row>
    <row r="1548" spans="1:6" ht="15" outlineLevel="6" x14ac:dyDescent="0.2">
      <c r="A1548" s="225"/>
      <c r="B1548" s="225"/>
      <c r="C1548" s="225"/>
      <c r="D1548" s="225" t="s">
        <v>1300</v>
      </c>
      <c r="E1548" s="224" t="s">
        <v>1299</v>
      </c>
      <c r="F1548" s="223">
        <v>167930.5</v>
      </c>
    </row>
    <row r="1549" spans="1:6" ht="30" outlineLevel="7" x14ac:dyDescent="0.2">
      <c r="A1549" s="225"/>
      <c r="B1549" s="225"/>
      <c r="C1549" s="225" t="s">
        <v>1705</v>
      </c>
      <c r="D1549" s="225"/>
      <c r="E1549" s="224" t="s">
        <v>2380</v>
      </c>
      <c r="F1549" s="223">
        <v>165003.79999999999</v>
      </c>
    </row>
    <row r="1550" spans="1:6" ht="15" outlineLevel="1" x14ac:dyDescent="0.2">
      <c r="A1550" s="225"/>
      <c r="B1550" s="225"/>
      <c r="C1550" s="225"/>
      <c r="D1550" s="225" t="s">
        <v>1300</v>
      </c>
      <c r="E1550" s="224" t="s">
        <v>1299</v>
      </c>
      <c r="F1550" s="223">
        <v>165003.79999999999</v>
      </c>
    </row>
    <row r="1551" spans="1:6" ht="30" outlineLevel="2" x14ac:dyDescent="0.2">
      <c r="A1551" s="225"/>
      <c r="B1551" s="225" t="s">
        <v>1690</v>
      </c>
      <c r="C1551" s="225"/>
      <c r="D1551" s="225"/>
      <c r="E1551" s="224" t="s">
        <v>1704</v>
      </c>
      <c r="F1551" s="223">
        <v>147695.70000000001</v>
      </c>
    </row>
    <row r="1552" spans="1:6" ht="30" outlineLevel="3" x14ac:dyDescent="0.2">
      <c r="A1552" s="225"/>
      <c r="B1552" s="225"/>
      <c r="C1552" s="225" t="s">
        <v>1703</v>
      </c>
      <c r="D1552" s="225"/>
      <c r="E1552" s="224" t="s">
        <v>1702</v>
      </c>
      <c r="F1552" s="223">
        <v>147695.70000000001</v>
      </c>
    </row>
    <row r="1553" spans="1:6" ht="45" outlineLevel="4" x14ac:dyDescent="0.2">
      <c r="A1553" s="225"/>
      <c r="B1553" s="225"/>
      <c r="C1553" s="225" t="s">
        <v>1701</v>
      </c>
      <c r="D1553" s="225"/>
      <c r="E1553" s="224" t="s">
        <v>1700</v>
      </c>
      <c r="F1553" s="223">
        <v>138485.9</v>
      </c>
    </row>
    <row r="1554" spans="1:6" ht="30" outlineLevel="5" x14ac:dyDescent="0.2">
      <c r="A1554" s="225"/>
      <c r="B1554" s="225"/>
      <c r="C1554" s="225" t="s">
        <v>1699</v>
      </c>
      <c r="D1554" s="225"/>
      <c r="E1554" s="224" t="s">
        <v>1698</v>
      </c>
      <c r="F1554" s="223">
        <v>138485.9</v>
      </c>
    </row>
    <row r="1555" spans="1:6" ht="60" outlineLevel="6" x14ac:dyDescent="0.2">
      <c r="A1555" s="225"/>
      <c r="B1555" s="225"/>
      <c r="C1555" s="225" t="s">
        <v>1697</v>
      </c>
      <c r="D1555" s="225"/>
      <c r="E1555" s="224" t="s">
        <v>2379</v>
      </c>
      <c r="F1555" s="223">
        <v>138485.9</v>
      </c>
    </row>
    <row r="1556" spans="1:6" ht="30" outlineLevel="7" x14ac:dyDescent="0.2">
      <c r="A1556" s="225"/>
      <c r="B1556" s="225"/>
      <c r="C1556" s="225"/>
      <c r="D1556" s="225" t="s">
        <v>1250</v>
      </c>
      <c r="E1556" s="224" t="s">
        <v>1249</v>
      </c>
      <c r="F1556" s="223">
        <v>138485.9</v>
      </c>
    </row>
    <row r="1557" spans="1:6" ht="30" outlineLevel="6" x14ac:dyDescent="0.2">
      <c r="A1557" s="225"/>
      <c r="B1557" s="225"/>
      <c r="C1557" s="225" t="s">
        <v>1696</v>
      </c>
      <c r="D1557" s="225"/>
      <c r="E1557" s="224" t="s">
        <v>1695</v>
      </c>
      <c r="F1557" s="223">
        <v>9209.7999999999993</v>
      </c>
    </row>
    <row r="1558" spans="1:6" ht="45" outlineLevel="7" x14ac:dyDescent="0.2">
      <c r="A1558" s="225"/>
      <c r="B1558" s="225"/>
      <c r="C1558" s="225" t="s">
        <v>1694</v>
      </c>
      <c r="D1558" s="225"/>
      <c r="E1558" s="224" t="s">
        <v>1693</v>
      </c>
      <c r="F1558" s="223">
        <v>9209.7999999999993</v>
      </c>
    </row>
    <row r="1559" spans="1:6" ht="45" outlineLevel="2" x14ac:dyDescent="0.2">
      <c r="A1559" s="225"/>
      <c r="B1559" s="225"/>
      <c r="C1559" s="225" t="s">
        <v>1692</v>
      </c>
      <c r="D1559" s="225"/>
      <c r="E1559" s="224" t="s">
        <v>2759</v>
      </c>
      <c r="F1559" s="223">
        <v>4727.2</v>
      </c>
    </row>
    <row r="1560" spans="1:6" ht="15" outlineLevel="3" x14ac:dyDescent="0.2">
      <c r="A1560" s="225"/>
      <c r="B1560" s="225"/>
      <c r="C1560" s="225"/>
      <c r="D1560" s="225" t="s">
        <v>1300</v>
      </c>
      <c r="E1560" s="224" t="s">
        <v>1299</v>
      </c>
      <c r="F1560" s="223">
        <v>4727.2</v>
      </c>
    </row>
    <row r="1561" spans="1:6" ht="30" outlineLevel="4" x14ac:dyDescent="0.2">
      <c r="A1561" s="225"/>
      <c r="B1561" s="225"/>
      <c r="C1561" s="225" t="s">
        <v>1689</v>
      </c>
      <c r="D1561" s="225"/>
      <c r="E1561" s="224" t="s">
        <v>2378</v>
      </c>
      <c r="F1561" s="223">
        <v>4482.6000000000004</v>
      </c>
    </row>
    <row r="1562" spans="1:6" ht="15" outlineLevel="5" x14ac:dyDescent="0.2">
      <c r="A1562" s="225"/>
      <c r="B1562" s="225"/>
      <c r="C1562" s="225"/>
      <c r="D1562" s="225" t="s">
        <v>1300</v>
      </c>
      <c r="E1562" s="224" t="s">
        <v>1299</v>
      </c>
      <c r="F1562" s="223">
        <v>4482.6000000000004</v>
      </c>
    </row>
    <row r="1563" spans="1:6" ht="15" outlineLevel="6" x14ac:dyDescent="0.2">
      <c r="A1563" s="225" t="s">
        <v>1585</v>
      </c>
      <c r="B1563" s="225"/>
      <c r="C1563" s="225"/>
      <c r="D1563" s="225"/>
      <c r="E1563" s="224" t="s">
        <v>635</v>
      </c>
      <c r="F1563" s="223">
        <v>18276464.699999999</v>
      </c>
    </row>
    <row r="1564" spans="1:6" ht="15" outlineLevel="7" x14ac:dyDescent="0.2">
      <c r="A1564" s="225"/>
      <c r="B1564" s="225" t="s">
        <v>1360</v>
      </c>
      <c r="C1564" s="225"/>
      <c r="D1564" s="225"/>
      <c r="E1564" s="224" t="s">
        <v>1359</v>
      </c>
      <c r="F1564" s="223">
        <v>35285.699999999997</v>
      </c>
    </row>
    <row r="1565" spans="1:6" ht="15" outlineLevel="4" x14ac:dyDescent="0.2">
      <c r="A1565" s="225"/>
      <c r="B1565" s="225" t="s">
        <v>1406</v>
      </c>
      <c r="C1565" s="225"/>
      <c r="D1565" s="225"/>
      <c r="E1565" s="224" t="s">
        <v>1418</v>
      </c>
      <c r="F1565" s="223">
        <v>35285.699999999997</v>
      </c>
    </row>
    <row r="1566" spans="1:6" ht="30" outlineLevel="5" x14ac:dyDescent="0.2">
      <c r="A1566" s="225"/>
      <c r="B1566" s="225"/>
      <c r="C1566" s="225" t="s">
        <v>1417</v>
      </c>
      <c r="D1566" s="225"/>
      <c r="E1566" s="224" t="s">
        <v>1416</v>
      </c>
      <c r="F1566" s="223">
        <v>35285.699999999997</v>
      </c>
    </row>
    <row r="1567" spans="1:6" ht="30" outlineLevel="6" x14ac:dyDescent="0.2">
      <c r="A1567" s="225"/>
      <c r="B1567" s="225"/>
      <c r="C1567" s="225" t="s">
        <v>1415</v>
      </c>
      <c r="D1567" s="225"/>
      <c r="E1567" s="224" t="s">
        <v>1414</v>
      </c>
      <c r="F1567" s="223">
        <v>4949</v>
      </c>
    </row>
    <row r="1568" spans="1:6" ht="60" outlineLevel="7" x14ac:dyDescent="0.2">
      <c r="A1568" s="225"/>
      <c r="B1568" s="225"/>
      <c r="C1568" s="225" t="s">
        <v>1413</v>
      </c>
      <c r="D1568" s="225"/>
      <c r="E1568" s="224" t="s">
        <v>1412</v>
      </c>
      <c r="F1568" s="223">
        <v>4949</v>
      </c>
    </row>
    <row r="1569" spans="1:6" ht="75" outlineLevel="6" x14ac:dyDescent="0.2">
      <c r="A1569" s="225"/>
      <c r="B1569" s="225"/>
      <c r="C1569" s="225" t="s">
        <v>1411</v>
      </c>
      <c r="D1569" s="225"/>
      <c r="E1569" s="224" t="s">
        <v>2275</v>
      </c>
      <c r="F1569" s="223">
        <v>4949</v>
      </c>
    </row>
    <row r="1570" spans="1:6" ht="30" outlineLevel="7" x14ac:dyDescent="0.2">
      <c r="A1570" s="225"/>
      <c r="B1570" s="225"/>
      <c r="C1570" s="225"/>
      <c r="D1570" s="225" t="s">
        <v>1257</v>
      </c>
      <c r="E1570" s="224" t="s">
        <v>1256</v>
      </c>
      <c r="F1570" s="223">
        <v>4949</v>
      </c>
    </row>
    <row r="1571" spans="1:6" ht="15" x14ac:dyDescent="0.2">
      <c r="A1571" s="225"/>
      <c r="B1571" s="225"/>
      <c r="C1571" s="225" t="s">
        <v>1410</v>
      </c>
      <c r="D1571" s="225"/>
      <c r="E1571" s="224" t="s">
        <v>1409</v>
      </c>
      <c r="F1571" s="223">
        <v>30336.7</v>
      </c>
    </row>
    <row r="1572" spans="1:6" ht="165" outlineLevel="1" x14ac:dyDescent="0.2">
      <c r="A1572" s="225"/>
      <c r="B1572" s="225"/>
      <c r="C1572" s="225" t="s">
        <v>1408</v>
      </c>
      <c r="D1572" s="225"/>
      <c r="E1572" s="224" t="s">
        <v>1407</v>
      </c>
      <c r="F1572" s="223">
        <v>30336.7</v>
      </c>
    </row>
    <row r="1573" spans="1:6" ht="75" outlineLevel="2" x14ac:dyDescent="0.2">
      <c r="A1573" s="225"/>
      <c r="B1573" s="225"/>
      <c r="C1573" s="225" t="s">
        <v>1405</v>
      </c>
      <c r="D1573" s="225"/>
      <c r="E1573" s="224" t="s">
        <v>2275</v>
      </c>
      <c r="F1573" s="223">
        <v>30336.7</v>
      </c>
    </row>
    <row r="1574" spans="1:6" ht="30" outlineLevel="3" x14ac:dyDescent="0.2">
      <c r="A1574" s="225"/>
      <c r="B1574" s="225"/>
      <c r="C1574" s="225"/>
      <c r="D1574" s="225" t="s">
        <v>1257</v>
      </c>
      <c r="E1574" s="224" t="s">
        <v>1256</v>
      </c>
      <c r="F1574" s="223">
        <v>30336.7</v>
      </c>
    </row>
    <row r="1575" spans="1:6" ht="15" outlineLevel="4" x14ac:dyDescent="0.2">
      <c r="A1575" s="225"/>
      <c r="B1575" s="225" t="s">
        <v>1444</v>
      </c>
      <c r="C1575" s="225"/>
      <c r="D1575" s="225"/>
      <c r="E1575" s="224" t="s">
        <v>1443</v>
      </c>
      <c r="F1575" s="223">
        <v>550025.30000000005</v>
      </c>
    </row>
    <row r="1576" spans="1:6" ht="15" outlineLevel="5" x14ac:dyDescent="0.2">
      <c r="A1576" s="225"/>
      <c r="B1576" s="225" t="s">
        <v>1687</v>
      </c>
      <c r="C1576" s="225"/>
      <c r="D1576" s="225"/>
      <c r="E1576" s="224" t="s">
        <v>1688</v>
      </c>
      <c r="F1576" s="223">
        <v>503197.7</v>
      </c>
    </row>
    <row r="1577" spans="1:6" ht="30" outlineLevel="6" x14ac:dyDescent="0.2">
      <c r="A1577" s="225"/>
      <c r="B1577" s="225"/>
      <c r="C1577" s="225" t="s">
        <v>1315</v>
      </c>
      <c r="D1577" s="225"/>
      <c r="E1577" s="224" t="s">
        <v>1314</v>
      </c>
      <c r="F1577" s="223">
        <v>503197.7</v>
      </c>
    </row>
    <row r="1578" spans="1:6" ht="60" outlineLevel="7" x14ac:dyDescent="0.2">
      <c r="A1578" s="225"/>
      <c r="B1578" s="225"/>
      <c r="C1578" s="225" t="s">
        <v>1391</v>
      </c>
      <c r="D1578" s="225"/>
      <c r="E1578" s="224" t="s">
        <v>2774</v>
      </c>
      <c r="F1578" s="223">
        <v>503197.7</v>
      </c>
    </row>
    <row r="1579" spans="1:6" ht="60" outlineLevel="4" x14ac:dyDescent="0.2">
      <c r="A1579" s="225"/>
      <c r="B1579" s="225"/>
      <c r="C1579" s="225" t="s">
        <v>1606</v>
      </c>
      <c r="D1579" s="225"/>
      <c r="E1579" s="224" t="s">
        <v>1605</v>
      </c>
      <c r="F1579" s="223">
        <v>503197.7</v>
      </c>
    </row>
    <row r="1580" spans="1:6" ht="30" outlineLevel="5" x14ac:dyDescent="0.2">
      <c r="A1580" s="225"/>
      <c r="B1580" s="225"/>
      <c r="C1580" s="225" t="s">
        <v>1686</v>
      </c>
      <c r="D1580" s="225"/>
      <c r="E1580" s="224" t="s">
        <v>2377</v>
      </c>
      <c r="F1580" s="223">
        <v>503197.7</v>
      </c>
    </row>
    <row r="1581" spans="1:6" ht="30" outlineLevel="6" x14ac:dyDescent="0.2">
      <c r="A1581" s="225"/>
      <c r="B1581" s="225"/>
      <c r="C1581" s="225"/>
      <c r="D1581" s="225" t="s">
        <v>1257</v>
      </c>
      <c r="E1581" s="224" t="s">
        <v>1256</v>
      </c>
      <c r="F1581" s="223">
        <v>20570.2</v>
      </c>
    </row>
    <row r="1582" spans="1:6" ht="15" outlineLevel="7" x14ac:dyDescent="0.2">
      <c r="A1582" s="225"/>
      <c r="B1582" s="225"/>
      <c r="C1582" s="225"/>
      <c r="D1582" s="225" t="s">
        <v>1255</v>
      </c>
      <c r="E1582" s="224" t="s">
        <v>1254</v>
      </c>
      <c r="F1582" s="223">
        <v>46176.5</v>
      </c>
    </row>
    <row r="1583" spans="1:6" ht="15" outlineLevel="1" x14ac:dyDescent="0.2">
      <c r="A1583" s="225"/>
      <c r="B1583" s="225"/>
      <c r="C1583" s="225"/>
      <c r="D1583" s="225" t="s">
        <v>1300</v>
      </c>
      <c r="E1583" s="224" t="s">
        <v>1299</v>
      </c>
      <c r="F1583" s="223">
        <v>436451</v>
      </c>
    </row>
    <row r="1584" spans="1:6" ht="15" outlineLevel="2" x14ac:dyDescent="0.2">
      <c r="A1584" s="225"/>
      <c r="B1584" s="225" t="s">
        <v>1683</v>
      </c>
      <c r="C1584" s="225"/>
      <c r="D1584" s="225"/>
      <c r="E1584" s="224" t="s">
        <v>1685</v>
      </c>
      <c r="F1584" s="223">
        <v>46827.6</v>
      </c>
    </row>
    <row r="1585" spans="1:6" ht="30" outlineLevel="3" x14ac:dyDescent="0.2">
      <c r="A1585" s="225"/>
      <c r="B1585" s="225"/>
      <c r="C1585" s="225" t="s">
        <v>1315</v>
      </c>
      <c r="D1585" s="225"/>
      <c r="E1585" s="224" t="s">
        <v>1314</v>
      </c>
      <c r="F1585" s="223">
        <v>46827.6</v>
      </c>
    </row>
    <row r="1586" spans="1:6" ht="45" outlineLevel="4" x14ac:dyDescent="0.2">
      <c r="A1586" s="225"/>
      <c r="B1586" s="225"/>
      <c r="C1586" s="225" t="s">
        <v>1391</v>
      </c>
      <c r="D1586" s="225"/>
      <c r="E1586" s="224" t="s">
        <v>1390</v>
      </c>
      <c r="F1586" s="223">
        <v>46327.6</v>
      </c>
    </row>
    <row r="1587" spans="1:6" ht="75" outlineLevel="5" x14ac:dyDescent="0.2">
      <c r="A1587" s="225"/>
      <c r="B1587" s="225"/>
      <c r="C1587" s="225" t="s">
        <v>1603</v>
      </c>
      <c r="D1587" s="225"/>
      <c r="E1587" s="224" t="s">
        <v>1602</v>
      </c>
      <c r="F1587" s="223">
        <v>46327.6</v>
      </c>
    </row>
    <row r="1588" spans="1:6" ht="45" outlineLevel="6" x14ac:dyDescent="0.2">
      <c r="A1588" s="225"/>
      <c r="B1588" s="225"/>
      <c r="C1588" s="225" t="s">
        <v>1684</v>
      </c>
      <c r="D1588" s="225"/>
      <c r="E1588" s="224" t="s">
        <v>2253</v>
      </c>
      <c r="F1588" s="223">
        <v>46327.6</v>
      </c>
    </row>
    <row r="1589" spans="1:6" ht="30" outlineLevel="7" x14ac:dyDescent="0.2">
      <c r="A1589" s="225"/>
      <c r="B1589" s="225"/>
      <c r="C1589" s="225"/>
      <c r="D1589" s="225" t="s">
        <v>1250</v>
      </c>
      <c r="E1589" s="224" t="s">
        <v>1249</v>
      </c>
      <c r="F1589" s="223">
        <v>46327.6</v>
      </c>
    </row>
    <row r="1590" spans="1:6" ht="30" outlineLevel="7" x14ac:dyDescent="0.2">
      <c r="A1590" s="225"/>
      <c r="B1590" s="225"/>
      <c r="C1590" s="225" t="s">
        <v>1594</v>
      </c>
      <c r="D1590" s="225"/>
      <c r="E1590" s="224" t="s">
        <v>1593</v>
      </c>
      <c r="F1590" s="223">
        <v>500</v>
      </c>
    </row>
    <row r="1591" spans="1:6" ht="30" outlineLevel="7" x14ac:dyDescent="0.2">
      <c r="A1591" s="225"/>
      <c r="B1591" s="225"/>
      <c r="C1591" s="225" t="s">
        <v>1592</v>
      </c>
      <c r="D1591" s="225"/>
      <c r="E1591" s="224" t="s">
        <v>1591</v>
      </c>
      <c r="F1591" s="223">
        <v>500</v>
      </c>
    </row>
    <row r="1592" spans="1:6" ht="30" outlineLevel="2" x14ac:dyDescent="0.2">
      <c r="A1592" s="225"/>
      <c r="B1592" s="225"/>
      <c r="C1592" s="225" t="s">
        <v>1675</v>
      </c>
      <c r="D1592" s="225"/>
      <c r="E1592" s="224" t="s">
        <v>2373</v>
      </c>
      <c r="F1592" s="223">
        <v>500</v>
      </c>
    </row>
    <row r="1593" spans="1:6" ht="30" outlineLevel="3" x14ac:dyDescent="0.2">
      <c r="A1593" s="225"/>
      <c r="B1593" s="225"/>
      <c r="C1593" s="225"/>
      <c r="D1593" s="225" t="s">
        <v>1250</v>
      </c>
      <c r="E1593" s="224" t="s">
        <v>1249</v>
      </c>
      <c r="F1593" s="223">
        <v>500</v>
      </c>
    </row>
    <row r="1594" spans="1:6" ht="15" outlineLevel="4" x14ac:dyDescent="0.2">
      <c r="A1594" s="225"/>
      <c r="B1594" s="225" t="s">
        <v>1318</v>
      </c>
      <c r="C1594" s="225"/>
      <c r="D1594" s="225"/>
      <c r="E1594" s="224" t="s">
        <v>1317</v>
      </c>
      <c r="F1594" s="223">
        <v>17691153.699999999</v>
      </c>
    </row>
    <row r="1595" spans="1:6" ht="15" outlineLevel="5" x14ac:dyDescent="0.2">
      <c r="A1595" s="225"/>
      <c r="B1595" s="225" t="s">
        <v>1676</v>
      </c>
      <c r="C1595" s="225"/>
      <c r="D1595" s="225"/>
      <c r="E1595" s="224" t="s">
        <v>1682</v>
      </c>
      <c r="F1595" s="223">
        <v>3483700.8</v>
      </c>
    </row>
    <row r="1596" spans="1:6" ht="30" outlineLevel="6" x14ac:dyDescent="0.2">
      <c r="A1596" s="225"/>
      <c r="B1596" s="225"/>
      <c r="C1596" s="225" t="s">
        <v>1315</v>
      </c>
      <c r="D1596" s="225"/>
      <c r="E1596" s="224" t="s">
        <v>1314</v>
      </c>
      <c r="F1596" s="223">
        <v>3483700.8</v>
      </c>
    </row>
    <row r="1597" spans="1:6" ht="60" outlineLevel="7" x14ac:dyDescent="0.2">
      <c r="A1597" s="225"/>
      <c r="B1597" s="225"/>
      <c r="C1597" s="225" t="s">
        <v>1391</v>
      </c>
      <c r="D1597" s="225"/>
      <c r="E1597" s="224" t="s">
        <v>2774</v>
      </c>
      <c r="F1597" s="223">
        <v>1262645.3999999999</v>
      </c>
    </row>
    <row r="1598" spans="1:6" ht="45" outlineLevel="4" x14ac:dyDescent="0.2">
      <c r="A1598" s="225"/>
      <c r="B1598" s="225"/>
      <c r="C1598" s="225" t="s">
        <v>1389</v>
      </c>
      <c r="D1598" s="225"/>
      <c r="E1598" s="224" t="s">
        <v>1388</v>
      </c>
      <c r="F1598" s="223">
        <v>215851.8</v>
      </c>
    </row>
    <row r="1599" spans="1:6" ht="30" outlineLevel="5" x14ac:dyDescent="0.2">
      <c r="A1599" s="225"/>
      <c r="B1599" s="225"/>
      <c r="C1599" s="225" t="s">
        <v>1681</v>
      </c>
      <c r="D1599" s="225"/>
      <c r="E1599" s="224" t="s">
        <v>2376</v>
      </c>
      <c r="F1599" s="223">
        <v>215851.8</v>
      </c>
    </row>
    <row r="1600" spans="1:6" ht="30" outlineLevel="6" x14ac:dyDescent="0.2">
      <c r="A1600" s="225"/>
      <c r="B1600" s="225"/>
      <c r="C1600" s="225"/>
      <c r="D1600" s="225" t="s">
        <v>1257</v>
      </c>
      <c r="E1600" s="224" t="s">
        <v>1256</v>
      </c>
      <c r="F1600" s="223">
        <v>215851.8</v>
      </c>
    </row>
    <row r="1601" spans="1:6" ht="30" outlineLevel="7" x14ac:dyDescent="0.2">
      <c r="A1601" s="225"/>
      <c r="B1601" s="225"/>
      <c r="C1601" s="225" t="s">
        <v>1547</v>
      </c>
      <c r="D1601" s="225"/>
      <c r="E1601" s="224" t="s">
        <v>1546</v>
      </c>
      <c r="F1601" s="223">
        <v>1042187.8</v>
      </c>
    </row>
    <row r="1602" spans="1:6" ht="45" outlineLevel="1" x14ac:dyDescent="0.2">
      <c r="A1602" s="225"/>
      <c r="B1602" s="225"/>
      <c r="C1602" s="225" t="s">
        <v>1680</v>
      </c>
      <c r="D1602" s="225"/>
      <c r="E1602" s="224" t="s">
        <v>2253</v>
      </c>
      <c r="F1602" s="223">
        <v>1042187.8</v>
      </c>
    </row>
    <row r="1603" spans="1:6" ht="75" outlineLevel="2" x14ac:dyDescent="0.2">
      <c r="A1603" s="225"/>
      <c r="B1603" s="225"/>
      <c r="C1603" s="225"/>
      <c r="D1603" s="225" t="s">
        <v>1268</v>
      </c>
      <c r="E1603" s="224" t="s">
        <v>1267</v>
      </c>
      <c r="F1603" s="223">
        <v>668408.19999999995</v>
      </c>
    </row>
    <row r="1604" spans="1:6" ht="30" outlineLevel="3" x14ac:dyDescent="0.2">
      <c r="A1604" s="225"/>
      <c r="B1604" s="225"/>
      <c r="C1604" s="225"/>
      <c r="D1604" s="225" t="s">
        <v>1257</v>
      </c>
      <c r="E1604" s="224" t="s">
        <v>1256</v>
      </c>
      <c r="F1604" s="223">
        <v>298368.90000000002</v>
      </c>
    </row>
    <row r="1605" spans="1:6" ht="15" outlineLevel="4" x14ac:dyDescent="0.2">
      <c r="A1605" s="225"/>
      <c r="B1605" s="225"/>
      <c r="C1605" s="225"/>
      <c r="D1605" s="225" t="s">
        <v>1255</v>
      </c>
      <c r="E1605" s="224" t="s">
        <v>1254</v>
      </c>
      <c r="F1605" s="223">
        <v>56343.199999999997</v>
      </c>
    </row>
    <row r="1606" spans="1:6" ht="15" outlineLevel="5" x14ac:dyDescent="0.2">
      <c r="A1606" s="225"/>
      <c r="B1606" s="225"/>
      <c r="C1606" s="225"/>
      <c r="D1606" s="225" t="s">
        <v>1265</v>
      </c>
      <c r="E1606" s="224" t="s">
        <v>1264</v>
      </c>
      <c r="F1606" s="223">
        <v>19067.5</v>
      </c>
    </row>
    <row r="1607" spans="1:6" ht="75" outlineLevel="6" x14ac:dyDescent="0.2">
      <c r="A1607" s="225"/>
      <c r="B1607" s="225"/>
      <c r="C1607" s="225" t="s">
        <v>1603</v>
      </c>
      <c r="D1607" s="225"/>
      <c r="E1607" s="224" t="s">
        <v>1602</v>
      </c>
      <c r="F1607" s="223">
        <v>4605.8</v>
      </c>
    </row>
    <row r="1608" spans="1:6" ht="30" outlineLevel="7" x14ac:dyDescent="0.2">
      <c r="A1608" s="225"/>
      <c r="B1608" s="225"/>
      <c r="C1608" s="225" t="s">
        <v>1679</v>
      </c>
      <c r="D1608" s="225"/>
      <c r="E1608" s="224" t="s">
        <v>2375</v>
      </c>
      <c r="F1608" s="223">
        <v>4605.8</v>
      </c>
    </row>
    <row r="1609" spans="1:6" ht="30" outlineLevel="5" x14ac:dyDescent="0.2">
      <c r="A1609" s="225"/>
      <c r="B1609" s="225"/>
      <c r="C1609" s="225"/>
      <c r="D1609" s="225" t="s">
        <v>1250</v>
      </c>
      <c r="E1609" s="224" t="s">
        <v>1249</v>
      </c>
      <c r="F1609" s="223">
        <v>4605.8</v>
      </c>
    </row>
    <row r="1610" spans="1:6" ht="45" outlineLevel="6" x14ac:dyDescent="0.2">
      <c r="A1610" s="225"/>
      <c r="B1610" s="225"/>
      <c r="C1610" s="225" t="s">
        <v>1313</v>
      </c>
      <c r="D1610" s="225"/>
      <c r="E1610" s="224" t="s">
        <v>1312</v>
      </c>
      <c r="F1610" s="223">
        <v>2159814.7000000002</v>
      </c>
    </row>
    <row r="1611" spans="1:6" ht="45" outlineLevel="7" x14ac:dyDescent="0.2">
      <c r="A1611" s="225"/>
      <c r="B1611" s="225"/>
      <c r="C1611" s="225" t="s">
        <v>1600</v>
      </c>
      <c r="D1611" s="225"/>
      <c r="E1611" s="224" t="s">
        <v>1599</v>
      </c>
      <c r="F1611" s="223">
        <v>2159814.7000000002</v>
      </c>
    </row>
    <row r="1612" spans="1:6" ht="45" outlineLevel="7" x14ac:dyDescent="0.2">
      <c r="A1612" s="225"/>
      <c r="B1612" s="225"/>
      <c r="C1612" s="225" t="s">
        <v>1678</v>
      </c>
      <c r="D1612" s="225"/>
      <c r="E1612" s="224" t="s">
        <v>2253</v>
      </c>
      <c r="F1612" s="223">
        <v>1345863.2</v>
      </c>
    </row>
    <row r="1613" spans="1:6" ht="30" outlineLevel="7" x14ac:dyDescent="0.2">
      <c r="A1613" s="225"/>
      <c r="B1613" s="225"/>
      <c r="C1613" s="225"/>
      <c r="D1613" s="225" t="s">
        <v>1250</v>
      </c>
      <c r="E1613" s="224" t="s">
        <v>1249</v>
      </c>
      <c r="F1613" s="223">
        <v>1345863.2</v>
      </c>
    </row>
    <row r="1614" spans="1:6" ht="30" outlineLevel="7" x14ac:dyDescent="0.2">
      <c r="A1614" s="225"/>
      <c r="B1614" s="225"/>
      <c r="C1614" s="225" t="s">
        <v>1677</v>
      </c>
      <c r="D1614" s="225"/>
      <c r="E1614" s="224" t="s">
        <v>2374</v>
      </c>
      <c r="F1614" s="223">
        <v>813951.5</v>
      </c>
    </row>
    <row r="1615" spans="1:6" ht="30" outlineLevel="5" x14ac:dyDescent="0.2">
      <c r="A1615" s="225"/>
      <c r="B1615" s="225"/>
      <c r="C1615" s="225"/>
      <c r="D1615" s="225" t="s">
        <v>1257</v>
      </c>
      <c r="E1615" s="224" t="s">
        <v>1256</v>
      </c>
      <c r="F1615" s="223">
        <v>707207.5</v>
      </c>
    </row>
    <row r="1616" spans="1:6" ht="15" outlineLevel="6" x14ac:dyDescent="0.2">
      <c r="A1616" s="225"/>
      <c r="B1616" s="225"/>
      <c r="C1616" s="225"/>
      <c r="D1616" s="225" t="s">
        <v>1255</v>
      </c>
      <c r="E1616" s="224" t="s">
        <v>1254</v>
      </c>
      <c r="F1616" s="223">
        <v>106744</v>
      </c>
    </row>
    <row r="1617" spans="1:6" ht="30" outlineLevel="7" x14ac:dyDescent="0.2">
      <c r="A1617" s="225"/>
      <c r="B1617" s="225"/>
      <c r="C1617" s="225" t="s">
        <v>1594</v>
      </c>
      <c r="D1617" s="225"/>
      <c r="E1617" s="224" t="s">
        <v>1593</v>
      </c>
      <c r="F1617" s="223">
        <v>61240.7</v>
      </c>
    </row>
    <row r="1618" spans="1:6" ht="30" outlineLevel="4" x14ac:dyDescent="0.2">
      <c r="A1618" s="225"/>
      <c r="B1618" s="225"/>
      <c r="C1618" s="225" t="s">
        <v>1592</v>
      </c>
      <c r="D1618" s="225"/>
      <c r="E1618" s="224" t="s">
        <v>1591</v>
      </c>
      <c r="F1618" s="223">
        <v>61240.7</v>
      </c>
    </row>
    <row r="1619" spans="1:6" ht="30" outlineLevel="5" x14ac:dyDescent="0.2">
      <c r="A1619" s="225"/>
      <c r="B1619" s="225"/>
      <c r="C1619" s="225" t="s">
        <v>1675</v>
      </c>
      <c r="D1619" s="225"/>
      <c r="E1619" s="224" t="s">
        <v>2373</v>
      </c>
      <c r="F1619" s="223">
        <v>61240.7</v>
      </c>
    </row>
    <row r="1620" spans="1:6" ht="30" outlineLevel="6" x14ac:dyDescent="0.2">
      <c r="A1620" s="225"/>
      <c r="B1620" s="225"/>
      <c r="C1620" s="225"/>
      <c r="D1620" s="225" t="s">
        <v>1257</v>
      </c>
      <c r="E1620" s="224" t="s">
        <v>1256</v>
      </c>
      <c r="F1620" s="223">
        <v>20040.7</v>
      </c>
    </row>
    <row r="1621" spans="1:6" ht="30" outlineLevel="7" x14ac:dyDescent="0.2">
      <c r="A1621" s="225"/>
      <c r="B1621" s="225"/>
      <c r="C1621" s="225"/>
      <c r="D1621" s="225" t="s">
        <v>1250</v>
      </c>
      <c r="E1621" s="224" t="s">
        <v>1249</v>
      </c>
      <c r="F1621" s="223">
        <v>41200</v>
      </c>
    </row>
    <row r="1622" spans="1:6" ht="15" outlineLevel="6" x14ac:dyDescent="0.2">
      <c r="A1622" s="225"/>
      <c r="B1622" s="225" t="s">
        <v>1308</v>
      </c>
      <c r="C1622" s="225"/>
      <c r="D1622" s="225"/>
      <c r="E1622" s="224" t="s">
        <v>1316</v>
      </c>
      <c r="F1622" s="223">
        <v>9618147.8000000007</v>
      </c>
    </row>
    <row r="1623" spans="1:6" ht="30" outlineLevel="7" x14ac:dyDescent="0.2">
      <c r="A1623" s="225"/>
      <c r="B1623" s="225"/>
      <c r="C1623" s="225" t="s">
        <v>1315</v>
      </c>
      <c r="D1623" s="225"/>
      <c r="E1623" s="224" t="s">
        <v>1314</v>
      </c>
      <c r="F1623" s="223">
        <v>9617336.8000000007</v>
      </c>
    </row>
    <row r="1624" spans="1:6" ht="60" outlineLevel="7" x14ac:dyDescent="0.2">
      <c r="A1624" s="225"/>
      <c r="B1624" s="225"/>
      <c r="C1624" s="225" t="s">
        <v>1391</v>
      </c>
      <c r="D1624" s="225"/>
      <c r="E1624" s="224" t="s">
        <v>2774</v>
      </c>
      <c r="F1624" s="223">
        <v>2336469</v>
      </c>
    </row>
    <row r="1625" spans="1:6" ht="30" outlineLevel="4" x14ac:dyDescent="0.2">
      <c r="A1625" s="225"/>
      <c r="B1625" s="225"/>
      <c r="C1625" s="225" t="s">
        <v>1616</v>
      </c>
      <c r="D1625" s="225"/>
      <c r="E1625" s="224" t="s">
        <v>1615</v>
      </c>
      <c r="F1625" s="223">
        <v>2311021</v>
      </c>
    </row>
    <row r="1626" spans="1:6" ht="90" outlineLevel="5" x14ac:dyDescent="0.2">
      <c r="A1626" s="225"/>
      <c r="B1626" s="225"/>
      <c r="C1626" s="225" t="s">
        <v>1674</v>
      </c>
      <c r="D1626" s="225"/>
      <c r="E1626" s="224" t="s">
        <v>2372</v>
      </c>
      <c r="F1626" s="223">
        <v>610.70000000000005</v>
      </c>
    </row>
    <row r="1627" spans="1:6" ht="30" outlineLevel="6" x14ac:dyDescent="0.2">
      <c r="A1627" s="225"/>
      <c r="B1627" s="225"/>
      <c r="C1627" s="225"/>
      <c r="D1627" s="225" t="s">
        <v>1257</v>
      </c>
      <c r="E1627" s="224" t="s">
        <v>1256</v>
      </c>
      <c r="F1627" s="223">
        <v>0.5</v>
      </c>
    </row>
    <row r="1628" spans="1:6" ht="15" outlineLevel="7" x14ac:dyDescent="0.2">
      <c r="A1628" s="225"/>
      <c r="B1628" s="225"/>
      <c r="C1628" s="225"/>
      <c r="D1628" s="225" t="s">
        <v>1255</v>
      </c>
      <c r="E1628" s="224" t="s">
        <v>1254</v>
      </c>
      <c r="F1628" s="223">
        <v>610.20000000000005</v>
      </c>
    </row>
    <row r="1629" spans="1:6" ht="15" outlineLevel="7" x14ac:dyDescent="0.2">
      <c r="A1629" s="225"/>
      <c r="B1629" s="225"/>
      <c r="C1629" s="225" t="s">
        <v>1673</v>
      </c>
      <c r="D1629" s="225"/>
      <c r="E1629" s="224" t="s">
        <v>2371</v>
      </c>
      <c r="F1629" s="223">
        <v>224532.8</v>
      </c>
    </row>
    <row r="1630" spans="1:6" ht="15" outlineLevel="2" x14ac:dyDescent="0.2">
      <c r="A1630" s="225"/>
      <c r="B1630" s="225"/>
      <c r="C1630" s="225"/>
      <c r="D1630" s="225" t="s">
        <v>1300</v>
      </c>
      <c r="E1630" s="224" t="s">
        <v>1299</v>
      </c>
      <c r="F1630" s="223">
        <v>224532.8</v>
      </c>
    </row>
    <row r="1631" spans="1:6" ht="30" outlineLevel="3" x14ac:dyDescent="0.2">
      <c r="A1631" s="225"/>
      <c r="B1631" s="225"/>
      <c r="C1631" s="225" t="s">
        <v>1672</v>
      </c>
      <c r="D1631" s="225"/>
      <c r="E1631" s="224" t="s">
        <v>2370</v>
      </c>
      <c r="F1631" s="223">
        <v>836747</v>
      </c>
    </row>
    <row r="1632" spans="1:6" ht="15" outlineLevel="4" x14ac:dyDescent="0.2">
      <c r="A1632" s="225"/>
      <c r="B1632" s="225"/>
      <c r="C1632" s="225"/>
      <c r="D1632" s="225" t="s">
        <v>1255</v>
      </c>
      <c r="E1632" s="224" t="s">
        <v>1254</v>
      </c>
      <c r="F1632" s="223">
        <v>836747</v>
      </c>
    </row>
    <row r="1633" spans="1:6" ht="30" outlineLevel="5" x14ac:dyDescent="0.2">
      <c r="A1633" s="225"/>
      <c r="B1633" s="225"/>
      <c r="C1633" s="225" t="s">
        <v>1671</v>
      </c>
      <c r="D1633" s="225"/>
      <c r="E1633" s="224" t="s">
        <v>2369</v>
      </c>
      <c r="F1633" s="223">
        <v>208350.7</v>
      </c>
    </row>
    <row r="1634" spans="1:6" ht="30" outlineLevel="6" x14ac:dyDescent="0.2">
      <c r="A1634" s="225"/>
      <c r="B1634" s="225"/>
      <c r="C1634" s="225"/>
      <c r="D1634" s="225" t="s">
        <v>1257</v>
      </c>
      <c r="E1634" s="224" t="s">
        <v>1256</v>
      </c>
      <c r="F1634" s="223">
        <v>104.1</v>
      </c>
    </row>
    <row r="1635" spans="1:6" ht="15" outlineLevel="7" x14ac:dyDescent="0.2">
      <c r="A1635" s="225"/>
      <c r="B1635" s="225"/>
      <c r="C1635" s="225"/>
      <c r="D1635" s="225" t="s">
        <v>1255</v>
      </c>
      <c r="E1635" s="224" t="s">
        <v>1254</v>
      </c>
      <c r="F1635" s="223">
        <v>208246.6</v>
      </c>
    </row>
    <row r="1636" spans="1:6" ht="45" outlineLevel="7" x14ac:dyDescent="0.2">
      <c r="A1636" s="225"/>
      <c r="B1636" s="225"/>
      <c r="C1636" s="225" t="s">
        <v>1670</v>
      </c>
      <c r="D1636" s="225"/>
      <c r="E1636" s="224" t="s">
        <v>2368</v>
      </c>
      <c r="F1636" s="223">
        <v>268434.90000000002</v>
      </c>
    </row>
    <row r="1637" spans="1:6" ht="30" outlineLevel="6" x14ac:dyDescent="0.2">
      <c r="A1637" s="225"/>
      <c r="B1637" s="225"/>
      <c r="C1637" s="225"/>
      <c r="D1637" s="225" t="s">
        <v>1257</v>
      </c>
      <c r="E1637" s="224" t="s">
        <v>1256</v>
      </c>
      <c r="F1637" s="223">
        <v>2710.4</v>
      </c>
    </row>
    <row r="1638" spans="1:6" ht="15" outlineLevel="7" x14ac:dyDescent="0.2">
      <c r="A1638" s="225"/>
      <c r="B1638" s="225"/>
      <c r="C1638" s="225"/>
      <c r="D1638" s="225" t="s">
        <v>1255</v>
      </c>
      <c r="E1638" s="224" t="s">
        <v>1254</v>
      </c>
      <c r="F1638" s="223">
        <v>265724.5</v>
      </c>
    </row>
    <row r="1639" spans="1:6" ht="30" outlineLevel="6" x14ac:dyDescent="0.2">
      <c r="A1639" s="225"/>
      <c r="B1639" s="225"/>
      <c r="C1639" s="225" t="s">
        <v>1669</v>
      </c>
      <c r="D1639" s="225"/>
      <c r="E1639" s="224" t="s">
        <v>2367</v>
      </c>
      <c r="F1639" s="223">
        <v>511689.9</v>
      </c>
    </row>
    <row r="1640" spans="1:6" ht="30" outlineLevel="7" x14ac:dyDescent="0.2">
      <c r="A1640" s="225"/>
      <c r="B1640" s="225"/>
      <c r="C1640" s="225"/>
      <c r="D1640" s="225" t="s">
        <v>1257</v>
      </c>
      <c r="E1640" s="224" t="s">
        <v>1256</v>
      </c>
      <c r="F1640" s="223">
        <v>255.7</v>
      </c>
    </row>
    <row r="1641" spans="1:6" ht="15" outlineLevel="6" x14ac:dyDescent="0.2">
      <c r="A1641" s="225"/>
      <c r="B1641" s="225"/>
      <c r="C1641" s="225"/>
      <c r="D1641" s="225" t="s">
        <v>1255</v>
      </c>
      <c r="E1641" s="224" t="s">
        <v>1254</v>
      </c>
      <c r="F1641" s="223">
        <v>511434.2</v>
      </c>
    </row>
    <row r="1642" spans="1:6" ht="60" outlineLevel="7" x14ac:dyDescent="0.2">
      <c r="A1642" s="225"/>
      <c r="B1642" s="225"/>
      <c r="C1642" s="225" t="s">
        <v>1668</v>
      </c>
      <c r="D1642" s="225"/>
      <c r="E1642" s="224" t="s">
        <v>2366</v>
      </c>
      <c r="F1642" s="223">
        <v>33814.800000000003</v>
      </c>
    </row>
    <row r="1643" spans="1:6" ht="30" outlineLevel="7" x14ac:dyDescent="0.2">
      <c r="A1643" s="225"/>
      <c r="B1643" s="225"/>
      <c r="C1643" s="225"/>
      <c r="D1643" s="225" t="s">
        <v>1257</v>
      </c>
      <c r="E1643" s="224" t="s">
        <v>1256</v>
      </c>
      <c r="F1643" s="223">
        <v>0.2</v>
      </c>
    </row>
    <row r="1644" spans="1:6" ht="15" outlineLevel="6" x14ac:dyDescent="0.2">
      <c r="A1644" s="225"/>
      <c r="B1644" s="225"/>
      <c r="C1644" s="225"/>
      <c r="D1644" s="225" t="s">
        <v>1255</v>
      </c>
      <c r="E1644" s="224" t="s">
        <v>1254</v>
      </c>
      <c r="F1644" s="223">
        <v>33814.6</v>
      </c>
    </row>
    <row r="1645" spans="1:6" ht="30" outlineLevel="7" x14ac:dyDescent="0.2">
      <c r="A1645" s="225"/>
      <c r="B1645" s="225"/>
      <c r="C1645" s="225" t="s">
        <v>1667</v>
      </c>
      <c r="D1645" s="225"/>
      <c r="E1645" s="224" t="s">
        <v>2365</v>
      </c>
      <c r="F1645" s="223">
        <v>96111.6</v>
      </c>
    </row>
    <row r="1646" spans="1:6" ht="30" outlineLevel="7" x14ac:dyDescent="0.2">
      <c r="A1646" s="225"/>
      <c r="B1646" s="225"/>
      <c r="C1646" s="225"/>
      <c r="D1646" s="225" t="s">
        <v>1257</v>
      </c>
      <c r="E1646" s="224" t="s">
        <v>1256</v>
      </c>
      <c r="F1646" s="223">
        <v>1671.6</v>
      </c>
    </row>
    <row r="1647" spans="1:6" ht="15" outlineLevel="6" x14ac:dyDescent="0.2">
      <c r="A1647" s="225"/>
      <c r="B1647" s="225"/>
      <c r="C1647" s="225"/>
      <c r="D1647" s="225" t="s">
        <v>1255</v>
      </c>
      <c r="E1647" s="224" t="s">
        <v>1254</v>
      </c>
      <c r="F1647" s="223">
        <v>94440</v>
      </c>
    </row>
    <row r="1648" spans="1:6" ht="45" outlineLevel="7" x14ac:dyDescent="0.2">
      <c r="A1648" s="225"/>
      <c r="B1648" s="225"/>
      <c r="C1648" s="225" t="s">
        <v>1666</v>
      </c>
      <c r="D1648" s="225"/>
      <c r="E1648" s="224" t="s">
        <v>2743</v>
      </c>
      <c r="F1648" s="223">
        <v>130728.6</v>
      </c>
    </row>
    <row r="1649" spans="1:6" ht="15" outlineLevel="7" x14ac:dyDescent="0.2">
      <c r="A1649" s="225"/>
      <c r="B1649" s="225"/>
      <c r="C1649" s="225"/>
      <c r="D1649" s="225" t="s">
        <v>1300</v>
      </c>
      <c r="E1649" s="224" t="s">
        <v>1299</v>
      </c>
      <c r="F1649" s="223">
        <v>130728.6</v>
      </c>
    </row>
    <row r="1650" spans="1:6" ht="45" outlineLevel="6" x14ac:dyDescent="0.2">
      <c r="A1650" s="225"/>
      <c r="B1650" s="225"/>
      <c r="C1650" s="225" t="s">
        <v>1389</v>
      </c>
      <c r="D1650" s="225"/>
      <c r="E1650" s="224" t="s">
        <v>1388</v>
      </c>
      <c r="F1650" s="223">
        <v>1881.1</v>
      </c>
    </row>
    <row r="1651" spans="1:6" ht="60" outlineLevel="7" x14ac:dyDescent="0.2">
      <c r="A1651" s="225"/>
      <c r="B1651" s="225"/>
      <c r="C1651" s="225" t="s">
        <v>1665</v>
      </c>
      <c r="D1651" s="225"/>
      <c r="E1651" s="224" t="s">
        <v>2364</v>
      </c>
      <c r="F1651" s="223">
        <v>1881.1</v>
      </c>
    </row>
    <row r="1652" spans="1:6" ht="15" outlineLevel="7" x14ac:dyDescent="0.2">
      <c r="A1652" s="225"/>
      <c r="B1652" s="225"/>
      <c r="C1652" s="225"/>
      <c r="D1652" s="225" t="s">
        <v>1255</v>
      </c>
      <c r="E1652" s="224" t="s">
        <v>1254</v>
      </c>
      <c r="F1652" s="223">
        <v>1881.1</v>
      </c>
    </row>
    <row r="1653" spans="1:6" ht="30" outlineLevel="6" x14ac:dyDescent="0.2">
      <c r="A1653" s="225"/>
      <c r="B1653" s="225"/>
      <c r="C1653" s="225" t="s">
        <v>1547</v>
      </c>
      <c r="D1653" s="225"/>
      <c r="E1653" s="224" t="s">
        <v>1546</v>
      </c>
      <c r="F1653" s="223">
        <v>23566.9</v>
      </c>
    </row>
    <row r="1654" spans="1:6" ht="45" outlineLevel="7" x14ac:dyDescent="0.2">
      <c r="A1654" s="225"/>
      <c r="B1654" s="225"/>
      <c r="C1654" s="225" t="s">
        <v>1553</v>
      </c>
      <c r="D1654" s="225"/>
      <c r="E1654" s="224" t="s">
        <v>2315</v>
      </c>
      <c r="F1654" s="223">
        <v>5506.7</v>
      </c>
    </row>
    <row r="1655" spans="1:6" ht="15" outlineLevel="7" x14ac:dyDescent="0.2">
      <c r="A1655" s="225"/>
      <c r="B1655" s="225"/>
      <c r="C1655" s="225"/>
      <c r="D1655" s="225" t="s">
        <v>1255</v>
      </c>
      <c r="E1655" s="224" t="s">
        <v>1254</v>
      </c>
      <c r="F1655" s="223">
        <v>5506.7</v>
      </c>
    </row>
    <row r="1656" spans="1:6" ht="30" outlineLevel="6" x14ac:dyDescent="0.2">
      <c r="A1656" s="225"/>
      <c r="B1656" s="225"/>
      <c r="C1656" s="225" t="s">
        <v>1664</v>
      </c>
      <c r="D1656" s="225"/>
      <c r="E1656" s="224" t="s">
        <v>2363</v>
      </c>
      <c r="F1656" s="223">
        <v>18060.2</v>
      </c>
    </row>
    <row r="1657" spans="1:6" ht="30" outlineLevel="7" x14ac:dyDescent="0.2">
      <c r="A1657" s="225"/>
      <c r="B1657" s="225"/>
      <c r="C1657" s="225"/>
      <c r="D1657" s="225" t="s">
        <v>1257</v>
      </c>
      <c r="E1657" s="224" t="s">
        <v>1256</v>
      </c>
      <c r="F1657" s="223">
        <v>123.8</v>
      </c>
    </row>
    <row r="1658" spans="1:6" ht="15" outlineLevel="5" x14ac:dyDescent="0.2">
      <c r="A1658" s="225"/>
      <c r="B1658" s="225"/>
      <c r="C1658" s="225"/>
      <c r="D1658" s="225" t="s">
        <v>1255</v>
      </c>
      <c r="E1658" s="224" t="s">
        <v>1254</v>
      </c>
      <c r="F1658" s="223">
        <v>17936.400000000001</v>
      </c>
    </row>
    <row r="1659" spans="1:6" ht="45" outlineLevel="6" x14ac:dyDescent="0.2">
      <c r="A1659" s="225"/>
      <c r="B1659" s="225"/>
      <c r="C1659" s="225" t="s">
        <v>1313</v>
      </c>
      <c r="D1659" s="225"/>
      <c r="E1659" s="224" t="s">
        <v>1312</v>
      </c>
      <c r="F1659" s="223">
        <v>7280867.7999999998</v>
      </c>
    </row>
    <row r="1660" spans="1:6" ht="75" outlineLevel="7" x14ac:dyDescent="0.2">
      <c r="A1660" s="225"/>
      <c r="B1660" s="225"/>
      <c r="C1660" s="225" t="s">
        <v>1663</v>
      </c>
      <c r="D1660" s="225"/>
      <c r="E1660" s="224" t="s">
        <v>1662</v>
      </c>
      <c r="F1660" s="223">
        <v>364801.6</v>
      </c>
    </row>
    <row r="1661" spans="1:6" ht="105" outlineLevel="5" x14ac:dyDescent="0.2">
      <c r="A1661" s="225"/>
      <c r="B1661" s="225"/>
      <c r="C1661" s="225" t="s">
        <v>1661</v>
      </c>
      <c r="D1661" s="225"/>
      <c r="E1661" s="224" t="s">
        <v>2362</v>
      </c>
      <c r="F1661" s="223">
        <v>329624.09999999998</v>
      </c>
    </row>
    <row r="1662" spans="1:6" ht="30" outlineLevel="6" x14ac:dyDescent="0.2">
      <c r="A1662" s="225"/>
      <c r="B1662" s="225"/>
      <c r="C1662" s="225"/>
      <c r="D1662" s="225" t="s">
        <v>1257</v>
      </c>
      <c r="E1662" s="224" t="s">
        <v>1256</v>
      </c>
      <c r="F1662" s="223">
        <v>98.1</v>
      </c>
    </row>
    <row r="1663" spans="1:6" ht="15" outlineLevel="7" x14ac:dyDescent="0.2">
      <c r="A1663" s="225"/>
      <c r="B1663" s="225"/>
      <c r="C1663" s="225"/>
      <c r="D1663" s="225" t="s">
        <v>1255</v>
      </c>
      <c r="E1663" s="224" t="s">
        <v>1254</v>
      </c>
      <c r="F1663" s="223">
        <v>5544.6</v>
      </c>
    </row>
    <row r="1664" spans="1:6" ht="15" outlineLevel="6" x14ac:dyDescent="0.2">
      <c r="A1664" s="225"/>
      <c r="B1664" s="225"/>
      <c r="C1664" s="225"/>
      <c r="D1664" s="225" t="s">
        <v>1300</v>
      </c>
      <c r="E1664" s="224" t="s">
        <v>1299</v>
      </c>
      <c r="F1664" s="223">
        <v>323908.3</v>
      </c>
    </row>
    <row r="1665" spans="1:6" ht="30" outlineLevel="7" x14ac:dyDescent="0.2">
      <c r="A1665" s="225"/>
      <c r="B1665" s="225"/>
      <c r="C1665" s="225"/>
      <c r="D1665" s="225" t="s">
        <v>1250</v>
      </c>
      <c r="E1665" s="224" t="s">
        <v>1249</v>
      </c>
      <c r="F1665" s="223">
        <v>73.099999999999994</v>
      </c>
    </row>
    <row r="1666" spans="1:6" ht="105" outlineLevel="7" x14ac:dyDescent="0.2">
      <c r="A1666" s="225"/>
      <c r="B1666" s="225"/>
      <c r="C1666" s="225" t="s">
        <v>1660</v>
      </c>
      <c r="D1666" s="225"/>
      <c r="E1666" s="224" t="s">
        <v>2361</v>
      </c>
      <c r="F1666" s="223">
        <v>35177.5</v>
      </c>
    </row>
    <row r="1667" spans="1:6" ht="75" outlineLevel="4" x14ac:dyDescent="0.2">
      <c r="A1667" s="225"/>
      <c r="B1667" s="225"/>
      <c r="C1667" s="225"/>
      <c r="D1667" s="225" t="s">
        <v>1268</v>
      </c>
      <c r="E1667" s="224" t="s">
        <v>1267</v>
      </c>
      <c r="F1667" s="223">
        <v>531.70000000000005</v>
      </c>
    </row>
    <row r="1668" spans="1:6" ht="30" outlineLevel="5" x14ac:dyDescent="0.2">
      <c r="A1668" s="225"/>
      <c r="B1668" s="225"/>
      <c r="C1668" s="225"/>
      <c r="D1668" s="225" t="s">
        <v>1257</v>
      </c>
      <c r="E1668" s="224" t="s">
        <v>1256</v>
      </c>
      <c r="F1668" s="223">
        <v>21.8</v>
      </c>
    </row>
    <row r="1669" spans="1:6" ht="15" outlineLevel="6" x14ac:dyDescent="0.2">
      <c r="A1669" s="225"/>
      <c r="B1669" s="225"/>
      <c r="C1669" s="225"/>
      <c r="D1669" s="225" t="s">
        <v>1255</v>
      </c>
      <c r="E1669" s="224" t="s">
        <v>1254</v>
      </c>
      <c r="F1669" s="223">
        <v>1232.2</v>
      </c>
    </row>
    <row r="1670" spans="1:6" ht="15" outlineLevel="7" x14ac:dyDescent="0.2">
      <c r="A1670" s="225"/>
      <c r="B1670" s="225"/>
      <c r="C1670" s="225"/>
      <c r="D1670" s="225" t="s">
        <v>1300</v>
      </c>
      <c r="E1670" s="224" t="s">
        <v>1299</v>
      </c>
      <c r="F1670" s="223">
        <v>30923.599999999999</v>
      </c>
    </row>
    <row r="1671" spans="1:6" ht="30" outlineLevel="7" x14ac:dyDescent="0.2">
      <c r="A1671" s="225"/>
      <c r="B1671" s="225"/>
      <c r="C1671" s="225"/>
      <c r="D1671" s="225" t="s">
        <v>1250</v>
      </c>
      <c r="E1671" s="224" t="s">
        <v>1249</v>
      </c>
      <c r="F1671" s="223">
        <v>2468.1999999999998</v>
      </c>
    </row>
    <row r="1672" spans="1:6" ht="30" outlineLevel="7" x14ac:dyDescent="0.2">
      <c r="A1672" s="225"/>
      <c r="B1672" s="225"/>
      <c r="C1672" s="225" t="s">
        <v>1659</v>
      </c>
      <c r="D1672" s="225"/>
      <c r="E1672" s="224" t="s">
        <v>1658</v>
      </c>
      <c r="F1672" s="223">
        <v>3263941.4</v>
      </c>
    </row>
    <row r="1673" spans="1:6" ht="60" outlineLevel="7" x14ac:dyDescent="0.2">
      <c r="A1673" s="225"/>
      <c r="B1673" s="225"/>
      <c r="C1673" s="225" t="s">
        <v>1657</v>
      </c>
      <c r="D1673" s="225"/>
      <c r="E1673" s="224" t="s">
        <v>2360</v>
      </c>
      <c r="F1673" s="223">
        <v>1889286.8</v>
      </c>
    </row>
    <row r="1674" spans="1:6" ht="30" outlineLevel="6" x14ac:dyDescent="0.2">
      <c r="A1674" s="225"/>
      <c r="B1674" s="225"/>
      <c r="C1674" s="225"/>
      <c r="D1674" s="225" t="s">
        <v>1257</v>
      </c>
      <c r="E1674" s="224" t="s">
        <v>1256</v>
      </c>
      <c r="F1674" s="223">
        <v>22402.6</v>
      </c>
    </row>
    <row r="1675" spans="1:6" ht="15" outlineLevel="7" x14ac:dyDescent="0.2">
      <c r="A1675" s="225"/>
      <c r="B1675" s="225"/>
      <c r="C1675" s="225"/>
      <c r="D1675" s="225" t="s">
        <v>1255</v>
      </c>
      <c r="E1675" s="224" t="s">
        <v>1254</v>
      </c>
      <c r="F1675" s="223">
        <v>1866884.2</v>
      </c>
    </row>
    <row r="1676" spans="1:6" ht="15" outlineLevel="7" x14ac:dyDescent="0.2">
      <c r="A1676" s="225"/>
      <c r="B1676" s="225"/>
      <c r="C1676" s="225" t="s">
        <v>1656</v>
      </c>
      <c r="D1676" s="225"/>
      <c r="E1676" s="224" t="s">
        <v>2359</v>
      </c>
      <c r="F1676" s="223">
        <v>1374654.6</v>
      </c>
    </row>
    <row r="1677" spans="1:6" ht="30" outlineLevel="7" x14ac:dyDescent="0.2">
      <c r="A1677" s="225"/>
      <c r="B1677" s="225"/>
      <c r="C1677" s="225"/>
      <c r="D1677" s="225" t="s">
        <v>1257</v>
      </c>
      <c r="E1677" s="224" t="s">
        <v>1256</v>
      </c>
      <c r="F1677" s="223">
        <v>23908.2</v>
      </c>
    </row>
    <row r="1678" spans="1:6" ht="15" outlineLevel="7" x14ac:dyDescent="0.2">
      <c r="A1678" s="225"/>
      <c r="B1678" s="225"/>
      <c r="C1678" s="225"/>
      <c r="D1678" s="225" t="s">
        <v>1255</v>
      </c>
      <c r="E1678" s="224" t="s">
        <v>1254</v>
      </c>
      <c r="F1678" s="223">
        <v>1350746.4</v>
      </c>
    </row>
    <row r="1679" spans="1:6" ht="30" outlineLevel="7" x14ac:dyDescent="0.2">
      <c r="A1679" s="225"/>
      <c r="B1679" s="225"/>
      <c r="C1679" s="225" t="s">
        <v>1655</v>
      </c>
      <c r="D1679" s="225"/>
      <c r="E1679" s="224" t="s">
        <v>1654</v>
      </c>
      <c r="F1679" s="223">
        <v>31231.200000000001</v>
      </c>
    </row>
    <row r="1680" spans="1:6" ht="60" outlineLevel="5" x14ac:dyDescent="0.2">
      <c r="A1680" s="225"/>
      <c r="B1680" s="225"/>
      <c r="C1680" s="225" t="s">
        <v>1653</v>
      </c>
      <c r="D1680" s="225"/>
      <c r="E1680" s="224" t="s">
        <v>2744</v>
      </c>
      <c r="F1680" s="223">
        <v>31231.200000000001</v>
      </c>
    </row>
    <row r="1681" spans="1:6" ht="30" outlineLevel="6" x14ac:dyDescent="0.2">
      <c r="A1681" s="225"/>
      <c r="B1681" s="225"/>
      <c r="C1681" s="225"/>
      <c r="D1681" s="225" t="s">
        <v>1257</v>
      </c>
      <c r="E1681" s="224" t="s">
        <v>1256</v>
      </c>
      <c r="F1681" s="223">
        <v>543.20000000000005</v>
      </c>
    </row>
    <row r="1682" spans="1:6" ht="15" outlineLevel="7" x14ac:dyDescent="0.2">
      <c r="A1682" s="225"/>
      <c r="B1682" s="225"/>
      <c r="C1682" s="225"/>
      <c r="D1682" s="225" t="s">
        <v>1255</v>
      </c>
      <c r="E1682" s="224" t="s">
        <v>1254</v>
      </c>
      <c r="F1682" s="223">
        <v>30688</v>
      </c>
    </row>
    <row r="1683" spans="1:6" ht="30" outlineLevel="7" x14ac:dyDescent="0.2">
      <c r="A1683" s="225"/>
      <c r="B1683" s="225"/>
      <c r="C1683" s="225" t="s">
        <v>1652</v>
      </c>
      <c r="D1683" s="225"/>
      <c r="E1683" s="224" t="s">
        <v>1651</v>
      </c>
      <c r="F1683" s="223">
        <v>579041.30000000005</v>
      </c>
    </row>
    <row r="1684" spans="1:6" ht="30" outlineLevel="6" x14ac:dyDescent="0.2">
      <c r="A1684" s="225"/>
      <c r="B1684" s="225"/>
      <c r="C1684" s="225" t="s">
        <v>1650</v>
      </c>
      <c r="D1684" s="225"/>
      <c r="E1684" s="224" t="s">
        <v>2357</v>
      </c>
      <c r="F1684" s="223">
        <v>19.600000000000001</v>
      </c>
    </row>
    <row r="1685" spans="1:6" ht="30" outlineLevel="7" x14ac:dyDescent="0.2">
      <c r="A1685" s="225"/>
      <c r="B1685" s="225"/>
      <c r="C1685" s="225"/>
      <c r="D1685" s="225" t="s">
        <v>1257</v>
      </c>
      <c r="E1685" s="224" t="s">
        <v>1256</v>
      </c>
      <c r="F1685" s="223">
        <v>0.3</v>
      </c>
    </row>
    <row r="1686" spans="1:6" ht="15" outlineLevel="7" x14ac:dyDescent="0.2">
      <c r="A1686" s="225"/>
      <c r="B1686" s="225"/>
      <c r="C1686" s="225"/>
      <c r="D1686" s="225" t="s">
        <v>1255</v>
      </c>
      <c r="E1686" s="224" t="s">
        <v>1254</v>
      </c>
      <c r="F1686" s="223">
        <v>19.3</v>
      </c>
    </row>
    <row r="1687" spans="1:6" ht="75" outlineLevel="5" x14ac:dyDescent="0.2">
      <c r="A1687" s="225"/>
      <c r="B1687" s="225"/>
      <c r="C1687" s="225" t="s">
        <v>1649</v>
      </c>
      <c r="D1687" s="225"/>
      <c r="E1687" s="224" t="s">
        <v>2356</v>
      </c>
      <c r="F1687" s="223">
        <v>579021.69999999995</v>
      </c>
    </row>
    <row r="1688" spans="1:6" ht="30" outlineLevel="6" x14ac:dyDescent="0.2">
      <c r="A1688" s="225"/>
      <c r="B1688" s="225"/>
      <c r="C1688" s="225"/>
      <c r="D1688" s="225" t="s">
        <v>1257</v>
      </c>
      <c r="E1688" s="224" t="s">
        <v>1256</v>
      </c>
      <c r="F1688" s="223">
        <v>7994.4</v>
      </c>
    </row>
    <row r="1689" spans="1:6" ht="15" outlineLevel="7" x14ac:dyDescent="0.2">
      <c r="A1689" s="225"/>
      <c r="B1689" s="225"/>
      <c r="C1689" s="225"/>
      <c r="D1689" s="225" t="s">
        <v>1255</v>
      </c>
      <c r="E1689" s="224" t="s">
        <v>1254</v>
      </c>
      <c r="F1689" s="223">
        <v>571027.30000000005</v>
      </c>
    </row>
    <row r="1690" spans="1:6" ht="45" outlineLevel="7" x14ac:dyDescent="0.2">
      <c r="A1690" s="225"/>
      <c r="B1690" s="225"/>
      <c r="C1690" s="225" t="s">
        <v>1648</v>
      </c>
      <c r="D1690" s="225"/>
      <c r="E1690" s="224" t="s">
        <v>1647</v>
      </c>
      <c r="F1690" s="223">
        <v>247627.3</v>
      </c>
    </row>
    <row r="1691" spans="1:6" ht="60" outlineLevel="5" x14ac:dyDescent="0.2">
      <c r="A1691" s="225"/>
      <c r="B1691" s="225"/>
      <c r="C1691" s="225" t="s">
        <v>1646</v>
      </c>
      <c r="D1691" s="225"/>
      <c r="E1691" s="224" t="s">
        <v>2355</v>
      </c>
      <c r="F1691" s="223">
        <v>40000</v>
      </c>
    </row>
    <row r="1692" spans="1:6" ht="15" outlineLevel="6" x14ac:dyDescent="0.2">
      <c r="A1692" s="225"/>
      <c r="B1692" s="225"/>
      <c r="C1692" s="225"/>
      <c r="D1692" s="225" t="s">
        <v>1300</v>
      </c>
      <c r="E1692" s="224" t="s">
        <v>1299</v>
      </c>
      <c r="F1692" s="223">
        <v>40000</v>
      </c>
    </row>
    <row r="1693" spans="1:6" ht="45" outlineLevel="7" x14ac:dyDescent="0.2">
      <c r="A1693" s="225"/>
      <c r="B1693" s="225"/>
      <c r="C1693" s="225" t="s">
        <v>1645</v>
      </c>
      <c r="D1693" s="225"/>
      <c r="E1693" s="224" t="s">
        <v>2354</v>
      </c>
      <c r="F1693" s="223">
        <v>6396.2</v>
      </c>
    </row>
    <row r="1694" spans="1:6" ht="30" outlineLevel="7" x14ac:dyDescent="0.2">
      <c r="A1694" s="225"/>
      <c r="B1694" s="225"/>
      <c r="C1694" s="225"/>
      <c r="D1694" s="225" t="s">
        <v>1257</v>
      </c>
      <c r="E1694" s="224" t="s">
        <v>1256</v>
      </c>
      <c r="F1694" s="223">
        <v>36.299999999999997</v>
      </c>
    </row>
    <row r="1695" spans="1:6" ht="15" outlineLevel="6" x14ac:dyDescent="0.2">
      <c r="A1695" s="225"/>
      <c r="B1695" s="225"/>
      <c r="C1695" s="225"/>
      <c r="D1695" s="225" t="s">
        <v>1255</v>
      </c>
      <c r="E1695" s="224" t="s">
        <v>1254</v>
      </c>
      <c r="F1695" s="223">
        <v>6359.9</v>
      </c>
    </row>
    <row r="1696" spans="1:6" ht="45" outlineLevel="7" x14ac:dyDescent="0.2">
      <c r="A1696" s="225"/>
      <c r="B1696" s="225"/>
      <c r="C1696" s="225" t="s">
        <v>1644</v>
      </c>
      <c r="D1696" s="225"/>
      <c r="E1696" s="224" t="s">
        <v>2353</v>
      </c>
      <c r="F1696" s="223">
        <v>83268.3</v>
      </c>
    </row>
    <row r="1697" spans="1:6" ht="30" outlineLevel="7" x14ac:dyDescent="0.2">
      <c r="A1697" s="225"/>
      <c r="B1697" s="225"/>
      <c r="C1697" s="225"/>
      <c r="D1697" s="225" t="s">
        <v>1257</v>
      </c>
      <c r="E1697" s="224" t="s">
        <v>1256</v>
      </c>
      <c r="F1697" s="223">
        <v>1448.2</v>
      </c>
    </row>
    <row r="1698" spans="1:6" ht="15" outlineLevel="5" x14ac:dyDescent="0.2">
      <c r="A1698" s="225"/>
      <c r="B1698" s="225"/>
      <c r="C1698" s="225"/>
      <c r="D1698" s="225" t="s">
        <v>1255</v>
      </c>
      <c r="E1698" s="224" t="s">
        <v>1254</v>
      </c>
      <c r="F1698" s="223">
        <v>81820.100000000006</v>
      </c>
    </row>
    <row r="1699" spans="1:6" ht="90" outlineLevel="6" x14ac:dyDescent="0.2">
      <c r="A1699" s="225"/>
      <c r="B1699" s="225"/>
      <c r="C1699" s="225" t="s">
        <v>1643</v>
      </c>
      <c r="D1699" s="225"/>
      <c r="E1699" s="224" t="s">
        <v>2352</v>
      </c>
      <c r="F1699" s="223">
        <v>117962.8</v>
      </c>
    </row>
    <row r="1700" spans="1:6" ht="30" outlineLevel="7" x14ac:dyDescent="0.2">
      <c r="A1700" s="225"/>
      <c r="B1700" s="225"/>
      <c r="C1700" s="225"/>
      <c r="D1700" s="225" t="s">
        <v>1257</v>
      </c>
      <c r="E1700" s="224" t="s">
        <v>1256</v>
      </c>
      <c r="F1700" s="223">
        <v>1628.7</v>
      </c>
    </row>
    <row r="1701" spans="1:6" ht="15" outlineLevel="6" x14ac:dyDescent="0.2">
      <c r="A1701" s="225"/>
      <c r="B1701" s="225"/>
      <c r="C1701" s="225"/>
      <c r="D1701" s="225" t="s">
        <v>1255</v>
      </c>
      <c r="E1701" s="224" t="s">
        <v>1254</v>
      </c>
      <c r="F1701" s="223">
        <v>116334.1</v>
      </c>
    </row>
    <row r="1702" spans="1:6" ht="45" outlineLevel="7" x14ac:dyDescent="0.2">
      <c r="A1702" s="225"/>
      <c r="B1702" s="225"/>
      <c r="C1702" s="225" t="s">
        <v>1311</v>
      </c>
      <c r="D1702" s="225"/>
      <c r="E1702" s="224" t="s">
        <v>1310</v>
      </c>
      <c r="F1702" s="223">
        <v>2793225</v>
      </c>
    </row>
    <row r="1703" spans="1:6" ht="30" outlineLevel="7" x14ac:dyDescent="0.2">
      <c r="A1703" s="225"/>
      <c r="B1703" s="225"/>
      <c r="C1703" s="225" t="s">
        <v>1642</v>
      </c>
      <c r="D1703" s="225"/>
      <c r="E1703" s="224" t="s">
        <v>2351</v>
      </c>
      <c r="F1703" s="223">
        <v>767953.4</v>
      </c>
    </row>
    <row r="1704" spans="1:6" ht="30" outlineLevel="6" x14ac:dyDescent="0.2">
      <c r="A1704" s="225"/>
      <c r="B1704" s="225"/>
      <c r="C1704" s="225"/>
      <c r="D1704" s="225" t="s">
        <v>1257</v>
      </c>
      <c r="E1704" s="224" t="s">
        <v>1256</v>
      </c>
      <c r="F1704" s="223">
        <v>8303</v>
      </c>
    </row>
    <row r="1705" spans="1:6" ht="15" outlineLevel="7" x14ac:dyDescent="0.2">
      <c r="A1705" s="225"/>
      <c r="B1705" s="225"/>
      <c r="C1705" s="225"/>
      <c r="D1705" s="225" t="s">
        <v>1255</v>
      </c>
      <c r="E1705" s="224" t="s">
        <v>1254</v>
      </c>
      <c r="F1705" s="223">
        <v>759650.4</v>
      </c>
    </row>
    <row r="1706" spans="1:6" ht="15" outlineLevel="7" x14ac:dyDescent="0.2">
      <c r="A1706" s="225"/>
      <c r="B1706" s="225"/>
      <c r="C1706" s="225" t="s">
        <v>1641</v>
      </c>
      <c r="D1706" s="225"/>
      <c r="E1706" s="224" t="s">
        <v>2350</v>
      </c>
      <c r="F1706" s="223">
        <v>56083.8</v>
      </c>
    </row>
    <row r="1707" spans="1:6" ht="30" outlineLevel="6" x14ac:dyDescent="0.2">
      <c r="A1707" s="225"/>
      <c r="B1707" s="225"/>
      <c r="C1707" s="225"/>
      <c r="D1707" s="225" t="s">
        <v>1257</v>
      </c>
      <c r="E1707" s="224" t="s">
        <v>1256</v>
      </c>
      <c r="F1707" s="223">
        <v>72.8</v>
      </c>
    </row>
    <row r="1708" spans="1:6" ht="15" outlineLevel="7" x14ac:dyDescent="0.2">
      <c r="A1708" s="225"/>
      <c r="B1708" s="225"/>
      <c r="C1708" s="225"/>
      <c r="D1708" s="225" t="s">
        <v>1255</v>
      </c>
      <c r="E1708" s="224" t="s">
        <v>1254</v>
      </c>
      <c r="F1708" s="223">
        <v>56011</v>
      </c>
    </row>
    <row r="1709" spans="1:6" ht="45" outlineLevel="7" x14ac:dyDescent="0.2">
      <c r="A1709" s="225"/>
      <c r="B1709" s="225"/>
      <c r="C1709" s="225" t="s">
        <v>1552</v>
      </c>
      <c r="D1709" s="225"/>
      <c r="E1709" s="224" t="s">
        <v>2314</v>
      </c>
      <c r="F1709" s="223">
        <v>15288</v>
      </c>
    </row>
    <row r="1710" spans="1:6" ht="30" outlineLevel="5" x14ac:dyDescent="0.2">
      <c r="A1710" s="225"/>
      <c r="B1710" s="225"/>
      <c r="C1710" s="225"/>
      <c r="D1710" s="225" t="s">
        <v>1257</v>
      </c>
      <c r="E1710" s="224" t="s">
        <v>1256</v>
      </c>
      <c r="F1710" s="223">
        <v>383.9</v>
      </c>
    </row>
    <row r="1711" spans="1:6" ht="15" outlineLevel="6" x14ac:dyDescent="0.2">
      <c r="A1711" s="225"/>
      <c r="B1711" s="225"/>
      <c r="C1711" s="225"/>
      <c r="D1711" s="225" t="s">
        <v>1300</v>
      </c>
      <c r="E1711" s="224" t="s">
        <v>1299</v>
      </c>
      <c r="F1711" s="223">
        <v>14043.4</v>
      </c>
    </row>
    <row r="1712" spans="1:6" ht="30" outlineLevel="7" x14ac:dyDescent="0.2">
      <c r="A1712" s="225"/>
      <c r="B1712" s="225"/>
      <c r="C1712" s="225"/>
      <c r="D1712" s="225" t="s">
        <v>1250</v>
      </c>
      <c r="E1712" s="224" t="s">
        <v>1249</v>
      </c>
      <c r="F1712" s="223">
        <v>860.7</v>
      </c>
    </row>
    <row r="1713" spans="1:6" ht="45" outlineLevel="7" x14ac:dyDescent="0.2">
      <c r="A1713" s="225"/>
      <c r="B1713" s="225"/>
      <c r="C1713" s="225" t="s">
        <v>1640</v>
      </c>
      <c r="D1713" s="225"/>
      <c r="E1713" s="224" t="s">
        <v>2349</v>
      </c>
      <c r="F1713" s="223">
        <v>2562.5</v>
      </c>
    </row>
    <row r="1714" spans="1:6" ht="30" outlineLevel="6" x14ac:dyDescent="0.2">
      <c r="A1714" s="225"/>
      <c r="B1714" s="225"/>
      <c r="C1714" s="225"/>
      <c r="D1714" s="225" t="s">
        <v>1257</v>
      </c>
      <c r="E1714" s="224" t="s">
        <v>1256</v>
      </c>
      <c r="F1714" s="223">
        <v>7.7</v>
      </c>
    </row>
    <row r="1715" spans="1:6" ht="15" outlineLevel="7" x14ac:dyDescent="0.2">
      <c r="A1715" s="225"/>
      <c r="B1715" s="225"/>
      <c r="C1715" s="225"/>
      <c r="D1715" s="225" t="s">
        <v>1255</v>
      </c>
      <c r="E1715" s="224" t="s">
        <v>1254</v>
      </c>
      <c r="F1715" s="223">
        <v>2554.8000000000002</v>
      </c>
    </row>
    <row r="1716" spans="1:6" ht="101.45" customHeight="1" outlineLevel="7" x14ac:dyDescent="0.2">
      <c r="A1716" s="225"/>
      <c r="B1716" s="225"/>
      <c r="C1716" s="225" t="s">
        <v>1639</v>
      </c>
      <c r="D1716" s="225"/>
      <c r="E1716" s="224" t="s">
        <v>2782</v>
      </c>
      <c r="F1716" s="223">
        <v>32539.5</v>
      </c>
    </row>
    <row r="1717" spans="1:6" ht="15" outlineLevel="6" x14ac:dyDescent="0.2">
      <c r="A1717" s="225"/>
      <c r="B1717" s="225"/>
      <c r="C1717" s="225"/>
      <c r="D1717" s="225" t="s">
        <v>1300</v>
      </c>
      <c r="E1717" s="224" t="s">
        <v>1299</v>
      </c>
      <c r="F1717" s="223">
        <v>32539.5</v>
      </c>
    </row>
    <row r="1718" spans="1:6" ht="75" outlineLevel="7" x14ac:dyDescent="0.2">
      <c r="A1718" s="225"/>
      <c r="B1718" s="225"/>
      <c r="C1718" s="225" t="s">
        <v>1638</v>
      </c>
      <c r="D1718" s="225"/>
      <c r="E1718" s="224" t="s">
        <v>2779</v>
      </c>
      <c r="F1718" s="223">
        <v>48931</v>
      </c>
    </row>
    <row r="1719" spans="1:6" ht="15" outlineLevel="7" x14ac:dyDescent="0.2">
      <c r="A1719" s="225"/>
      <c r="B1719" s="225"/>
      <c r="C1719" s="225"/>
      <c r="D1719" s="225" t="s">
        <v>1300</v>
      </c>
      <c r="E1719" s="224" t="s">
        <v>1299</v>
      </c>
      <c r="F1719" s="223">
        <v>48931</v>
      </c>
    </row>
    <row r="1720" spans="1:6" ht="45" outlineLevel="7" x14ac:dyDescent="0.2">
      <c r="A1720" s="225"/>
      <c r="B1720" s="225"/>
      <c r="C1720" s="225" t="s">
        <v>1637</v>
      </c>
      <c r="D1720" s="225"/>
      <c r="E1720" s="224" t="s">
        <v>2348</v>
      </c>
      <c r="F1720" s="223">
        <v>25673.8</v>
      </c>
    </row>
    <row r="1721" spans="1:6" ht="30" outlineLevel="6" x14ac:dyDescent="0.2">
      <c r="A1721" s="225"/>
      <c r="B1721" s="225"/>
      <c r="C1721" s="225"/>
      <c r="D1721" s="225" t="s">
        <v>1257</v>
      </c>
      <c r="E1721" s="224" t="s">
        <v>1256</v>
      </c>
      <c r="F1721" s="223">
        <v>289.5</v>
      </c>
    </row>
    <row r="1722" spans="1:6" ht="15" outlineLevel="7" x14ac:dyDescent="0.2">
      <c r="A1722" s="225"/>
      <c r="B1722" s="225"/>
      <c r="C1722" s="225"/>
      <c r="D1722" s="225" t="s">
        <v>1255</v>
      </c>
      <c r="E1722" s="224" t="s">
        <v>1254</v>
      </c>
      <c r="F1722" s="223">
        <v>25384.3</v>
      </c>
    </row>
    <row r="1723" spans="1:6" ht="45" outlineLevel="7" x14ac:dyDescent="0.2">
      <c r="A1723" s="225"/>
      <c r="B1723" s="225"/>
      <c r="C1723" s="225" t="s">
        <v>1636</v>
      </c>
      <c r="D1723" s="225"/>
      <c r="E1723" s="224" t="s">
        <v>2347</v>
      </c>
      <c r="F1723" s="223">
        <v>109656.5</v>
      </c>
    </row>
    <row r="1724" spans="1:6" ht="30" outlineLevel="6" x14ac:dyDescent="0.2">
      <c r="A1724" s="225"/>
      <c r="B1724" s="225"/>
      <c r="C1724" s="225"/>
      <c r="D1724" s="225" t="s">
        <v>1257</v>
      </c>
      <c r="E1724" s="224" t="s">
        <v>1256</v>
      </c>
      <c r="F1724" s="223">
        <v>1251.2</v>
      </c>
    </row>
    <row r="1725" spans="1:6" ht="15" outlineLevel="7" x14ac:dyDescent="0.2">
      <c r="A1725" s="225"/>
      <c r="B1725" s="225"/>
      <c r="C1725" s="225"/>
      <c r="D1725" s="225" t="s">
        <v>1255</v>
      </c>
      <c r="E1725" s="224" t="s">
        <v>1254</v>
      </c>
      <c r="F1725" s="223">
        <v>108405.3</v>
      </c>
    </row>
    <row r="1726" spans="1:6" ht="45" outlineLevel="6" x14ac:dyDescent="0.2">
      <c r="A1726" s="225"/>
      <c r="B1726" s="225"/>
      <c r="C1726" s="225" t="s">
        <v>1635</v>
      </c>
      <c r="D1726" s="225"/>
      <c r="E1726" s="224" t="s">
        <v>2346</v>
      </c>
      <c r="F1726" s="223">
        <v>127.4</v>
      </c>
    </row>
    <row r="1727" spans="1:6" ht="15" outlineLevel="7" x14ac:dyDescent="0.2">
      <c r="A1727" s="225"/>
      <c r="B1727" s="225"/>
      <c r="C1727" s="225"/>
      <c r="D1727" s="225" t="s">
        <v>1255</v>
      </c>
      <c r="E1727" s="224" t="s">
        <v>1254</v>
      </c>
      <c r="F1727" s="223">
        <v>127.4</v>
      </c>
    </row>
    <row r="1728" spans="1:6" ht="30" outlineLevel="6" x14ac:dyDescent="0.2">
      <c r="A1728" s="225"/>
      <c r="B1728" s="225"/>
      <c r="C1728" s="225" t="s">
        <v>1634</v>
      </c>
      <c r="D1728" s="225"/>
      <c r="E1728" s="224" t="s">
        <v>2345</v>
      </c>
      <c r="F1728" s="223">
        <v>1334152.7</v>
      </c>
    </row>
    <row r="1729" spans="1:6" ht="30" outlineLevel="7" x14ac:dyDescent="0.2">
      <c r="A1729" s="225"/>
      <c r="B1729" s="225"/>
      <c r="C1729" s="225"/>
      <c r="D1729" s="225" t="s">
        <v>1257</v>
      </c>
      <c r="E1729" s="224" t="s">
        <v>1256</v>
      </c>
      <c r="F1729" s="223">
        <v>19242.7</v>
      </c>
    </row>
    <row r="1730" spans="1:6" ht="15" outlineLevel="7" x14ac:dyDescent="0.2">
      <c r="A1730" s="225"/>
      <c r="B1730" s="225"/>
      <c r="C1730" s="225"/>
      <c r="D1730" s="225" t="s">
        <v>1255</v>
      </c>
      <c r="E1730" s="224" t="s">
        <v>1254</v>
      </c>
      <c r="F1730" s="223">
        <v>1314910</v>
      </c>
    </row>
    <row r="1731" spans="1:6" ht="45" outlineLevel="6" x14ac:dyDescent="0.2">
      <c r="A1731" s="225"/>
      <c r="B1731" s="225"/>
      <c r="C1731" s="225" t="s">
        <v>1633</v>
      </c>
      <c r="D1731" s="225"/>
      <c r="E1731" s="224" t="s">
        <v>2344</v>
      </c>
      <c r="F1731" s="223">
        <v>1062.7</v>
      </c>
    </row>
    <row r="1732" spans="1:6" ht="15" outlineLevel="7" x14ac:dyDescent="0.2">
      <c r="A1732" s="225"/>
      <c r="B1732" s="225"/>
      <c r="C1732" s="225"/>
      <c r="D1732" s="225" t="s">
        <v>1255</v>
      </c>
      <c r="E1732" s="224" t="s">
        <v>1254</v>
      </c>
      <c r="F1732" s="223">
        <v>1062.7</v>
      </c>
    </row>
    <row r="1733" spans="1:6" ht="33.6" customHeight="1" outlineLevel="7" x14ac:dyDescent="0.2">
      <c r="A1733" s="225"/>
      <c r="B1733" s="225"/>
      <c r="C1733" s="225" t="s">
        <v>1632</v>
      </c>
      <c r="D1733" s="225"/>
      <c r="E1733" s="224" t="s">
        <v>2343</v>
      </c>
      <c r="F1733" s="223">
        <v>37042</v>
      </c>
    </row>
    <row r="1734" spans="1:6" ht="30" outlineLevel="6" x14ac:dyDescent="0.2">
      <c r="A1734" s="225"/>
      <c r="B1734" s="225"/>
      <c r="C1734" s="225"/>
      <c r="D1734" s="225" t="s">
        <v>1257</v>
      </c>
      <c r="E1734" s="224" t="s">
        <v>1256</v>
      </c>
      <c r="F1734" s="223">
        <v>577.79999999999995</v>
      </c>
    </row>
    <row r="1735" spans="1:6" ht="15" outlineLevel="7" x14ac:dyDescent="0.2">
      <c r="A1735" s="225"/>
      <c r="B1735" s="225"/>
      <c r="C1735" s="225"/>
      <c r="D1735" s="225" t="s">
        <v>1255</v>
      </c>
      <c r="E1735" s="224" t="s">
        <v>1254</v>
      </c>
      <c r="F1735" s="223">
        <v>36464.199999999997</v>
      </c>
    </row>
    <row r="1736" spans="1:6" ht="45" outlineLevel="6" x14ac:dyDescent="0.2">
      <c r="A1736" s="225"/>
      <c r="B1736" s="225"/>
      <c r="C1736" s="225" t="s">
        <v>1631</v>
      </c>
      <c r="D1736" s="225"/>
      <c r="E1736" s="224" t="s">
        <v>2342</v>
      </c>
      <c r="F1736" s="223">
        <v>10356.700000000001</v>
      </c>
    </row>
    <row r="1737" spans="1:6" ht="30" outlineLevel="7" x14ac:dyDescent="0.2">
      <c r="A1737" s="225"/>
      <c r="B1737" s="225"/>
      <c r="C1737" s="225"/>
      <c r="D1737" s="225" t="s">
        <v>1257</v>
      </c>
      <c r="E1737" s="224" t="s">
        <v>1256</v>
      </c>
      <c r="F1737" s="223">
        <v>60.7</v>
      </c>
    </row>
    <row r="1738" spans="1:6" ht="15" outlineLevel="7" x14ac:dyDescent="0.2">
      <c r="A1738" s="225"/>
      <c r="B1738" s="225"/>
      <c r="C1738" s="225"/>
      <c r="D1738" s="225" t="s">
        <v>1255</v>
      </c>
      <c r="E1738" s="224" t="s">
        <v>1254</v>
      </c>
      <c r="F1738" s="223">
        <v>10296</v>
      </c>
    </row>
    <row r="1739" spans="1:6" ht="45" outlineLevel="6" x14ac:dyDescent="0.2">
      <c r="A1739" s="225"/>
      <c r="B1739" s="225"/>
      <c r="C1739" s="225" t="s">
        <v>1630</v>
      </c>
      <c r="D1739" s="225"/>
      <c r="E1739" s="224" t="s">
        <v>2341</v>
      </c>
      <c r="F1739" s="223">
        <v>106020.8</v>
      </c>
    </row>
    <row r="1740" spans="1:6" ht="30" outlineLevel="7" x14ac:dyDescent="0.2">
      <c r="A1740" s="225"/>
      <c r="B1740" s="225"/>
      <c r="C1740" s="225"/>
      <c r="D1740" s="225" t="s">
        <v>1257</v>
      </c>
      <c r="E1740" s="224" t="s">
        <v>1256</v>
      </c>
      <c r="F1740" s="223">
        <v>606.1</v>
      </c>
    </row>
    <row r="1741" spans="1:6" ht="15" outlineLevel="6" x14ac:dyDescent="0.2">
      <c r="A1741" s="225"/>
      <c r="B1741" s="225"/>
      <c r="C1741" s="225"/>
      <c r="D1741" s="225" t="s">
        <v>1255</v>
      </c>
      <c r="E1741" s="224" t="s">
        <v>1254</v>
      </c>
      <c r="F1741" s="223">
        <v>105414.7</v>
      </c>
    </row>
    <row r="1742" spans="1:6" ht="75" outlineLevel="7" x14ac:dyDescent="0.2">
      <c r="A1742" s="225"/>
      <c r="B1742" s="225"/>
      <c r="C1742" s="225" t="s">
        <v>1629</v>
      </c>
      <c r="D1742" s="225"/>
      <c r="E1742" s="224" t="s">
        <v>2340</v>
      </c>
      <c r="F1742" s="223">
        <v>5938</v>
      </c>
    </row>
    <row r="1743" spans="1:6" ht="30" outlineLevel="7" x14ac:dyDescent="0.2">
      <c r="A1743" s="225"/>
      <c r="B1743" s="225"/>
      <c r="C1743" s="225"/>
      <c r="D1743" s="225" t="s">
        <v>1257</v>
      </c>
      <c r="E1743" s="224" t="s">
        <v>1256</v>
      </c>
      <c r="F1743" s="223">
        <v>103.3</v>
      </c>
    </row>
    <row r="1744" spans="1:6" ht="15" outlineLevel="6" x14ac:dyDescent="0.2">
      <c r="A1744" s="225"/>
      <c r="B1744" s="225"/>
      <c r="C1744" s="225"/>
      <c r="D1744" s="225" t="s">
        <v>1255</v>
      </c>
      <c r="E1744" s="224" t="s">
        <v>1254</v>
      </c>
      <c r="F1744" s="223">
        <v>5834.7</v>
      </c>
    </row>
    <row r="1745" spans="1:6" ht="45" outlineLevel="7" x14ac:dyDescent="0.2">
      <c r="A1745" s="225"/>
      <c r="B1745" s="225"/>
      <c r="C1745" s="225" t="s">
        <v>1628</v>
      </c>
      <c r="D1745" s="225"/>
      <c r="E1745" s="224" t="s">
        <v>2339</v>
      </c>
      <c r="F1745" s="223">
        <v>3361.6</v>
      </c>
    </row>
    <row r="1746" spans="1:6" ht="30" outlineLevel="7" x14ac:dyDescent="0.2">
      <c r="A1746" s="225"/>
      <c r="B1746" s="225"/>
      <c r="C1746" s="225"/>
      <c r="D1746" s="225" t="s">
        <v>1257</v>
      </c>
      <c r="E1746" s="224" t="s">
        <v>1256</v>
      </c>
      <c r="F1746" s="223">
        <v>58.5</v>
      </c>
    </row>
    <row r="1747" spans="1:6" ht="15" outlineLevel="6" x14ac:dyDescent="0.2">
      <c r="A1747" s="225"/>
      <c r="B1747" s="225"/>
      <c r="C1747" s="225"/>
      <c r="D1747" s="225" t="s">
        <v>1255</v>
      </c>
      <c r="E1747" s="224" t="s">
        <v>1254</v>
      </c>
      <c r="F1747" s="223">
        <v>3303.1</v>
      </c>
    </row>
    <row r="1748" spans="1:6" ht="60" outlineLevel="7" x14ac:dyDescent="0.2">
      <c r="A1748" s="225"/>
      <c r="B1748" s="225"/>
      <c r="C1748" s="225" t="s">
        <v>1627</v>
      </c>
      <c r="D1748" s="225"/>
      <c r="E1748" s="224" t="s">
        <v>2338</v>
      </c>
      <c r="F1748" s="223">
        <v>10123.299999999999</v>
      </c>
    </row>
    <row r="1749" spans="1:6" ht="15" outlineLevel="7" x14ac:dyDescent="0.2">
      <c r="A1749" s="225"/>
      <c r="B1749" s="225"/>
      <c r="C1749" s="225"/>
      <c r="D1749" s="225" t="s">
        <v>1255</v>
      </c>
      <c r="E1749" s="224" t="s">
        <v>1254</v>
      </c>
      <c r="F1749" s="223">
        <v>10123.299999999999</v>
      </c>
    </row>
    <row r="1750" spans="1:6" ht="30" outlineLevel="6" x14ac:dyDescent="0.2">
      <c r="A1750" s="225"/>
      <c r="B1750" s="225"/>
      <c r="C1750" s="225" t="s">
        <v>1626</v>
      </c>
      <c r="D1750" s="225"/>
      <c r="E1750" s="224" t="s">
        <v>2337</v>
      </c>
      <c r="F1750" s="223">
        <v>182939</v>
      </c>
    </row>
    <row r="1751" spans="1:6" ht="30" outlineLevel="7" x14ac:dyDescent="0.2">
      <c r="A1751" s="225"/>
      <c r="B1751" s="225"/>
      <c r="C1751" s="225"/>
      <c r="D1751" s="225" t="s">
        <v>1257</v>
      </c>
      <c r="E1751" s="224" t="s">
        <v>1256</v>
      </c>
      <c r="F1751" s="223">
        <v>3181.7</v>
      </c>
    </row>
    <row r="1752" spans="1:6" ht="15" outlineLevel="7" x14ac:dyDescent="0.2">
      <c r="A1752" s="225"/>
      <c r="B1752" s="225"/>
      <c r="C1752" s="225"/>
      <c r="D1752" s="225" t="s">
        <v>1255</v>
      </c>
      <c r="E1752" s="224" t="s">
        <v>1254</v>
      </c>
      <c r="F1752" s="223">
        <v>179757.3</v>
      </c>
    </row>
    <row r="1753" spans="1:6" ht="30" outlineLevel="6" x14ac:dyDescent="0.2">
      <c r="A1753" s="225"/>
      <c r="B1753" s="225"/>
      <c r="C1753" s="225" t="s">
        <v>1625</v>
      </c>
      <c r="D1753" s="225"/>
      <c r="E1753" s="224" t="s">
        <v>2336</v>
      </c>
      <c r="F1753" s="223">
        <v>23237</v>
      </c>
    </row>
    <row r="1754" spans="1:6" ht="30" outlineLevel="7" x14ac:dyDescent="0.2">
      <c r="A1754" s="225"/>
      <c r="B1754" s="225"/>
      <c r="C1754" s="225"/>
      <c r="D1754" s="225" t="s">
        <v>1257</v>
      </c>
      <c r="E1754" s="224" t="s">
        <v>1256</v>
      </c>
      <c r="F1754" s="223">
        <v>404.1</v>
      </c>
    </row>
    <row r="1755" spans="1:6" ht="15" outlineLevel="7" x14ac:dyDescent="0.2">
      <c r="A1755" s="225"/>
      <c r="B1755" s="225"/>
      <c r="C1755" s="225"/>
      <c r="D1755" s="225" t="s">
        <v>1255</v>
      </c>
      <c r="E1755" s="224" t="s">
        <v>1254</v>
      </c>
      <c r="F1755" s="223">
        <v>22832.9</v>
      </c>
    </row>
    <row r="1756" spans="1:6" ht="45" outlineLevel="6" x14ac:dyDescent="0.2">
      <c r="A1756" s="225"/>
      <c r="B1756" s="225"/>
      <c r="C1756" s="225" t="s">
        <v>1624</v>
      </c>
      <c r="D1756" s="225"/>
      <c r="E1756" s="224" t="s">
        <v>2335</v>
      </c>
      <c r="F1756" s="223">
        <v>20175.3</v>
      </c>
    </row>
    <row r="1757" spans="1:6" ht="30" outlineLevel="7" x14ac:dyDescent="0.2">
      <c r="A1757" s="225"/>
      <c r="B1757" s="225"/>
      <c r="C1757" s="225"/>
      <c r="D1757" s="225" t="s">
        <v>1257</v>
      </c>
      <c r="E1757" s="224" t="s">
        <v>1256</v>
      </c>
      <c r="F1757" s="223">
        <v>298.2</v>
      </c>
    </row>
    <row r="1758" spans="1:6" ht="15" outlineLevel="6" x14ac:dyDescent="0.2">
      <c r="A1758" s="225"/>
      <c r="B1758" s="225"/>
      <c r="C1758" s="225"/>
      <c r="D1758" s="225" t="s">
        <v>1255</v>
      </c>
      <c r="E1758" s="224" t="s">
        <v>1254</v>
      </c>
      <c r="F1758" s="223">
        <v>19877.099999999999</v>
      </c>
    </row>
    <row r="1759" spans="1:6" ht="45" outlineLevel="7" x14ac:dyDescent="0.2">
      <c r="A1759" s="225"/>
      <c r="B1759" s="225"/>
      <c r="C1759" s="225" t="s">
        <v>1600</v>
      </c>
      <c r="D1759" s="225"/>
      <c r="E1759" s="224" t="s">
        <v>1599</v>
      </c>
      <c r="F1759" s="223">
        <v>1000</v>
      </c>
    </row>
    <row r="1760" spans="1:6" ht="60" outlineLevel="7" x14ac:dyDescent="0.2">
      <c r="A1760" s="225"/>
      <c r="B1760" s="225"/>
      <c r="C1760" s="225" t="s">
        <v>1623</v>
      </c>
      <c r="D1760" s="225"/>
      <c r="E1760" s="224" t="s">
        <v>2334</v>
      </c>
      <c r="F1760" s="223">
        <v>1000</v>
      </c>
    </row>
    <row r="1761" spans="1:6" ht="15" outlineLevel="6" x14ac:dyDescent="0.2">
      <c r="A1761" s="225"/>
      <c r="B1761" s="225"/>
      <c r="C1761" s="225"/>
      <c r="D1761" s="225" t="s">
        <v>1255</v>
      </c>
      <c r="E1761" s="224" t="s">
        <v>1254</v>
      </c>
      <c r="F1761" s="223">
        <v>1000</v>
      </c>
    </row>
    <row r="1762" spans="1:6" ht="30" outlineLevel="7" x14ac:dyDescent="0.2">
      <c r="A1762" s="225"/>
      <c r="B1762" s="225"/>
      <c r="C1762" s="225" t="s">
        <v>1403</v>
      </c>
      <c r="D1762" s="225"/>
      <c r="E1762" s="224" t="s">
        <v>1402</v>
      </c>
      <c r="F1762" s="223">
        <v>811</v>
      </c>
    </row>
    <row r="1763" spans="1:6" ht="15" outlineLevel="7" x14ac:dyDescent="0.2">
      <c r="A1763" s="225"/>
      <c r="B1763" s="225"/>
      <c r="C1763" s="225" t="s">
        <v>1622</v>
      </c>
      <c r="D1763" s="225"/>
      <c r="E1763" s="224" t="s">
        <v>1621</v>
      </c>
      <c r="F1763" s="223">
        <v>811</v>
      </c>
    </row>
    <row r="1764" spans="1:6" ht="45" outlineLevel="6" x14ac:dyDescent="0.2">
      <c r="A1764" s="225"/>
      <c r="B1764" s="225"/>
      <c r="C1764" s="225" t="s">
        <v>1620</v>
      </c>
      <c r="D1764" s="225"/>
      <c r="E1764" s="224" t="s">
        <v>1619</v>
      </c>
      <c r="F1764" s="223">
        <v>811</v>
      </c>
    </row>
    <row r="1765" spans="1:6" ht="45" outlineLevel="7" x14ac:dyDescent="0.2">
      <c r="A1765" s="225"/>
      <c r="B1765" s="225"/>
      <c r="C1765" s="225" t="s">
        <v>1618</v>
      </c>
      <c r="D1765" s="225"/>
      <c r="E1765" s="224" t="s">
        <v>2333</v>
      </c>
      <c r="F1765" s="223">
        <v>811</v>
      </c>
    </row>
    <row r="1766" spans="1:6" ht="15" outlineLevel="7" x14ac:dyDescent="0.2">
      <c r="A1766" s="225"/>
      <c r="B1766" s="225"/>
      <c r="C1766" s="225"/>
      <c r="D1766" s="225" t="s">
        <v>1255</v>
      </c>
      <c r="E1766" s="224" t="s">
        <v>1254</v>
      </c>
      <c r="F1766" s="223">
        <v>811</v>
      </c>
    </row>
    <row r="1767" spans="1:6" ht="15" outlineLevel="5" x14ac:dyDescent="0.2">
      <c r="A1767" s="225"/>
      <c r="B1767" s="225" t="s">
        <v>1609</v>
      </c>
      <c r="C1767" s="225"/>
      <c r="D1767" s="225"/>
      <c r="E1767" s="224" t="s">
        <v>1617</v>
      </c>
      <c r="F1767" s="223">
        <v>3807507.3</v>
      </c>
    </row>
    <row r="1768" spans="1:6" ht="30" outlineLevel="6" x14ac:dyDescent="0.2">
      <c r="A1768" s="225"/>
      <c r="B1768" s="225"/>
      <c r="C1768" s="225" t="s">
        <v>1315</v>
      </c>
      <c r="D1768" s="225"/>
      <c r="E1768" s="224" t="s">
        <v>1314</v>
      </c>
      <c r="F1768" s="223">
        <v>3807507.3</v>
      </c>
    </row>
    <row r="1769" spans="1:6" ht="45" outlineLevel="7" x14ac:dyDescent="0.2">
      <c r="A1769" s="225"/>
      <c r="B1769" s="225"/>
      <c r="C1769" s="225" t="s">
        <v>1391</v>
      </c>
      <c r="D1769" s="225"/>
      <c r="E1769" s="224" t="s">
        <v>1390</v>
      </c>
      <c r="F1769" s="223">
        <v>3807507.3</v>
      </c>
    </row>
    <row r="1770" spans="1:6" ht="30" outlineLevel="3" x14ac:dyDescent="0.2">
      <c r="A1770" s="225"/>
      <c r="B1770" s="225"/>
      <c r="C1770" s="225" t="s">
        <v>1616</v>
      </c>
      <c r="D1770" s="225"/>
      <c r="E1770" s="224" t="s">
        <v>1615</v>
      </c>
      <c r="F1770" s="223">
        <v>1496103</v>
      </c>
    </row>
    <row r="1771" spans="1:6" ht="75" outlineLevel="4" x14ac:dyDescent="0.2">
      <c r="A1771" s="225"/>
      <c r="B1771" s="225"/>
      <c r="C1771" s="225" t="s">
        <v>1614</v>
      </c>
      <c r="D1771" s="225"/>
      <c r="E1771" s="224" t="s">
        <v>2332</v>
      </c>
      <c r="F1771" s="223">
        <v>22053.8</v>
      </c>
    </row>
    <row r="1772" spans="1:6" ht="15" outlineLevel="5" x14ac:dyDescent="0.2">
      <c r="A1772" s="225"/>
      <c r="B1772" s="225"/>
      <c r="C1772" s="225"/>
      <c r="D1772" s="225" t="s">
        <v>1255</v>
      </c>
      <c r="E1772" s="224" t="s">
        <v>1254</v>
      </c>
      <c r="F1772" s="223">
        <v>22053.8</v>
      </c>
    </row>
    <row r="1773" spans="1:6" ht="90" outlineLevel="6" x14ac:dyDescent="0.2">
      <c r="A1773" s="225"/>
      <c r="B1773" s="225"/>
      <c r="C1773" s="225" t="s">
        <v>1613</v>
      </c>
      <c r="D1773" s="225"/>
      <c r="E1773" s="224" t="s">
        <v>2331</v>
      </c>
      <c r="F1773" s="223">
        <v>1474049.2</v>
      </c>
    </row>
    <row r="1774" spans="1:6" ht="15" outlineLevel="7" x14ac:dyDescent="0.2">
      <c r="A1774" s="225"/>
      <c r="B1774" s="225"/>
      <c r="C1774" s="225"/>
      <c r="D1774" s="225" t="s">
        <v>1255</v>
      </c>
      <c r="E1774" s="224" t="s">
        <v>1254</v>
      </c>
      <c r="F1774" s="223">
        <v>1474049.2</v>
      </c>
    </row>
    <row r="1775" spans="1:6" ht="30" outlineLevel="2" x14ac:dyDescent="0.2">
      <c r="A1775" s="225"/>
      <c r="B1775" s="225"/>
      <c r="C1775" s="225" t="s">
        <v>1547</v>
      </c>
      <c r="D1775" s="225"/>
      <c r="E1775" s="224" t="s">
        <v>1546</v>
      </c>
      <c r="F1775" s="223">
        <v>2311404.2999999998</v>
      </c>
    </row>
    <row r="1776" spans="1:6" ht="45" outlineLevel="3" x14ac:dyDescent="0.2">
      <c r="A1776" s="225"/>
      <c r="B1776" s="225"/>
      <c r="C1776" s="225" t="s">
        <v>1612</v>
      </c>
      <c r="D1776" s="225"/>
      <c r="E1776" s="224" t="s">
        <v>2330</v>
      </c>
      <c r="F1776" s="223">
        <v>38125.300000000003</v>
      </c>
    </row>
    <row r="1777" spans="1:6" ht="15" outlineLevel="4" x14ac:dyDescent="0.2">
      <c r="A1777" s="225"/>
      <c r="B1777" s="225"/>
      <c r="C1777" s="225"/>
      <c r="D1777" s="225" t="s">
        <v>1255</v>
      </c>
      <c r="E1777" s="224" t="s">
        <v>1254</v>
      </c>
      <c r="F1777" s="223">
        <v>38125.300000000003</v>
      </c>
    </row>
    <row r="1778" spans="1:6" ht="105" outlineLevel="5" x14ac:dyDescent="0.2">
      <c r="A1778" s="225"/>
      <c r="B1778" s="225"/>
      <c r="C1778" s="225" t="s">
        <v>1611</v>
      </c>
      <c r="D1778" s="225"/>
      <c r="E1778" s="224" t="s">
        <v>2329</v>
      </c>
      <c r="F1778" s="223">
        <v>401.4</v>
      </c>
    </row>
    <row r="1779" spans="1:6" ht="75" outlineLevel="6" x14ac:dyDescent="0.2">
      <c r="A1779" s="225"/>
      <c r="B1779" s="225"/>
      <c r="C1779" s="225"/>
      <c r="D1779" s="225" t="s">
        <v>1268</v>
      </c>
      <c r="E1779" s="224" t="s">
        <v>1267</v>
      </c>
      <c r="F1779" s="223">
        <v>398.4</v>
      </c>
    </row>
    <row r="1780" spans="1:6" ht="30" outlineLevel="7" x14ac:dyDescent="0.2">
      <c r="A1780" s="225"/>
      <c r="B1780" s="225"/>
      <c r="C1780" s="225"/>
      <c r="D1780" s="225" t="s">
        <v>1257</v>
      </c>
      <c r="E1780" s="224" t="s">
        <v>1256</v>
      </c>
      <c r="F1780" s="223">
        <v>3</v>
      </c>
    </row>
    <row r="1781" spans="1:6" ht="45" outlineLevel="6" x14ac:dyDescent="0.2">
      <c r="A1781" s="225"/>
      <c r="B1781" s="225"/>
      <c r="C1781" s="225" t="s">
        <v>1610</v>
      </c>
      <c r="D1781" s="225"/>
      <c r="E1781" s="224" t="s">
        <v>2328</v>
      </c>
      <c r="F1781" s="223">
        <v>23000</v>
      </c>
    </row>
    <row r="1782" spans="1:6" ht="15" outlineLevel="7" x14ac:dyDescent="0.2">
      <c r="A1782" s="225"/>
      <c r="B1782" s="225"/>
      <c r="C1782" s="225"/>
      <c r="D1782" s="225" t="s">
        <v>1255</v>
      </c>
      <c r="E1782" s="224" t="s">
        <v>1254</v>
      </c>
      <c r="F1782" s="223">
        <v>23000</v>
      </c>
    </row>
    <row r="1783" spans="1:6" ht="30" outlineLevel="5" x14ac:dyDescent="0.2">
      <c r="A1783" s="225"/>
      <c r="B1783" s="225"/>
      <c r="C1783" s="225" t="s">
        <v>1608</v>
      </c>
      <c r="D1783" s="225"/>
      <c r="E1783" s="224" t="s">
        <v>2327</v>
      </c>
      <c r="F1783" s="223">
        <v>2249877.6</v>
      </c>
    </row>
    <row r="1784" spans="1:6" ht="30" outlineLevel="6" x14ac:dyDescent="0.2">
      <c r="A1784" s="225"/>
      <c r="B1784" s="225"/>
      <c r="C1784" s="225"/>
      <c r="D1784" s="225" t="s">
        <v>1257</v>
      </c>
      <c r="E1784" s="224" t="s">
        <v>1256</v>
      </c>
      <c r="F1784" s="223">
        <v>22576.6</v>
      </c>
    </row>
    <row r="1785" spans="1:6" ht="15" outlineLevel="7" x14ac:dyDescent="0.2">
      <c r="A1785" s="225"/>
      <c r="B1785" s="225"/>
      <c r="C1785" s="225"/>
      <c r="D1785" s="225" t="s">
        <v>1255</v>
      </c>
      <c r="E1785" s="224" t="s">
        <v>1254</v>
      </c>
      <c r="F1785" s="223">
        <v>2227301</v>
      </c>
    </row>
    <row r="1786" spans="1:6" ht="15" outlineLevel="6" x14ac:dyDescent="0.2">
      <c r="A1786" s="225"/>
      <c r="B1786" s="225" t="s">
        <v>1386</v>
      </c>
      <c r="C1786" s="225"/>
      <c r="D1786" s="225"/>
      <c r="E1786" s="224" t="s">
        <v>1392</v>
      </c>
      <c r="F1786" s="223">
        <v>781797.8</v>
      </c>
    </row>
    <row r="1787" spans="1:6" ht="30" outlineLevel="7" x14ac:dyDescent="0.2">
      <c r="A1787" s="225"/>
      <c r="B1787" s="225"/>
      <c r="C1787" s="225" t="s">
        <v>1315</v>
      </c>
      <c r="D1787" s="225"/>
      <c r="E1787" s="224" t="s">
        <v>1314</v>
      </c>
      <c r="F1787" s="223">
        <v>772199.8</v>
      </c>
    </row>
    <row r="1788" spans="1:6" ht="60" outlineLevel="7" x14ac:dyDescent="0.2">
      <c r="A1788" s="225"/>
      <c r="B1788" s="225"/>
      <c r="C1788" s="225" t="s">
        <v>1391</v>
      </c>
      <c r="D1788" s="225"/>
      <c r="E1788" s="224" t="s">
        <v>2774</v>
      </c>
      <c r="F1788" s="223">
        <v>13709.3</v>
      </c>
    </row>
    <row r="1789" spans="1:6" ht="45" outlineLevel="6" x14ac:dyDescent="0.2">
      <c r="A1789" s="225"/>
      <c r="B1789" s="225"/>
      <c r="C1789" s="225" t="s">
        <v>1389</v>
      </c>
      <c r="D1789" s="225"/>
      <c r="E1789" s="224" t="s">
        <v>1388</v>
      </c>
      <c r="F1789" s="223">
        <v>6813.1</v>
      </c>
    </row>
    <row r="1790" spans="1:6" ht="30" outlineLevel="7" x14ac:dyDescent="0.2">
      <c r="A1790" s="225"/>
      <c r="B1790" s="225"/>
      <c r="C1790" s="225" t="s">
        <v>1420</v>
      </c>
      <c r="D1790" s="225"/>
      <c r="E1790" s="224" t="s">
        <v>2277</v>
      </c>
      <c r="F1790" s="223">
        <v>6813.1</v>
      </c>
    </row>
    <row r="1791" spans="1:6" ht="30" outlineLevel="6" x14ac:dyDescent="0.2">
      <c r="A1791" s="225"/>
      <c r="B1791" s="225"/>
      <c r="C1791" s="225"/>
      <c r="D1791" s="225" t="s">
        <v>1257</v>
      </c>
      <c r="E1791" s="224" t="s">
        <v>1256</v>
      </c>
      <c r="F1791" s="223">
        <v>1898.1</v>
      </c>
    </row>
    <row r="1792" spans="1:6" ht="15" outlineLevel="7" x14ac:dyDescent="0.2">
      <c r="A1792" s="225"/>
      <c r="B1792" s="225"/>
      <c r="C1792" s="225"/>
      <c r="D1792" s="225" t="s">
        <v>1255</v>
      </c>
      <c r="E1792" s="224" t="s">
        <v>1254</v>
      </c>
      <c r="F1792" s="223">
        <v>240</v>
      </c>
    </row>
    <row r="1793" spans="1:6" ht="30" outlineLevel="7" x14ac:dyDescent="0.2">
      <c r="A1793" s="225"/>
      <c r="B1793" s="225"/>
      <c r="C1793" s="225"/>
      <c r="D1793" s="225" t="s">
        <v>1250</v>
      </c>
      <c r="E1793" s="224" t="s">
        <v>1249</v>
      </c>
      <c r="F1793" s="223">
        <v>4675</v>
      </c>
    </row>
    <row r="1794" spans="1:6" ht="30" outlineLevel="2" x14ac:dyDescent="0.2">
      <c r="A1794" s="225"/>
      <c r="B1794" s="225"/>
      <c r="C1794" s="225" t="s">
        <v>1547</v>
      </c>
      <c r="D1794" s="225"/>
      <c r="E1794" s="224" t="s">
        <v>1546</v>
      </c>
      <c r="F1794" s="223">
        <v>3529.4</v>
      </c>
    </row>
    <row r="1795" spans="1:6" ht="45" outlineLevel="3" x14ac:dyDescent="0.2">
      <c r="A1795" s="225"/>
      <c r="B1795" s="225"/>
      <c r="C1795" s="225" t="s">
        <v>1545</v>
      </c>
      <c r="D1795" s="225"/>
      <c r="E1795" s="224" t="s">
        <v>2312</v>
      </c>
      <c r="F1795" s="223">
        <v>1409.4</v>
      </c>
    </row>
    <row r="1796" spans="1:6" ht="30" outlineLevel="4" x14ac:dyDescent="0.2">
      <c r="A1796" s="225"/>
      <c r="B1796" s="225"/>
      <c r="C1796" s="225"/>
      <c r="D1796" s="225" t="s">
        <v>1257</v>
      </c>
      <c r="E1796" s="224" t="s">
        <v>1256</v>
      </c>
      <c r="F1796" s="223">
        <v>1109.4000000000001</v>
      </c>
    </row>
    <row r="1797" spans="1:6" ht="15" outlineLevel="5" x14ac:dyDescent="0.2">
      <c r="A1797" s="225"/>
      <c r="B1797" s="225"/>
      <c r="C1797" s="225"/>
      <c r="D1797" s="225" t="s">
        <v>1255</v>
      </c>
      <c r="E1797" s="224" t="s">
        <v>1254</v>
      </c>
      <c r="F1797" s="223">
        <v>300</v>
      </c>
    </row>
    <row r="1798" spans="1:6" ht="45" outlineLevel="6" x14ac:dyDescent="0.2">
      <c r="A1798" s="225"/>
      <c r="B1798" s="225"/>
      <c r="C1798" s="225" t="s">
        <v>1607</v>
      </c>
      <c r="D1798" s="225"/>
      <c r="E1798" s="224" t="s">
        <v>2326</v>
      </c>
      <c r="F1798" s="223">
        <v>2120</v>
      </c>
    </row>
    <row r="1799" spans="1:6" ht="30" outlineLevel="7" x14ac:dyDescent="0.2">
      <c r="A1799" s="225"/>
      <c r="B1799" s="225"/>
      <c r="C1799" s="225"/>
      <c r="D1799" s="225" t="s">
        <v>1250</v>
      </c>
      <c r="E1799" s="224" t="s">
        <v>1249</v>
      </c>
      <c r="F1799" s="223">
        <v>2120</v>
      </c>
    </row>
    <row r="1800" spans="1:6" ht="60" outlineLevel="7" x14ac:dyDescent="0.2">
      <c r="A1800" s="225"/>
      <c r="B1800" s="225"/>
      <c r="C1800" s="225" t="s">
        <v>1606</v>
      </c>
      <c r="D1800" s="225"/>
      <c r="E1800" s="224" t="s">
        <v>1605</v>
      </c>
      <c r="F1800" s="223">
        <v>2626.8</v>
      </c>
    </row>
    <row r="1801" spans="1:6" ht="30" outlineLevel="7" x14ac:dyDescent="0.2">
      <c r="A1801" s="225"/>
      <c r="B1801" s="225"/>
      <c r="C1801" s="225" t="s">
        <v>1604</v>
      </c>
      <c r="D1801" s="225"/>
      <c r="E1801" s="224" t="s">
        <v>2325</v>
      </c>
      <c r="F1801" s="223">
        <v>2626.8</v>
      </c>
    </row>
    <row r="1802" spans="1:6" ht="30" outlineLevel="5" x14ac:dyDescent="0.2">
      <c r="A1802" s="225"/>
      <c r="B1802" s="225"/>
      <c r="C1802" s="225"/>
      <c r="D1802" s="225" t="s">
        <v>1250</v>
      </c>
      <c r="E1802" s="224" t="s">
        <v>1249</v>
      </c>
      <c r="F1802" s="223">
        <v>2626.8</v>
      </c>
    </row>
    <row r="1803" spans="1:6" ht="75" outlineLevel="6" x14ac:dyDescent="0.2">
      <c r="A1803" s="225"/>
      <c r="B1803" s="225"/>
      <c r="C1803" s="225" t="s">
        <v>1603</v>
      </c>
      <c r="D1803" s="225"/>
      <c r="E1803" s="224" t="s">
        <v>1602</v>
      </c>
      <c r="F1803" s="223">
        <v>740</v>
      </c>
    </row>
    <row r="1804" spans="1:6" ht="60" outlineLevel="7" x14ac:dyDescent="0.2">
      <c r="A1804" s="225"/>
      <c r="B1804" s="225"/>
      <c r="C1804" s="225" t="s">
        <v>1601</v>
      </c>
      <c r="D1804" s="225"/>
      <c r="E1804" s="224" t="s">
        <v>2324</v>
      </c>
      <c r="F1804" s="223">
        <v>740</v>
      </c>
    </row>
    <row r="1805" spans="1:6" ht="30" outlineLevel="7" x14ac:dyDescent="0.2">
      <c r="A1805" s="225"/>
      <c r="B1805" s="225"/>
      <c r="C1805" s="225"/>
      <c r="D1805" s="225" t="s">
        <v>1250</v>
      </c>
      <c r="E1805" s="224" t="s">
        <v>1249</v>
      </c>
      <c r="F1805" s="223">
        <v>740</v>
      </c>
    </row>
    <row r="1806" spans="1:6" ht="45" outlineLevel="6" x14ac:dyDescent="0.2">
      <c r="A1806" s="225"/>
      <c r="B1806" s="225"/>
      <c r="C1806" s="225" t="s">
        <v>1313</v>
      </c>
      <c r="D1806" s="225"/>
      <c r="E1806" s="224" t="s">
        <v>1312</v>
      </c>
      <c r="F1806" s="223">
        <v>112</v>
      </c>
    </row>
    <row r="1807" spans="1:6" ht="45" outlineLevel="7" x14ac:dyDescent="0.2">
      <c r="A1807" s="225"/>
      <c r="B1807" s="225"/>
      <c r="C1807" s="225" t="s">
        <v>1600</v>
      </c>
      <c r="D1807" s="225"/>
      <c r="E1807" s="224" t="s">
        <v>1599</v>
      </c>
      <c r="F1807" s="223">
        <v>112</v>
      </c>
    </row>
    <row r="1808" spans="1:6" ht="45" outlineLevel="5" x14ac:dyDescent="0.2">
      <c r="A1808" s="225"/>
      <c r="B1808" s="225"/>
      <c r="C1808" s="225" t="s">
        <v>1598</v>
      </c>
      <c r="D1808" s="225"/>
      <c r="E1808" s="224" t="s">
        <v>2323</v>
      </c>
      <c r="F1808" s="223">
        <v>112</v>
      </c>
    </row>
    <row r="1809" spans="1:6" ht="15" outlineLevel="6" x14ac:dyDescent="0.2">
      <c r="A1809" s="225"/>
      <c r="B1809" s="225"/>
      <c r="C1809" s="225"/>
      <c r="D1809" s="225" t="s">
        <v>1255</v>
      </c>
      <c r="E1809" s="224" t="s">
        <v>1254</v>
      </c>
      <c r="F1809" s="223">
        <v>112</v>
      </c>
    </row>
    <row r="1810" spans="1:6" ht="45" outlineLevel="7" x14ac:dyDescent="0.2">
      <c r="A1810" s="225"/>
      <c r="B1810" s="225"/>
      <c r="C1810" s="225" t="s">
        <v>1544</v>
      </c>
      <c r="D1810" s="225"/>
      <c r="E1810" s="224" t="s">
        <v>1543</v>
      </c>
      <c r="F1810" s="223">
        <v>102885.3</v>
      </c>
    </row>
    <row r="1811" spans="1:6" ht="60" outlineLevel="5" x14ac:dyDescent="0.2">
      <c r="A1811" s="225"/>
      <c r="B1811" s="225"/>
      <c r="C1811" s="225" t="s">
        <v>1597</v>
      </c>
      <c r="D1811" s="225"/>
      <c r="E1811" s="224" t="s">
        <v>1596</v>
      </c>
      <c r="F1811" s="223">
        <v>21507.8</v>
      </c>
    </row>
    <row r="1812" spans="1:6" ht="45" outlineLevel="6" x14ac:dyDescent="0.2">
      <c r="A1812" s="225"/>
      <c r="B1812" s="225"/>
      <c r="C1812" s="225" t="s">
        <v>1595</v>
      </c>
      <c r="D1812" s="225"/>
      <c r="E1812" s="224" t="s">
        <v>2322</v>
      </c>
      <c r="F1812" s="223">
        <v>21507.8</v>
      </c>
    </row>
    <row r="1813" spans="1:6" ht="30" outlineLevel="7" x14ac:dyDescent="0.2">
      <c r="A1813" s="225"/>
      <c r="B1813" s="225"/>
      <c r="C1813" s="225"/>
      <c r="D1813" s="225" t="s">
        <v>1257</v>
      </c>
      <c r="E1813" s="224" t="s">
        <v>1256</v>
      </c>
      <c r="F1813" s="223">
        <v>1893.6</v>
      </c>
    </row>
    <row r="1814" spans="1:6" ht="15" outlineLevel="4" x14ac:dyDescent="0.2">
      <c r="A1814" s="225"/>
      <c r="B1814" s="225"/>
      <c r="C1814" s="225"/>
      <c r="D1814" s="225" t="s">
        <v>1255</v>
      </c>
      <c r="E1814" s="224" t="s">
        <v>1254</v>
      </c>
      <c r="F1814" s="223">
        <v>6900</v>
      </c>
    </row>
    <row r="1815" spans="1:6" ht="30" outlineLevel="5" x14ac:dyDescent="0.2">
      <c r="A1815" s="225"/>
      <c r="B1815" s="225"/>
      <c r="C1815" s="225"/>
      <c r="D1815" s="225" t="s">
        <v>1250</v>
      </c>
      <c r="E1815" s="224" t="s">
        <v>1249</v>
      </c>
      <c r="F1815" s="223">
        <v>12714.2</v>
      </c>
    </row>
    <row r="1816" spans="1:6" ht="60" outlineLevel="6" x14ac:dyDescent="0.2">
      <c r="A1816" s="225"/>
      <c r="B1816" s="225"/>
      <c r="C1816" s="225" t="s">
        <v>1542</v>
      </c>
      <c r="D1816" s="225"/>
      <c r="E1816" s="224" t="s">
        <v>1541</v>
      </c>
      <c r="F1816" s="223">
        <v>6054.5</v>
      </c>
    </row>
    <row r="1817" spans="1:6" ht="60" outlineLevel="7" x14ac:dyDescent="0.2">
      <c r="A1817" s="225"/>
      <c r="B1817" s="225"/>
      <c r="C1817" s="225" t="s">
        <v>1540</v>
      </c>
      <c r="D1817" s="225"/>
      <c r="E1817" s="224" t="s">
        <v>2311</v>
      </c>
      <c r="F1817" s="223">
        <v>6054.5</v>
      </c>
    </row>
    <row r="1818" spans="1:6" ht="30" outlineLevel="4" x14ac:dyDescent="0.2">
      <c r="A1818" s="225"/>
      <c r="B1818" s="225"/>
      <c r="C1818" s="225"/>
      <c r="D1818" s="225" t="s">
        <v>1257</v>
      </c>
      <c r="E1818" s="224" t="s">
        <v>1256</v>
      </c>
      <c r="F1818" s="223">
        <v>922.1</v>
      </c>
    </row>
    <row r="1819" spans="1:6" ht="15" outlineLevel="5" x14ac:dyDescent="0.2">
      <c r="A1819" s="225"/>
      <c r="B1819" s="225"/>
      <c r="C1819" s="225"/>
      <c r="D1819" s="225" t="s">
        <v>1255</v>
      </c>
      <c r="E1819" s="224" t="s">
        <v>1254</v>
      </c>
      <c r="F1819" s="223">
        <v>2000</v>
      </c>
    </row>
    <row r="1820" spans="1:6" ht="30" outlineLevel="6" x14ac:dyDescent="0.2">
      <c r="A1820" s="225"/>
      <c r="B1820" s="225"/>
      <c r="C1820" s="225"/>
      <c r="D1820" s="225" t="s">
        <v>1250</v>
      </c>
      <c r="E1820" s="224" t="s">
        <v>1249</v>
      </c>
      <c r="F1820" s="223">
        <v>3132.4</v>
      </c>
    </row>
    <row r="1821" spans="1:6" ht="60" outlineLevel="7" x14ac:dyDescent="0.2">
      <c r="A1821" s="225"/>
      <c r="B1821" s="225"/>
      <c r="C1821" s="225" t="s">
        <v>1539</v>
      </c>
      <c r="D1821" s="225"/>
      <c r="E1821" s="224" t="s">
        <v>1538</v>
      </c>
      <c r="F1821" s="223">
        <v>75323</v>
      </c>
    </row>
    <row r="1822" spans="1:6" ht="45" outlineLevel="7" x14ac:dyDescent="0.2">
      <c r="A1822" s="225"/>
      <c r="B1822" s="225"/>
      <c r="C1822" s="225" t="s">
        <v>1537</v>
      </c>
      <c r="D1822" s="225"/>
      <c r="E1822" s="224" t="s">
        <v>2310</v>
      </c>
      <c r="F1822" s="223">
        <v>75323</v>
      </c>
    </row>
    <row r="1823" spans="1:6" ht="30" outlineLevel="7" x14ac:dyDescent="0.2">
      <c r="A1823" s="225"/>
      <c r="B1823" s="225"/>
      <c r="C1823" s="225"/>
      <c r="D1823" s="225" t="s">
        <v>1257</v>
      </c>
      <c r="E1823" s="224" t="s">
        <v>1256</v>
      </c>
      <c r="F1823" s="223">
        <v>2373</v>
      </c>
    </row>
    <row r="1824" spans="1:6" ht="30" outlineLevel="5" x14ac:dyDescent="0.2">
      <c r="A1824" s="225"/>
      <c r="B1824" s="225"/>
      <c r="C1824" s="225"/>
      <c r="D1824" s="225" t="s">
        <v>1250</v>
      </c>
      <c r="E1824" s="224" t="s">
        <v>1249</v>
      </c>
      <c r="F1824" s="223">
        <v>72950</v>
      </c>
    </row>
    <row r="1825" spans="1:6" ht="30" outlineLevel="6" x14ac:dyDescent="0.2">
      <c r="A1825" s="225"/>
      <c r="B1825" s="225"/>
      <c r="C1825" s="225" t="s">
        <v>1594</v>
      </c>
      <c r="D1825" s="225"/>
      <c r="E1825" s="224" t="s">
        <v>1593</v>
      </c>
      <c r="F1825" s="223">
        <v>655493.19999999995</v>
      </c>
    </row>
    <row r="1826" spans="1:6" ht="30" outlineLevel="7" x14ac:dyDescent="0.2">
      <c r="A1826" s="225"/>
      <c r="B1826" s="225"/>
      <c r="C1826" s="225" t="s">
        <v>1592</v>
      </c>
      <c r="D1826" s="225"/>
      <c r="E1826" s="224" t="s">
        <v>1591</v>
      </c>
      <c r="F1826" s="223">
        <v>655493.19999999995</v>
      </c>
    </row>
    <row r="1827" spans="1:6" ht="60" outlineLevel="7" x14ac:dyDescent="0.2">
      <c r="A1827" s="225"/>
      <c r="B1827" s="225"/>
      <c r="C1827" s="225" t="s">
        <v>1590</v>
      </c>
      <c r="D1827" s="225"/>
      <c r="E1827" s="224" t="s">
        <v>2741</v>
      </c>
      <c r="F1827" s="223">
        <v>392895.7</v>
      </c>
    </row>
    <row r="1828" spans="1:6" ht="75" outlineLevel="7" x14ac:dyDescent="0.2">
      <c r="A1828" s="225"/>
      <c r="B1828" s="225"/>
      <c r="C1828" s="225"/>
      <c r="D1828" s="225" t="s">
        <v>1268</v>
      </c>
      <c r="E1828" s="224" t="s">
        <v>1267</v>
      </c>
      <c r="F1828" s="223">
        <v>320135</v>
      </c>
    </row>
    <row r="1829" spans="1:6" ht="30" outlineLevel="5" x14ac:dyDescent="0.2">
      <c r="A1829" s="225"/>
      <c r="B1829" s="225"/>
      <c r="C1829" s="225"/>
      <c r="D1829" s="225" t="s">
        <v>1257</v>
      </c>
      <c r="E1829" s="224" t="s">
        <v>1256</v>
      </c>
      <c r="F1829" s="223">
        <v>72169.3</v>
      </c>
    </row>
    <row r="1830" spans="1:6" ht="15" outlineLevel="6" x14ac:dyDescent="0.2">
      <c r="A1830" s="225"/>
      <c r="B1830" s="225"/>
      <c r="C1830" s="225"/>
      <c r="D1830" s="225" t="s">
        <v>1265</v>
      </c>
      <c r="E1830" s="224" t="s">
        <v>1264</v>
      </c>
      <c r="F1830" s="223">
        <v>591.4</v>
      </c>
    </row>
    <row r="1831" spans="1:6" ht="45" outlineLevel="7" x14ac:dyDescent="0.2">
      <c r="A1831" s="225"/>
      <c r="B1831" s="225"/>
      <c r="C1831" s="225" t="s">
        <v>1589</v>
      </c>
      <c r="D1831" s="225"/>
      <c r="E1831" s="224" t="s">
        <v>2253</v>
      </c>
      <c r="F1831" s="223">
        <v>246138.3</v>
      </c>
    </row>
    <row r="1832" spans="1:6" ht="75" outlineLevel="7" x14ac:dyDescent="0.2">
      <c r="A1832" s="225"/>
      <c r="B1832" s="225"/>
      <c r="C1832" s="225"/>
      <c r="D1832" s="225" t="s">
        <v>1268</v>
      </c>
      <c r="E1832" s="224" t="s">
        <v>1267</v>
      </c>
      <c r="F1832" s="223">
        <v>1717.1</v>
      </c>
    </row>
    <row r="1833" spans="1:6" ht="30" outlineLevel="4" x14ac:dyDescent="0.2">
      <c r="A1833" s="225"/>
      <c r="B1833" s="225"/>
      <c r="C1833" s="225"/>
      <c r="D1833" s="225" t="s">
        <v>1257</v>
      </c>
      <c r="E1833" s="224" t="s">
        <v>1256</v>
      </c>
      <c r="F1833" s="223">
        <v>696.7</v>
      </c>
    </row>
    <row r="1834" spans="1:6" ht="30" outlineLevel="5" x14ac:dyDescent="0.2">
      <c r="A1834" s="225"/>
      <c r="B1834" s="225"/>
      <c r="C1834" s="225"/>
      <c r="D1834" s="225" t="s">
        <v>1250</v>
      </c>
      <c r="E1834" s="224" t="s">
        <v>1249</v>
      </c>
      <c r="F1834" s="223">
        <v>243716.4</v>
      </c>
    </row>
    <row r="1835" spans="1:6" ht="15" outlineLevel="6" x14ac:dyDescent="0.2">
      <c r="A1835" s="225"/>
      <c r="B1835" s="225"/>
      <c r="C1835" s="225"/>
      <c r="D1835" s="225" t="s">
        <v>1265</v>
      </c>
      <c r="E1835" s="224" t="s">
        <v>1264</v>
      </c>
      <c r="F1835" s="223">
        <v>8.1</v>
      </c>
    </row>
    <row r="1836" spans="1:6" ht="30" outlineLevel="7" x14ac:dyDescent="0.2">
      <c r="A1836" s="225"/>
      <c r="B1836" s="225"/>
      <c r="C1836" s="225" t="s">
        <v>1588</v>
      </c>
      <c r="D1836" s="225"/>
      <c r="E1836" s="224" t="s">
        <v>2321</v>
      </c>
      <c r="F1836" s="223">
        <v>16459.2</v>
      </c>
    </row>
    <row r="1837" spans="1:6" ht="30" outlineLevel="7" x14ac:dyDescent="0.2">
      <c r="A1837" s="225"/>
      <c r="B1837" s="225"/>
      <c r="C1837" s="225"/>
      <c r="D1837" s="225" t="s">
        <v>1257</v>
      </c>
      <c r="E1837" s="224" t="s">
        <v>1256</v>
      </c>
      <c r="F1837" s="223">
        <v>16459.2</v>
      </c>
    </row>
    <row r="1838" spans="1:6" ht="30" outlineLevel="7" x14ac:dyDescent="0.2">
      <c r="A1838" s="225"/>
      <c r="B1838" s="225"/>
      <c r="C1838" s="225" t="s">
        <v>1293</v>
      </c>
      <c r="D1838" s="225"/>
      <c r="E1838" s="224" t="s">
        <v>1292</v>
      </c>
      <c r="F1838" s="223">
        <v>9598</v>
      </c>
    </row>
    <row r="1839" spans="1:6" ht="15" outlineLevel="6" x14ac:dyDescent="0.2">
      <c r="A1839" s="225"/>
      <c r="B1839" s="225"/>
      <c r="C1839" s="225" t="s">
        <v>1291</v>
      </c>
      <c r="D1839" s="225"/>
      <c r="E1839" s="224" t="s">
        <v>1290</v>
      </c>
      <c r="F1839" s="223">
        <v>9598</v>
      </c>
    </row>
    <row r="1840" spans="1:6" ht="30" outlineLevel="7" x14ac:dyDescent="0.2">
      <c r="A1840" s="225"/>
      <c r="B1840" s="225"/>
      <c r="C1840" s="225" t="s">
        <v>1587</v>
      </c>
      <c r="D1840" s="225"/>
      <c r="E1840" s="224" t="s">
        <v>1586</v>
      </c>
      <c r="F1840" s="223">
        <v>9598</v>
      </c>
    </row>
    <row r="1841" spans="1:6" ht="15" outlineLevel="7" x14ac:dyDescent="0.2">
      <c r="A1841" s="225"/>
      <c r="B1841" s="225"/>
      <c r="C1841" s="225" t="s">
        <v>1584</v>
      </c>
      <c r="D1841" s="225"/>
      <c r="E1841" s="224" t="s">
        <v>2320</v>
      </c>
      <c r="F1841" s="223">
        <v>9598</v>
      </c>
    </row>
    <row r="1842" spans="1:6" ht="30" outlineLevel="7" x14ac:dyDescent="0.2">
      <c r="A1842" s="225"/>
      <c r="B1842" s="225"/>
      <c r="C1842" s="225"/>
      <c r="D1842" s="225" t="s">
        <v>1257</v>
      </c>
      <c r="E1842" s="224" t="s">
        <v>1256</v>
      </c>
      <c r="F1842" s="223">
        <v>114</v>
      </c>
    </row>
    <row r="1843" spans="1:6" ht="30" outlineLevel="7" x14ac:dyDescent="0.2">
      <c r="A1843" s="225"/>
      <c r="B1843" s="225"/>
      <c r="C1843" s="225"/>
      <c r="D1843" s="225" t="s">
        <v>1250</v>
      </c>
      <c r="E1843" s="224" t="s">
        <v>1249</v>
      </c>
      <c r="F1843" s="223">
        <v>9484</v>
      </c>
    </row>
    <row r="1844" spans="1:6" ht="15" outlineLevel="6" x14ac:dyDescent="0.2">
      <c r="A1844" s="225" t="s">
        <v>1569</v>
      </c>
      <c r="B1844" s="225"/>
      <c r="C1844" s="225"/>
      <c r="D1844" s="225"/>
      <c r="E1844" s="224" t="s">
        <v>696</v>
      </c>
      <c r="F1844" s="223">
        <v>100092.1</v>
      </c>
    </row>
    <row r="1845" spans="1:6" ht="15" outlineLevel="7" x14ac:dyDescent="0.2">
      <c r="A1845" s="225"/>
      <c r="B1845" s="225" t="s">
        <v>1583</v>
      </c>
      <c r="C1845" s="225"/>
      <c r="D1845" s="225"/>
      <c r="E1845" s="224" t="s">
        <v>1582</v>
      </c>
      <c r="F1845" s="223">
        <v>100092.1</v>
      </c>
    </row>
    <row r="1846" spans="1:6" ht="15" outlineLevel="3" x14ac:dyDescent="0.2">
      <c r="A1846" s="225"/>
      <c r="B1846" s="225" t="s">
        <v>1568</v>
      </c>
      <c r="C1846" s="225"/>
      <c r="D1846" s="225"/>
      <c r="E1846" s="224" t="s">
        <v>1581</v>
      </c>
      <c r="F1846" s="223">
        <v>100092.1</v>
      </c>
    </row>
    <row r="1847" spans="1:6" ht="30" outlineLevel="4" x14ac:dyDescent="0.2">
      <c r="A1847" s="225"/>
      <c r="B1847" s="225"/>
      <c r="C1847" s="225" t="s">
        <v>1580</v>
      </c>
      <c r="D1847" s="225"/>
      <c r="E1847" s="224" t="s">
        <v>1579</v>
      </c>
      <c r="F1847" s="223">
        <v>100092.1</v>
      </c>
    </row>
    <row r="1848" spans="1:6" ht="30" outlineLevel="5" x14ac:dyDescent="0.2">
      <c r="A1848" s="225"/>
      <c r="B1848" s="225"/>
      <c r="C1848" s="225" t="s">
        <v>1578</v>
      </c>
      <c r="D1848" s="225"/>
      <c r="E1848" s="224" t="s">
        <v>1577</v>
      </c>
      <c r="F1848" s="223">
        <v>92980</v>
      </c>
    </row>
    <row r="1849" spans="1:6" ht="45" outlineLevel="6" x14ac:dyDescent="0.2">
      <c r="A1849" s="225"/>
      <c r="B1849" s="225"/>
      <c r="C1849" s="225" t="s">
        <v>1576</v>
      </c>
      <c r="D1849" s="225"/>
      <c r="E1849" s="224" t="s">
        <v>1575</v>
      </c>
      <c r="F1849" s="223">
        <v>92980</v>
      </c>
    </row>
    <row r="1850" spans="1:6" ht="45" outlineLevel="7" x14ac:dyDescent="0.2">
      <c r="A1850" s="225"/>
      <c r="B1850" s="225"/>
      <c r="C1850" s="225" t="s">
        <v>1574</v>
      </c>
      <c r="D1850" s="225"/>
      <c r="E1850" s="224" t="s">
        <v>2253</v>
      </c>
      <c r="F1850" s="223">
        <v>75064.600000000006</v>
      </c>
    </row>
    <row r="1851" spans="1:6" ht="30" outlineLevel="7" x14ac:dyDescent="0.2">
      <c r="A1851" s="225"/>
      <c r="B1851" s="225"/>
      <c r="C1851" s="225"/>
      <c r="D1851" s="225" t="s">
        <v>1250</v>
      </c>
      <c r="E1851" s="224" t="s">
        <v>1249</v>
      </c>
      <c r="F1851" s="223">
        <v>75064.600000000006</v>
      </c>
    </row>
    <row r="1852" spans="1:6" ht="45" x14ac:dyDescent="0.2">
      <c r="A1852" s="225"/>
      <c r="B1852" s="225"/>
      <c r="C1852" s="225" t="s">
        <v>1573</v>
      </c>
      <c r="D1852" s="225"/>
      <c r="E1852" s="224" t="s">
        <v>2319</v>
      </c>
      <c r="F1852" s="223">
        <v>17715.400000000001</v>
      </c>
    </row>
    <row r="1853" spans="1:6" ht="15" outlineLevel="1" x14ac:dyDescent="0.2">
      <c r="A1853" s="225"/>
      <c r="B1853" s="225"/>
      <c r="C1853" s="225"/>
      <c r="D1853" s="225" t="s">
        <v>1300</v>
      </c>
      <c r="E1853" s="224" t="s">
        <v>1299</v>
      </c>
      <c r="F1853" s="223">
        <v>17715.400000000001</v>
      </c>
    </row>
    <row r="1854" spans="1:6" ht="30" outlineLevel="2" x14ac:dyDescent="0.2">
      <c r="A1854" s="225"/>
      <c r="B1854" s="225"/>
      <c r="C1854" s="225" t="s">
        <v>1572</v>
      </c>
      <c r="D1854" s="225"/>
      <c r="E1854" s="224" t="s">
        <v>2318</v>
      </c>
      <c r="F1854" s="223">
        <v>200</v>
      </c>
    </row>
    <row r="1855" spans="1:6" ht="30" outlineLevel="3" x14ac:dyDescent="0.2">
      <c r="A1855" s="225"/>
      <c r="B1855" s="225"/>
      <c r="C1855" s="225"/>
      <c r="D1855" s="225" t="s">
        <v>1257</v>
      </c>
      <c r="E1855" s="224" t="s">
        <v>1256</v>
      </c>
      <c r="F1855" s="223">
        <v>200</v>
      </c>
    </row>
    <row r="1856" spans="1:6" ht="30" outlineLevel="4" x14ac:dyDescent="0.2">
      <c r="A1856" s="225"/>
      <c r="B1856" s="225"/>
      <c r="C1856" s="225" t="s">
        <v>1571</v>
      </c>
      <c r="D1856" s="225"/>
      <c r="E1856" s="224" t="s">
        <v>1284</v>
      </c>
      <c r="F1856" s="223">
        <v>7112.1</v>
      </c>
    </row>
    <row r="1857" spans="1:6" ht="30" outlineLevel="5" x14ac:dyDescent="0.2">
      <c r="A1857" s="225"/>
      <c r="B1857" s="225"/>
      <c r="C1857" s="225" t="s">
        <v>1570</v>
      </c>
      <c r="D1857" s="225"/>
      <c r="E1857" s="224" t="s">
        <v>1282</v>
      </c>
      <c r="F1857" s="223">
        <v>7112.1</v>
      </c>
    </row>
    <row r="1858" spans="1:6" ht="60" outlineLevel="6" x14ac:dyDescent="0.2">
      <c r="A1858" s="225"/>
      <c r="B1858" s="225"/>
      <c r="C1858" s="225" t="s">
        <v>1567</v>
      </c>
      <c r="D1858" s="225"/>
      <c r="E1858" s="224" t="s">
        <v>2741</v>
      </c>
      <c r="F1858" s="223">
        <v>7112.1</v>
      </c>
    </row>
    <row r="1859" spans="1:6" ht="75" outlineLevel="7" x14ac:dyDescent="0.2">
      <c r="A1859" s="225"/>
      <c r="B1859" s="225"/>
      <c r="C1859" s="225"/>
      <c r="D1859" s="225" t="s">
        <v>1268</v>
      </c>
      <c r="E1859" s="224" t="s">
        <v>1267</v>
      </c>
      <c r="F1859" s="223">
        <v>6152.8</v>
      </c>
    </row>
    <row r="1860" spans="1:6" ht="30" outlineLevel="6" x14ac:dyDescent="0.2">
      <c r="A1860" s="225"/>
      <c r="B1860" s="225"/>
      <c r="C1860" s="225"/>
      <c r="D1860" s="225" t="s">
        <v>1257</v>
      </c>
      <c r="E1860" s="224" t="s">
        <v>1256</v>
      </c>
      <c r="F1860" s="223">
        <v>959.3</v>
      </c>
    </row>
    <row r="1861" spans="1:6" ht="30" outlineLevel="7" x14ac:dyDescent="0.2">
      <c r="A1861" s="225" t="s">
        <v>1484</v>
      </c>
      <c r="B1861" s="225"/>
      <c r="C1861" s="225"/>
      <c r="D1861" s="225"/>
      <c r="E1861" s="224" t="s">
        <v>699</v>
      </c>
      <c r="F1861" s="223">
        <v>1701332</v>
      </c>
    </row>
    <row r="1862" spans="1:6" ht="15" outlineLevel="6" x14ac:dyDescent="0.2">
      <c r="A1862" s="225"/>
      <c r="B1862" s="225" t="s">
        <v>1444</v>
      </c>
      <c r="C1862" s="225"/>
      <c r="D1862" s="225"/>
      <c r="E1862" s="224" t="s">
        <v>1443</v>
      </c>
      <c r="F1862" s="223">
        <v>30798.6</v>
      </c>
    </row>
    <row r="1863" spans="1:6" ht="15" outlineLevel="7" x14ac:dyDescent="0.2">
      <c r="A1863" s="225"/>
      <c r="B1863" s="225" t="s">
        <v>1562</v>
      </c>
      <c r="C1863" s="225"/>
      <c r="D1863" s="225"/>
      <c r="E1863" s="224" t="s">
        <v>1566</v>
      </c>
      <c r="F1863" s="223">
        <v>30798.6</v>
      </c>
    </row>
    <row r="1864" spans="1:6" ht="30" outlineLevel="4" x14ac:dyDescent="0.2">
      <c r="A1864" s="225"/>
      <c r="B1864" s="225"/>
      <c r="C1864" s="225" t="s">
        <v>1560</v>
      </c>
      <c r="D1864" s="225"/>
      <c r="E1864" s="224" t="s">
        <v>1559</v>
      </c>
      <c r="F1864" s="223">
        <v>30798.6</v>
      </c>
    </row>
    <row r="1865" spans="1:6" ht="30" outlineLevel="5" x14ac:dyDescent="0.2">
      <c r="A1865" s="225"/>
      <c r="B1865" s="225"/>
      <c r="C1865" s="225" t="s">
        <v>1558</v>
      </c>
      <c r="D1865" s="225"/>
      <c r="E1865" s="224" t="s">
        <v>1557</v>
      </c>
      <c r="F1865" s="223">
        <v>30798.6</v>
      </c>
    </row>
    <row r="1866" spans="1:6" ht="75" outlineLevel="6" x14ac:dyDescent="0.2">
      <c r="A1866" s="225"/>
      <c r="B1866" s="225"/>
      <c r="C1866" s="225" t="s">
        <v>1565</v>
      </c>
      <c r="D1866" s="225"/>
      <c r="E1866" s="224" t="s">
        <v>1564</v>
      </c>
      <c r="F1866" s="223">
        <v>28811.599999999999</v>
      </c>
    </row>
    <row r="1867" spans="1:6" ht="45" outlineLevel="7" x14ac:dyDescent="0.2">
      <c r="A1867" s="225"/>
      <c r="B1867" s="225"/>
      <c r="C1867" s="225" t="s">
        <v>1563</v>
      </c>
      <c r="D1867" s="225"/>
      <c r="E1867" s="224" t="s">
        <v>2253</v>
      </c>
      <c r="F1867" s="223">
        <v>28811.599999999999</v>
      </c>
    </row>
    <row r="1868" spans="1:6" ht="30" outlineLevel="7" x14ac:dyDescent="0.2">
      <c r="A1868" s="225"/>
      <c r="B1868" s="225"/>
      <c r="C1868" s="225"/>
      <c r="D1868" s="225" t="s">
        <v>1250</v>
      </c>
      <c r="E1868" s="224" t="s">
        <v>1249</v>
      </c>
      <c r="F1868" s="223">
        <v>28811.599999999999</v>
      </c>
    </row>
    <row r="1869" spans="1:6" ht="30" x14ac:dyDescent="0.2">
      <c r="A1869" s="225"/>
      <c r="B1869" s="225"/>
      <c r="C1869" s="225" t="s">
        <v>1556</v>
      </c>
      <c r="D1869" s="225"/>
      <c r="E1869" s="224" t="s">
        <v>1555</v>
      </c>
      <c r="F1869" s="223">
        <v>1987</v>
      </c>
    </row>
    <row r="1870" spans="1:6" ht="45" outlineLevel="1" x14ac:dyDescent="0.2">
      <c r="A1870" s="225"/>
      <c r="B1870" s="225"/>
      <c r="C1870" s="225" t="s">
        <v>1561</v>
      </c>
      <c r="D1870" s="225"/>
      <c r="E1870" s="224" t="s">
        <v>2317</v>
      </c>
      <c r="F1870" s="223">
        <v>1987</v>
      </c>
    </row>
    <row r="1871" spans="1:6" ht="15" outlineLevel="2" x14ac:dyDescent="0.2">
      <c r="A1871" s="225"/>
      <c r="B1871" s="225"/>
      <c r="C1871" s="225"/>
      <c r="D1871" s="225" t="s">
        <v>1255</v>
      </c>
      <c r="E1871" s="224" t="s">
        <v>1254</v>
      </c>
      <c r="F1871" s="223">
        <v>1892.4</v>
      </c>
    </row>
    <row r="1872" spans="1:6" ht="30" outlineLevel="3" x14ac:dyDescent="0.2">
      <c r="A1872" s="225"/>
      <c r="B1872" s="225"/>
      <c r="C1872" s="225"/>
      <c r="D1872" s="225" t="s">
        <v>1250</v>
      </c>
      <c r="E1872" s="224" t="s">
        <v>1249</v>
      </c>
      <c r="F1872" s="223">
        <v>94.6</v>
      </c>
    </row>
    <row r="1873" spans="1:6" ht="15" outlineLevel="4" x14ac:dyDescent="0.2">
      <c r="A1873" s="225"/>
      <c r="B1873" s="225" t="s">
        <v>1318</v>
      </c>
      <c r="C1873" s="225"/>
      <c r="D1873" s="225"/>
      <c r="E1873" s="224" t="s">
        <v>1317</v>
      </c>
      <c r="F1873" s="223">
        <v>7291.1</v>
      </c>
    </row>
    <row r="1874" spans="1:6" ht="15" outlineLevel="5" x14ac:dyDescent="0.2">
      <c r="A1874" s="225"/>
      <c r="B1874" s="225" t="s">
        <v>1308</v>
      </c>
      <c r="C1874" s="225"/>
      <c r="D1874" s="225"/>
      <c r="E1874" s="224" t="s">
        <v>1316</v>
      </c>
      <c r="F1874" s="223">
        <v>7291.1</v>
      </c>
    </row>
    <row r="1875" spans="1:6" ht="30" outlineLevel="6" x14ac:dyDescent="0.2">
      <c r="A1875" s="225"/>
      <c r="B1875" s="225"/>
      <c r="C1875" s="225" t="s">
        <v>1560</v>
      </c>
      <c r="D1875" s="225"/>
      <c r="E1875" s="224" t="s">
        <v>1559</v>
      </c>
      <c r="F1875" s="223">
        <v>480</v>
      </c>
    </row>
    <row r="1876" spans="1:6" ht="30" outlineLevel="7" x14ac:dyDescent="0.2">
      <c r="A1876" s="225"/>
      <c r="B1876" s="225"/>
      <c r="C1876" s="225" t="s">
        <v>1558</v>
      </c>
      <c r="D1876" s="225"/>
      <c r="E1876" s="224" t="s">
        <v>1557</v>
      </c>
      <c r="F1876" s="223">
        <v>480</v>
      </c>
    </row>
    <row r="1877" spans="1:6" ht="30" outlineLevel="5" x14ac:dyDescent="0.2">
      <c r="A1877" s="225"/>
      <c r="B1877" s="225"/>
      <c r="C1877" s="225" t="s">
        <v>1556</v>
      </c>
      <c r="D1877" s="225"/>
      <c r="E1877" s="224" t="s">
        <v>1555</v>
      </c>
      <c r="F1877" s="223">
        <v>480</v>
      </c>
    </row>
    <row r="1878" spans="1:6" ht="75" outlineLevel="6" x14ac:dyDescent="0.2">
      <c r="A1878" s="225"/>
      <c r="B1878" s="225"/>
      <c r="C1878" s="225" t="s">
        <v>1554</v>
      </c>
      <c r="D1878" s="225"/>
      <c r="E1878" s="224" t="s">
        <v>2316</v>
      </c>
      <c r="F1878" s="223">
        <v>480</v>
      </c>
    </row>
    <row r="1879" spans="1:6" ht="15" outlineLevel="7" x14ac:dyDescent="0.2">
      <c r="A1879" s="225"/>
      <c r="B1879" s="225"/>
      <c r="C1879" s="225"/>
      <c r="D1879" s="225" t="s">
        <v>1255</v>
      </c>
      <c r="E1879" s="224" t="s">
        <v>1254</v>
      </c>
      <c r="F1879" s="223">
        <v>480</v>
      </c>
    </row>
    <row r="1880" spans="1:6" ht="30" outlineLevel="7" x14ac:dyDescent="0.2">
      <c r="A1880" s="225"/>
      <c r="B1880" s="225"/>
      <c r="C1880" s="225" t="s">
        <v>1315</v>
      </c>
      <c r="D1880" s="225"/>
      <c r="E1880" s="224" t="s">
        <v>1314</v>
      </c>
      <c r="F1880" s="223">
        <v>1811.1</v>
      </c>
    </row>
    <row r="1881" spans="1:6" ht="45" outlineLevel="1" x14ac:dyDescent="0.2">
      <c r="A1881" s="225"/>
      <c r="B1881" s="225"/>
      <c r="C1881" s="225" t="s">
        <v>1391</v>
      </c>
      <c r="D1881" s="225"/>
      <c r="E1881" s="224" t="s">
        <v>1390</v>
      </c>
      <c r="F1881" s="223">
        <v>1715.4</v>
      </c>
    </row>
    <row r="1882" spans="1:6" ht="30" outlineLevel="2" x14ac:dyDescent="0.2">
      <c r="A1882" s="225"/>
      <c r="B1882" s="225"/>
      <c r="C1882" s="225" t="s">
        <v>1547</v>
      </c>
      <c r="D1882" s="225"/>
      <c r="E1882" s="224" t="s">
        <v>1546</v>
      </c>
      <c r="F1882" s="223">
        <v>1715.4</v>
      </c>
    </row>
    <row r="1883" spans="1:6" ht="45" outlineLevel="3" x14ac:dyDescent="0.2">
      <c r="A1883" s="225"/>
      <c r="B1883" s="225"/>
      <c r="C1883" s="225" t="s">
        <v>1553</v>
      </c>
      <c r="D1883" s="225"/>
      <c r="E1883" s="224" t="s">
        <v>2315</v>
      </c>
      <c r="F1883" s="223">
        <v>1715.4</v>
      </c>
    </row>
    <row r="1884" spans="1:6" ht="15" outlineLevel="4" x14ac:dyDescent="0.2">
      <c r="A1884" s="225"/>
      <c r="B1884" s="225"/>
      <c r="C1884" s="225"/>
      <c r="D1884" s="225" t="s">
        <v>1255</v>
      </c>
      <c r="E1884" s="224" t="s">
        <v>1254</v>
      </c>
      <c r="F1884" s="223">
        <v>1715.4</v>
      </c>
    </row>
    <row r="1885" spans="1:6" ht="45" outlineLevel="5" x14ac:dyDescent="0.2">
      <c r="A1885" s="225"/>
      <c r="B1885" s="225"/>
      <c r="C1885" s="225" t="s">
        <v>1313</v>
      </c>
      <c r="D1885" s="225"/>
      <c r="E1885" s="224" t="s">
        <v>1312</v>
      </c>
      <c r="F1885" s="223">
        <v>95.7</v>
      </c>
    </row>
    <row r="1886" spans="1:6" ht="45" outlineLevel="6" x14ac:dyDescent="0.2">
      <c r="A1886" s="225"/>
      <c r="B1886" s="225"/>
      <c r="C1886" s="225" t="s">
        <v>1311</v>
      </c>
      <c r="D1886" s="225"/>
      <c r="E1886" s="224" t="s">
        <v>1310</v>
      </c>
      <c r="F1886" s="223">
        <v>95.7</v>
      </c>
    </row>
    <row r="1887" spans="1:6" ht="45" outlineLevel="7" x14ac:dyDescent="0.2">
      <c r="A1887" s="225"/>
      <c r="B1887" s="225"/>
      <c r="C1887" s="225" t="s">
        <v>1552</v>
      </c>
      <c r="D1887" s="225"/>
      <c r="E1887" s="224" t="s">
        <v>2314</v>
      </c>
      <c r="F1887" s="223">
        <v>95.7</v>
      </c>
    </row>
    <row r="1888" spans="1:6" ht="30" outlineLevel="3" x14ac:dyDescent="0.2">
      <c r="A1888" s="225"/>
      <c r="B1888" s="225"/>
      <c r="C1888" s="225"/>
      <c r="D1888" s="225" t="s">
        <v>1250</v>
      </c>
      <c r="E1888" s="224" t="s">
        <v>1249</v>
      </c>
      <c r="F1888" s="223">
        <v>95.7</v>
      </c>
    </row>
    <row r="1889" spans="1:6" ht="30" outlineLevel="4" x14ac:dyDescent="0.2">
      <c r="A1889" s="225"/>
      <c r="B1889" s="225"/>
      <c r="C1889" s="225" t="s">
        <v>1493</v>
      </c>
      <c r="D1889" s="225"/>
      <c r="E1889" s="224" t="s">
        <v>1492</v>
      </c>
      <c r="F1889" s="223">
        <v>5000</v>
      </c>
    </row>
    <row r="1890" spans="1:6" ht="30" outlineLevel="5" x14ac:dyDescent="0.2">
      <c r="A1890" s="225"/>
      <c r="B1890" s="225"/>
      <c r="C1890" s="225" t="s">
        <v>1517</v>
      </c>
      <c r="D1890" s="225"/>
      <c r="E1890" s="224" t="s">
        <v>1516</v>
      </c>
      <c r="F1890" s="223">
        <v>5000</v>
      </c>
    </row>
    <row r="1891" spans="1:6" ht="30" outlineLevel="6" x14ac:dyDescent="0.2">
      <c r="A1891" s="225"/>
      <c r="B1891" s="225"/>
      <c r="C1891" s="225" t="s">
        <v>1509</v>
      </c>
      <c r="D1891" s="225"/>
      <c r="E1891" s="224" t="s">
        <v>1508</v>
      </c>
      <c r="F1891" s="223">
        <v>5000</v>
      </c>
    </row>
    <row r="1892" spans="1:6" ht="75" outlineLevel="7" x14ac:dyDescent="0.2">
      <c r="A1892" s="225"/>
      <c r="B1892" s="225"/>
      <c r="C1892" s="225" t="s">
        <v>1551</v>
      </c>
      <c r="D1892" s="225"/>
      <c r="E1892" s="224" t="s">
        <v>2313</v>
      </c>
      <c r="F1892" s="223">
        <v>5000</v>
      </c>
    </row>
    <row r="1893" spans="1:6" ht="15" outlineLevel="4" x14ac:dyDescent="0.2">
      <c r="A1893" s="225"/>
      <c r="B1893" s="225"/>
      <c r="C1893" s="225"/>
      <c r="D1893" s="225" t="s">
        <v>1255</v>
      </c>
      <c r="E1893" s="224" t="s">
        <v>1254</v>
      </c>
      <c r="F1893" s="223">
        <v>5000</v>
      </c>
    </row>
    <row r="1894" spans="1:6" ht="15" outlineLevel="5" x14ac:dyDescent="0.2">
      <c r="A1894" s="225"/>
      <c r="B1894" s="225" t="s">
        <v>1550</v>
      </c>
      <c r="C1894" s="225"/>
      <c r="D1894" s="225"/>
      <c r="E1894" s="224" t="s">
        <v>1549</v>
      </c>
      <c r="F1894" s="223">
        <v>1663242.3</v>
      </c>
    </row>
    <row r="1895" spans="1:6" ht="15" outlineLevel="6" x14ac:dyDescent="0.2">
      <c r="A1895" s="225"/>
      <c r="B1895" s="225" t="s">
        <v>1534</v>
      </c>
      <c r="C1895" s="225"/>
      <c r="D1895" s="225"/>
      <c r="E1895" s="224" t="s">
        <v>1548</v>
      </c>
      <c r="F1895" s="223">
        <v>47890.8</v>
      </c>
    </row>
    <row r="1896" spans="1:6" ht="30" outlineLevel="7" x14ac:dyDescent="0.2">
      <c r="A1896" s="225"/>
      <c r="B1896" s="225"/>
      <c r="C1896" s="225" t="s">
        <v>1315</v>
      </c>
      <c r="D1896" s="225"/>
      <c r="E1896" s="224" t="s">
        <v>1314</v>
      </c>
      <c r="F1896" s="223">
        <v>14594</v>
      </c>
    </row>
    <row r="1897" spans="1:6" ht="45" outlineLevel="3" x14ac:dyDescent="0.2">
      <c r="A1897" s="225"/>
      <c r="B1897" s="225"/>
      <c r="C1897" s="225" t="s">
        <v>1391</v>
      </c>
      <c r="D1897" s="225"/>
      <c r="E1897" s="224" t="s">
        <v>1390</v>
      </c>
      <c r="F1897" s="223">
        <v>455</v>
      </c>
    </row>
    <row r="1898" spans="1:6" ht="30" outlineLevel="4" x14ac:dyDescent="0.2">
      <c r="A1898" s="225"/>
      <c r="B1898" s="225"/>
      <c r="C1898" s="225" t="s">
        <v>1547</v>
      </c>
      <c r="D1898" s="225"/>
      <c r="E1898" s="224" t="s">
        <v>1546</v>
      </c>
      <c r="F1898" s="223">
        <v>455</v>
      </c>
    </row>
    <row r="1899" spans="1:6" ht="45" outlineLevel="5" x14ac:dyDescent="0.2">
      <c r="A1899" s="225"/>
      <c r="B1899" s="225"/>
      <c r="C1899" s="225" t="s">
        <v>1545</v>
      </c>
      <c r="D1899" s="225"/>
      <c r="E1899" s="224" t="s">
        <v>2312</v>
      </c>
      <c r="F1899" s="223">
        <v>455</v>
      </c>
    </row>
    <row r="1900" spans="1:6" ht="30" outlineLevel="6" x14ac:dyDescent="0.2">
      <c r="A1900" s="225"/>
      <c r="B1900" s="225"/>
      <c r="C1900" s="225"/>
      <c r="D1900" s="225" t="s">
        <v>1250</v>
      </c>
      <c r="E1900" s="224" t="s">
        <v>1249</v>
      </c>
      <c r="F1900" s="223">
        <v>455</v>
      </c>
    </row>
    <row r="1901" spans="1:6" ht="45" outlineLevel="7" x14ac:dyDescent="0.2">
      <c r="A1901" s="225"/>
      <c r="B1901" s="225"/>
      <c r="C1901" s="225" t="s">
        <v>1544</v>
      </c>
      <c r="D1901" s="225"/>
      <c r="E1901" s="224" t="s">
        <v>1543</v>
      </c>
      <c r="F1901" s="223">
        <v>14139</v>
      </c>
    </row>
    <row r="1902" spans="1:6" ht="60" outlineLevel="1" x14ac:dyDescent="0.2">
      <c r="A1902" s="225"/>
      <c r="B1902" s="225"/>
      <c r="C1902" s="225" t="s">
        <v>1542</v>
      </c>
      <c r="D1902" s="225"/>
      <c r="E1902" s="224" t="s">
        <v>1541</v>
      </c>
      <c r="F1902" s="223">
        <v>300</v>
      </c>
    </row>
    <row r="1903" spans="1:6" ht="60" outlineLevel="2" x14ac:dyDescent="0.2">
      <c r="A1903" s="225"/>
      <c r="B1903" s="225"/>
      <c r="C1903" s="225" t="s">
        <v>1540</v>
      </c>
      <c r="D1903" s="225"/>
      <c r="E1903" s="224" t="s">
        <v>2311</v>
      </c>
      <c r="F1903" s="223">
        <v>300</v>
      </c>
    </row>
    <row r="1904" spans="1:6" ht="30" outlineLevel="3" x14ac:dyDescent="0.2">
      <c r="A1904" s="225"/>
      <c r="B1904" s="225"/>
      <c r="C1904" s="225"/>
      <c r="D1904" s="225" t="s">
        <v>1250</v>
      </c>
      <c r="E1904" s="224" t="s">
        <v>1249</v>
      </c>
      <c r="F1904" s="223">
        <v>300</v>
      </c>
    </row>
    <row r="1905" spans="1:6" ht="60" outlineLevel="4" x14ac:dyDescent="0.2">
      <c r="A1905" s="225"/>
      <c r="B1905" s="225"/>
      <c r="C1905" s="225" t="s">
        <v>1539</v>
      </c>
      <c r="D1905" s="225"/>
      <c r="E1905" s="224" t="s">
        <v>1538</v>
      </c>
      <c r="F1905" s="223">
        <v>13839</v>
      </c>
    </row>
    <row r="1906" spans="1:6" ht="45" outlineLevel="5" x14ac:dyDescent="0.2">
      <c r="A1906" s="225"/>
      <c r="B1906" s="225"/>
      <c r="C1906" s="225" t="s">
        <v>1537</v>
      </c>
      <c r="D1906" s="225"/>
      <c r="E1906" s="224" t="s">
        <v>2310</v>
      </c>
      <c r="F1906" s="223">
        <v>13839</v>
      </c>
    </row>
    <row r="1907" spans="1:6" ht="30" outlineLevel="6" x14ac:dyDescent="0.2">
      <c r="A1907" s="225"/>
      <c r="B1907" s="225"/>
      <c r="C1907" s="225"/>
      <c r="D1907" s="225" t="s">
        <v>1250</v>
      </c>
      <c r="E1907" s="224" t="s">
        <v>1249</v>
      </c>
      <c r="F1907" s="223">
        <v>13839</v>
      </c>
    </row>
    <row r="1908" spans="1:6" ht="30" outlineLevel="7" x14ac:dyDescent="0.2">
      <c r="A1908" s="225"/>
      <c r="B1908" s="225"/>
      <c r="C1908" s="225" t="s">
        <v>1493</v>
      </c>
      <c r="D1908" s="225"/>
      <c r="E1908" s="224" t="s">
        <v>1492</v>
      </c>
      <c r="F1908" s="223">
        <v>33296.800000000003</v>
      </c>
    </row>
    <row r="1909" spans="1:6" ht="30" outlineLevel="4" x14ac:dyDescent="0.2">
      <c r="A1909" s="225"/>
      <c r="B1909" s="225"/>
      <c r="C1909" s="225" t="s">
        <v>1531</v>
      </c>
      <c r="D1909" s="225"/>
      <c r="E1909" s="224" t="s">
        <v>1530</v>
      </c>
      <c r="F1909" s="223">
        <v>33296.800000000003</v>
      </c>
    </row>
    <row r="1910" spans="1:6" ht="30" outlineLevel="5" x14ac:dyDescent="0.2">
      <c r="A1910" s="225"/>
      <c r="B1910" s="225"/>
      <c r="C1910" s="225" t="s">
        <v>1529</v>
      </c>
      <c r="D1910" s="225"/>
      <c r="E1910" s="224" t="s">
        <v>1528</v>
      </c>
      <c r="F1910" s="223">
        <v>33296.800000000003</v>
      </c>
    </row>
    <row r="1911" spans="1:6" ht="15" outlineLevel="6" x14ac:dyDescent="0.2">
      <c r="A1911" s="225"/>
      <c r="B1911" s="225"/>
      <c r="C1911" s="225" t="s">
        <v>1536</v>
      </c>
      <c r="D1911" s="225"/>
      <c r="E1911" s="224" t="s">
        <v>2309</v>
      </c>
      <c r="F1911" s="223">
        <v>11913.9</v>
      </c>
    </row>
    <row r="1912" spans="1:6" ht="30" outlineLevel="7" x14ac:dyDescent="0.2">
      <c r="A1912" s="225"/>
      <c r="B1912" s="225"/>
      <c r="C1912" s="225"/>
      <c r="D1912" s="225" t="s">
        <v>1250</v>
      </c>
      <c r="E1912" s="224" t="s">
        <v>1249</v>
      </c>
      <c r="F1912" s="223">
        <v>6487.5</v>
      </c>
    </row>
    <row r="1913" spans="1:6" ht="15" outlineLevel="5" x14ac:dyDescent="0.2">
      <c r="A1913" s="225"/>
      <c r="B1913" s="225"/>
      <c r="C1913" s="225"/>
      <c r="D1913" s="225" t="s">
        <v>1265</v>
      </c>
      <c r="E1913" s="224" t="s">
        <v>1264</v>
      </c>
      <c r="F1913" s="223">
        <v>5426.4</v>
      </c>
    </row>
    <row r="1914" spans="1:6" ht="45" outlineLevel="6" x14ac:dyDescent="0.2">
      <c r="A1914" s="225"/>
      <c r="B1914" s="225"/>
      <c r="C1914" s="225" t="s">
        <v>1535</v>
      </c>
      <c r="D1914" s="225"/>
      <c r="E1914" s="224" t="s">
        <v>2308</v>
      </c>
      <c r="F1914" s="223">
        <v>20052.900000000001</v>
      </c>
    </row>
    <row r="1915" spans="1:6" ht="30" outlineLevel="7" x14ac:dyDescent="0.2">
      <c r="A1915" s="225"/>
      <c r="B1915" s="225"/>
      <c r="C1915" s="225"/>
      <c r="D1915" s="225" t="s">
        <v>1250</v>
      </c>
      <c r="E1915" s="224" t="s">
        <v>1249</v>
      </c>
      <c r="F1915" s="223">
        <v>20052.900000000001</v>
      </c>
    </row>
    <row r="1916" spans="1:6" ht="30" outlineLevel="3" x14ac:dyDescent="0.2">
      <c r="A1916" s="225"/>
      <c r="B1916" s="225"/>
      <c r="C1916" s="225" t="s">
        <v>1533</v>
      </c>
      <c r="D1916" s="225"/>
      <c r="E1916" s="224" t="s">
        <v>2307</v>
      </c>
      <c r="F1916" s="223">
        <v>1330</v>
      </c>
    </row>
    <row r="1917" spans="1:6" ht="15" outlineLevel="4" x14ac:dyDescent="0.2">
      <c r="A1917" s="225"/>
      <c r="B1917" s="225"/>
      <c r="C1917" s="225"/>
      <c r="D1917" s="225" t="s">
        <v>1300</v>
      </c>
      <c r="E1917" s="224" t="s">
        <v>1299</v>
      </c>
      <c r="F1917" s="223">
        <v>1330</v>
      </c>
    </row>
    <row r="1918" spans="1:6" ht="15" outlineLevel="5" x14ac:dyDescent="0.2">
      <c r="A1918" s="225"/>
      <c r="B1918" s="225" t="s">
        <v>1520</v>
      </c>
      <c r="C1918" s="225"/>
      <c r="D1918" s="225"/>
      <c r="E1918" s="224" t="s">
        <v>1532</v>
      </c>
      <c r="F1918" s="223">
        <v>442643.6</v>
      </c>
    </row>
    <row r="1919" spans="1:6" ht="30" outlineLevel="6" x14ac:dyDescent="0.2">
      <c r="A1919" s="225"/>
      <c r="B1919" s="225"/>
      <c r="C1919" s="225" t="s">
        <v>1493</v>
      </c>
      <c r="D1919" s="225"/>
      <c r="E1919" s="224" t="s">
        <v>1492</v>
      </c>
      <c r="F1919" s="223">
        <v>442643.6</v>
      </c>
    </row>
    <row r="1920" spans="1:6" ht="30" outlineLevel="7" x14ac:dyDescent="0.2">
      <c r="A1920" s="225"/>
      <c r="B1920" s="225"/>
      <c r="C1920" s="225" t="s">
        <v>1531</v>
      </c>
      <c r="D1920" s="225"/>
      <c r="E1920" s="224" t="s">
        <v>1530</v>
      </c>
      <c r="F1920" s="223">
        <v>38928.800000000003</v>
      </c>
    </row>
    <row r="1921" spans="1:6" ht="30" outlineLevel="7" x14ac:dyDescent="0.2">
      <c r="A1921" s="225"/>
      <c r="B1921" s="225"/>
      <c r="C1921" s="225" t="s">
        <v>1529</v>
      </c>
      <c r="D1921" s="225"/>
      <c r="E1921" s="224" t="s">
        <v>1528</v>
      </c>
      <c r="F1921" s="223">
        <v>38928.800000000003</v>
      </c>
    </row>
    <row r="1922" spans="1:6" ht="75" outlineLevel="6" x14ac:dyDescent="0.2">
      <c r="A1922" s="225"/>
      <c r="B1922" s="225"/>
      <c r="C1922" s="225" t="s">
        <v>1527</v>
      </c>
      <c r="D1922" s="225"/>
      <c r="E1922" s="224" t="s">
        <v>2305</v>
      </c>
      <c r="F1922" s="223">
        <v>25678.799999999999</v>
      </c>
    </row>
    <row r="1923" spans="1:6" ht="30" outlineLevel="7" x14ac:dyDescent="0.2">
      <c r="A1923" s="225"/>
      <c r="B1923" s="225"/>
      <c r="C1923" s="225"/>
      <c r="D1923" s="225" t="s">
        <v>1250</v>
      </c>
      <c r="E1923" s="224" t="s">
        <v>1249</v>
      </c>
      <c r="F1923" s="223">
        <v>25678.799999999999</v>
      </c>
    </row>
    <row r="1924" spans="1:6" ht="15" outlineLevel="6" x14ac:dyDescent="0.2">
      <c r="A1924" s="225"/>
      <c r="B1924" s="225"/>
      <c r="C1924" s="225" t="s">
        <v>1526</v>
      </c>
      <c r="D1924" s="225"/>
      <c r="E1924" s="224" t="s">
        <v>2306</v>
      </c>
      <c r="F1924" s="223">
        <v>13250</v>
      </c>
    </row>
    <row r="1925" spans="1:6" ht="15" outlineLevel="7" x14ac:dyDescent="0.2">
      <c r="A1925" s="225"/>
      <c r="B1925" s="225"/>
      <c r="C1925" s="225"/>
      <c r="D1925" s="225" t="s">
        <v>1300</v>
      </c>
      <c r="E1925" s="224" t="s">
        <v>1299</v>
      </c>
      <c r="F1925" s="223">
        <v>13250</v>
      </c>
    </row>
    <row r="1926" spans="1:6" ht="45" outlineLevel="2" x14ac:dyDescent="0.2">
      <c r="A1926" s="225"/>
      <c r="B1926" s="225"/>
      <c r="C1926" s="225" t="s">
        <v>1504</v>
      </c>
      <c r="D1926" s="225"/>
      <c r="E1926" s="224" t="s">
        <v>1503</v>
      </c>
      <c r="F1926" s="223">
        <v>3819.8</v>
      </c>
    </row>
    <row r="1927" spans="1:6" ht="30" outlineLevel="3" x14ac:dyDescent="0.2">
      <c r="A1927" s="225"/>
      <c r="B1927" s="225"/>
      <c r="C1927" s="225" t="s">
        <v>1525</v>
      </c>
      <c r="D1927" s="225"/>
      <c r="E1927" s="224" t="s">
        <v>1524</v>
      </c>
      <c r="F1927" s="223">
        <v>3819.8</v>
      </c>
    </row>
    <row r="1928" spans="1:6" ht="45" outlineLevel="4" x14ac:dyDescent="0.2">
      <c r="A1928" s="225"/>
      <c r="B1928" s="225"/>
      <c r="C1928" s="225" t="s">
        <v>1523</v>
      </c>
      <c r="D1928" s="225"/>
      <c r="E1928" s="224" t="s">
        <v>2253</v>
      </c>
      <c r="F1928" s="223">
        <v>1460</v>
      </c>
    </row>
    <row r="1929" spans="1:6" ht="30" outlineLevel="5" x14ac:dyDescent="0.2">
      <c r="A1929" s="225"/>
      <c r="B1929" s="225"/>
      <c r="C1929" s="225"/>
      <c r="D1929" s="225" t="s">
        <v>1250</v>
      </c>
      <c r="E1929" s="224" t="s">
        <v>1249</v>
      </c>
      <c r="F1929" s="223">
        <v>1460</v>
      </c>
    </row>
    <row r="1930" spans="1:6" ht="75" outlineLevel="6" x14ac:dyDescent="0.2">
      <c r="A1930" s="225"/>
      <c r="B1930" s="225"/>
      <c r="C1930" s="225" t="s">
        <v>1522</v>
      </c>
      <c r="D1930" s="225"/>
      <c r="E1930" s="224" t="s">
        <v>2305</v>
      </c>
      <c r="F1930" s="223">
        <v>2359.8000000000002</v>
      </c>
    </row>
    <row r="1931" spans="1:6" ht="30" outlineLevel="7" x14ac:dyDescent="0.2">
      <c r="A1931" s="225"/>
      <c r="B1931" s="225"/>
      <c r="C1931" s="225"/>
      <c r="D1931" s="225" t="s">
        <v>1250</v>
      </c>
      <c r="E1931" s="224" t="s">
        <v>1249</v>
      </c>
      <c r="F1931" s="223">
        <v>2359.8000000000002</v>
      </c>
    </row>
    <row r="1932" spans="1:6" ht="30" outlineLevel="6" x14ac:dyDescent="0.2">
      <c r="A1932" s="225"/>
      <c r="B1932" s="225"/>
      <c r="C1932" s="225" t="s">
        <v>1491</v>
      </c>
      <c r="D1932" s="225"/>
      <c r="E1932" s="224" t="s">
        <v>1490</v>
      </c>
      <c r="F1932" s="223">
        <v>399895</v>
      </c>
    </row>
    <row r="1933" spans="1:6" ht="30" outlineLevel="7" x14ac:dyDescent="0.2">
      <c r="A1933" s="225"/>
      <c r="B1933" s="225"/>
      <c r="C1933" s="225" t="s">
        <v>1498</v>
      </c>
      <c r="D1933" s="225"/>
      <c r="E1933" s="224" t="s">
        <v>1497</v>
      </c>
      <c r="F1933" s="223">
        <v>399895</v>
      </c>
    </row>
    <row r="1934" spans="1:6" ht="60" outlineLevel="4" x14ac:dyDescent="0.2">
      <c r="A1934" s="225"/>
      <c r="B1934" s="225"/>
      <c r="C1934" s="225" t="s">
        <v>1521</v>
      </c>
      <c r="D1934" s="225"/>
      <c r="E1934" s="224" t="s">
        <v>2304</v>
      </c>
      <c r="F1934" s="223">
        <v>233494.1</v>
      </c>
    </row>
    <row r="1935" spans="1:6" ht="15" outlineLevel="5" x14ac:dyDescent="0.2">
      <c r="A1935" s="225"/>
      <c r="B1935" s="225"/>
      <c r="C1935" s="225"/>
      <c r="D1935" s="225" t="s">
        <v>1300</v>
      </c>
      <c r="E1935" s="224" t="s">
        <v>1299</v>
      </c>
      <c r="F1935" s="223">
        <v>233494.1</v>
      </c>
    </row>
    <row r="1936" spans="1:6" ht="15" outlineLevel="6" x14ac:dyDescent="0.2">
      <c r="A1936" s="225"/>
      <c r="B1936" s="225"/>
      <c r="C1936" s="225" t="s">
        <v>1519</v>
      </c>
      <c r="D1936" s="225"/>
      <c r="E1936" s="224" t="s">
        <v>2303</v>
      </c>
      <c r="F1936" s="223">
        <v>166400.9</v>
      </c>
    </row>
    <row r="1937" spans="1:6" ht="30" outlineLevel="7" x14ac:dyDescent="0.2">
      <c r="A1937" s="225"/>
      <c r="B1937" s="225"/>
      <c r="C1937" s="225"/>
      <c r="D1937" s="225" t="s">
        <v>1250</v>
      </c>
      <c r="E1937" s="224" t="s">
        <v>1249</v>
      </c>
      <c r="F1937" s="223">
        <v>166400.9</v>
      </c>
    </row>
    <row r="1938" spans="1:6" ht="15" outlineLevel="6" x14ac:dyDescent="0.2">
      <c r="A1938" s="225"/>
      <c r="B1938" s="225" t="s">
        <v>1496</v>
      </c>
      <c r="C1938" s="225"/>
      <c r="D1938" s="225"/>
      <c r="E1938" s="224" t="s">
        <v>1518</v>
      </c>
      <c r="F1938" s="223">
        <v>1150080.5</v>
      </c>
    </row>
    <row r="1939" spans="1:6" ht="30" outlineLevel="7" x14ac:dyDescent="0.2">
      <c r="A1939" s="225"/>
      <c r="B1939" s="225"/>
      <c r="C1939" s="225" t="s">
        <v>1493</v>
      </c>
      <c r="D1939" s="225"/>
      <c r="E1939" s="224" t="s">
        <v>1492</v>
      </c>
      <c r="F1939" s="223">
        <v>1150080.5</v>
      </c>
    </row>
    <row r="1940" spans="1:6" ht="30" outlineLevel="4" x14ac:dyDescent="0.2">
      <c r="A1940" s="225"/>
      <c r="B1940" s="225"/>
      <c r="C1940" s="225" t="s">
        <v>1517</v>
      </c>
      <c r="D1940" s="225"/>
      <c r="E1940" s="224" t="s">
        <v>1516</v>
      </c>
      <c r="F1940" s="223">
        <v>1086497.6000000001</v>
      </c>
    </row>
    <row r="1941" spans="1:6" ht="30" outlineLevel="5" x14ac:dyDescent="0.2">
      <c r="A1941" s="225"/>
      <c r="B1941" s="225"/>
      <c r="C1941" s="225" t="s">
        <v>1515</v>
      </c>
      <c r="D1941" s="225"/>
      <c r="E1941" s="224" t="s">
        <v>1514</v>
      </c>
      <c r="F1941" s="223">
        <v>361967.4</v>
      </c>
    </row>
    <row r="1942" spans="1:6" ht="45" outlineLevel="6" x14ac:dyDescent="0.2">
      <c r="A1942" s="225"/>
      <c r="B1942" s="225"/>
      <c r="C1942" s="225" t="s">
        <v>1513</v>
      </c>
      <c r="D1942" s="225"/>
      <c r="E1942" s="224" t="s">
        <v>2302</v>
      </c>
      <c r="F1942" s="223">
        <v>361967.4</v>
      </c>
    </row>
    <row r="1943" spans="1:6" ht="30" outlineLevel="7" x14ac:dyDescent="0.2">
      <c r="A1943" s="225"/>
      <c r="B1943" s="225"/>
      <c r="C1943" s="225"/>
      <c r="D1943" s="225" t="s">
        <v>1250</v>
      </c>
      <c r="E1943" s="224" t="s">
        <v>1249</v>
      </c>
      <c r="F1943" s="223">
        <v>361967.4</v>
      </c>
    </row>
    <row r="1944" spans="1:6" ht="90" outlineLevel="6" x14ac:dyDescent="0.2">
      <c r="A1944" s="225"/>
      <c r="B1944" s="225"/>
      <c r="C1944" s="225" t="s">
        <v>1512</v>
      </c>
      <c r="D1944" s="225"/>
      <c r="E1944" s="224" t="s">
        <v>1501</v>
      </c>
      <c r="F1944" s="223">
        <v>687564.6</v>
      </c>
    </row>
    <row r="1945" spans="1:6" ht="45" outlineLevel="7" x14ac:dyDescent="0.2">
      <c r="A1945" s="225"/>
      <c r="B1945" s="225"/>
      <c r="C1945" s="225" t="s">
        <v>1511</v>
      </c>
      <c r="D1945" s="225"/>
      <c r="E1945" s="224" t="s">
        <v>2253</v>
      </c>
      <c r="F1945" s="223">
        <v>677564.6</v>
      </c>
    </row>
    <row r="1946" spans="1:6" ht="30" outlineLevel="2" x14ac:dyDescent="0.2">
      <c r="A1946" s="225"/>
      <c r="B1946" s="225"/>
      <c r="C1946" s="225"/>
      <c r="D1946" s="225" t="s">
        <v>1250</v>
      </c>
      <c r="E1946" s="224" t="s">
        <v>1249</v>
      </c>
      <c r="F1946" s="223">
        <v>677564.6</v>
      </c>
    </row>
    <row r="1947" spans="1:6" ht="45" outlineLevel="3" x14ac:dyDescent="0.2">
      <c r="A1947" s="225"/>
      <c r="B1947" s="225"/>
      <c r="C1947" s="225" t="s">
        <v>1510</v>
      </c>
      <c r="D1947" s="225"/>
      <c r="E1947" s="224" t="s">
        <v>2298</v>
      </c>
      <c r="F1947" s="223">
        <v>10000</v>
      </c>
    </row>
    <row r="1948" spans="1:6" ht="30" outlineLevel="4" x14ac:dyDescent="0.2">
      <c r="A1948" s="225"/>
      <c r="B1948" s="225"/>
      <c r="C1948" s="225"/>
      <c r="D1948" s="225" t="s">
        <v>1250</v>
      </c>
      <c r="E1948" s="224" t="s">
        <v>1249</v>
      </c>
      <c r="F1948" s="223">
        <v>10000</v>
      </c>
    </row>
    <row r="1949" spans="1:6" ht="30" outlineLevel="5" x14ac:dyDescent="0.2">
      <c r="A1949" s="225"/>
      <c r="B1949" s="225"/>
      <c r="C1949" s="225" t="s">
        <v>1509</v>
      </c>
      <c r="D1949" s="225"/>
      <c r="E1949" s="224" t="s">
        <v>1508</v>
      </c>
      <c r="F1949" s="223">
        <v>36965.599999999999</v>
      </c>
    </row>
    <row r="1950" spans="1:6" ht="75" outlineLevel="6" x14ac:dyDescent="0.2">
      <c r="A1950" s="225"/>
      <c r="B1950" s="225"/>
      <c r="C1950" s="225" t="s">
        <v>1507</v>
      </c>
      <c r="D1950" s="225"/>
      <c r="E1950" s="224" t="s">
        <v>2301</v>
      </c>
      <c r="F1950" s="223">
        <v>4881.6000000000004</v>
      </c>
    </row>
    <row r="1951" spans="1:6" ht="15" outlineLevel="7" x14ac:dyDescent="0.2">
      <c r="A1951" s="225"/>
      <c r="B1951" s="225"/>
      <c r="C1951" s="225"/>
      <c r="D1951" s="225" t="s">
        <v>1255</v>
      </c>
      <c r="E1951" s="224" t="s">
        <v>1254</v>
      </c>
      <c r="F1951" s="223">
        <v>4881.6000000000004</v>
      </c>
    </row>
    <row r="1952" spans="1:6" ht="45" outlineLevel="5" x14ac:dyDescent="0.2">
      <c r="A1952" s="225"/>
      <c r="B1952" s="225"/>
      <c r="C1952" s="225" t="s">
        <v>1506</v>
      </c>
      <c r="D1952" s="225"/>
      <c r="E1952" s="224" t="s">
        <v>2300</v>
      </c>
      <c r="F1952" s="223">
        <v>15584</v>
      </c>
    </row>
    <row r="1953" spans="1:6" ht="15" outlineLevel="6" x14ac:dyDescent="0.2">
      <c r="A1953" s="225"/>
      <c r="B1953" s="225"/>
      <c r="C1953" s="225"/>
      <c r="D1953" s="225" t="s">
        <v>1255</v>
      </c>
      <c r="E1953" s="224" t="s">
        <v>1254</v>
      </c>
      <c r="F1953" s="223">
        <v>15584</v>
      </c>
    </row>
    <row r="1954" spans="1:6" ht="45" outlineLevel="7" x14ac:dyDescent="0.2">
      <c r="A1954" s="225"/>
      <c r="B1954" s="225"/>
      <c r="C1954" s="225" t="s">
        <v>1505</v>
      </c>
      <c r="D1954" s="225"/>
      <c r="E1954" s="224" t="s">
        <v>2299</v>
      </c>
      <c r="F1954" s="223">
        <v>16500</v>
      </c>
    </row>
    <row r="1955" spans="1:6" ht="15" outlineLevel="6" x14ac:dyDescent="0.2">
      <c r="A1955" s="225"/>
      <c r="B1955" s="225"/>
      <c r="C1955" s="225"/>
      <c r="D1955" s="225" t="s">
        <v>1255</v>
      </c>
      <c r="E1955" s="224" t="s">
        <v>1254</v>
      </c>
      <c r="F1955" s="223">
        <v>16500</v>
      </c>
    </row>
    <row r="1956" spans="1:6" ht="45" outlineLevel="7" x14ac:dyDescent="0.2">
      <c r="A1956" s="225"/>
      <c r="B1956" s="225"/>
      <c r="C1956" s="225" t="s">
        <v>1504</v>
      </c>
      <c r="D1956" s="225"/>
      <c r="E1956" s="224" t="s">
        <v>1503</v>
      </c>
      <c r="F1956" s="223">
        <v>48582.9</v>
      </c>
    </row>
    <row r="1957" spans="1:6" ht="90" outlineLevel="5" x14ac:dyDescent="0.2">
      <c r="A1957" s="225"/>
      <c r="B1957" s="225"/>
      <c r="C1957" s="225" t="s">
        <v>1502</v>
      </c>
      <c r="D1957" s="225"/>
      <c r="E1957" s="224" t="s">
        <v>1501</v>
      </c>
      <c r="F1957" s="223">
        <v>48582.9</v>
      </c>
    </row>
    <row r="1958" spans="1:6" ht="45" outlineLevel="6" x14ac:dyDescent="0.2">
      <c r="A1958" s="225"/>
      <c r="B1958" s="225"/>
      <c r="C1958" s="225" t="s">
        <v>1500</v>
      </c>
      <c r="D1958" s="225"/>
      <c r="E1958" s="224" t="s">
        <v>2253</v>
      </c>
      <c r="F1958" s="223">
        <v>48082.9</v>
      </c>
    </row>
    <row r="1959" spans="1:6" ht="30" outlineLevel="7" x14ac:dyDescent="0.2">
      <c r="A1959" s="225"/>
      <c r="B1959" s="225"/>
      <c r="C1959" s="225"/>
      <c r="D1959" s="225" t="s">
        <v>1250</v>
      </c>
      <c r="E1959" s="224" t="s">
        <v>1249</v>
      </c>
      <c r="F1959" s="223">
        <v>48082.9</v>
      </c>
    </row>
    <row r="1960" spans="1:6" ht="45" outlineLevel="6" x14ac:dyDescent="0.2">
      <c r="A1960" s="225"/>
      <c r="B1960" s="225"/>
      <c r="C1960" s="225" t="s">
        <v>1499</v>
      </c>
      <c r="D1960" s="225"/>
      <c r="E1960" s="224" t="s">
        <v>2298</v>
      </c>
      <c r="F1960" s="223">
        <v>500</v>
      </c>
    </row>
    <row r="1961" spans="1:6" ht="30" outlineLevel="7" x14ac:dyDescent="0.2">
      <c r="A1961" s="225"/>
      <c r="B1961" s="225"/>
      <c r="C1961" s="225"/>
      <c r="D1961" s="225" t="s">
        <v>1250</v>
      </c>
      <c r="E1961" s="224" t="s">
        <v>1249</v>
      </c>
      <c r="F1961" s="223">
        <v>500</v>
      </c>
    </row>
    <row r="1962" spans="1:6" ht="30" outlineLevel="6" x14ac:dyDescent="0.2">
      <c r="A1962" s="225"/>
      <c r="B1962" s="225"/>
      <c r="C1962" s="225" t="s">
        <v>1491</v>
      </c>
      <c r="D1962" s="225"/>
      <c r="E1962" s="224" t="s">
        <v>1490</v>
      </c>
      <c r="F1962" s="223">
        <v>15000</v>
      </c>
    </row>
    <row r="1963" spans="1:6" ht="30" outlineLevel="7" x14ac:dyDescent="0.2">
      <c r="A1963" s="225"/>
      <c r="B1963" s="225"/>
      <c r="C1963" s="225" t="s">
        <v>1498</v>
      </c>
      <c r="D1963" s="225"/>
      <c r="E1963" s="224" t="s">
        <v>1497</v>
      </c>
      <c r="F1963" s="223">
        <v>15000</v>
      </c>
    </row>
    <row r="1964" spans="1:6" ht="30" outlineLevel="4" x14ac:dyDescent="0.2">
      <c r="A1964" s="225"/>
      <c r="B1964" s="225"/>
      <c r="C1964" s="225" t="s">
        <v>1495</v>
      </c>
      <c r="D1964" s="225"/>
      <c r="E1964" s="224" t="s">
        <v>2297</v>
      </c>
      <c r="F1964" s="223">
        <v>15000</v>
      </c>
    </row>
    <row r="1965" spans="1:6" ht="30" outlineLevel="5" x14ac:dyDescent="0.2">
      <c r="A1965" s="225"/>
      <c r="B1965" s="225"/>
      <c r="C1965" s="225"/>
      <c r="D1965" s="225" t="s">
        <v>1250</v>
      </c>
      <c r="E1965" s="224" t="s">
        <v>1249</v>
      </c>
      <c r="F1965" s="223">
        <v>15000</v>
      </c>
    </row>
    <row r="1966" spans="1:6" ht="30" outlineLevel="6" x14ac:dyDescent="0.2">
      <c r="A1966" s="225"/>
      <c r="B1966" s="225" t="s">
        <v>1483</v>
      </c>
      <c r="C1966" s="225"/>
      <c r="D1966" s="225"/>
      <c r="E1966" s="224" t="s">
        <v>1494</v>
      </c>
      <c r="F1966" s="223">
        <v>22627.4</v>
      </c>
    </row>
    <row r="1967" spans="1:6" ht="30" outlineLevel="7" x14ac:dyDescent="0.2">
      <c r="A1967" s="225"/>
      <c r="B1967" s="225"/>
      <c r="C1967" s="225" t="s">
        <v>1493</v>
      </c>
      <c r="D1967" s="225"/>
      <c r="E1967" s="224" t="s">
        <v>1492</v>
      </c>
      <c r="F1967" s="223">
        <v>22627.4</v>
      </c>
    </row>
    <row r="1968" spans="1:6" ht="30" outlineLevel="6" x14ac:dyDescent="0.2">
      <c r="A1968" s="225"/>
      <c r="B1968" s="225"/>
      <c r="C1968" s="225" t="s">
        <v>1491</v>
      </c>
      <c r="D1968" s="225"/>
      <c r="E1968" s="224" t="s">
        <v>1490</v>
      </c>
      <c r="F1968" s="223">
        <v>22627.4</v>
      </c>
    </row>
    <row r="1969" spans="1:6" ht="30" outlineLevel="7" x14ac:dyDescent="0.2">
      <c r="A1969" s="225"/>
      <c r="B1969" s="225"/>
      <c r="C1969" s="225" t="s">
        <v>1489</v>
      </c>
      <c r="D1969" s="225"/>
      <c r="E1969" s="224" t="s">
        <v>1282</v>
      </c>
      <c r="F1969" s="223">
        <v>22127.4</v>
      </c>
    </row>
    <row r="1970" spans="1:6" ht="60" outlineLevel="4" x14ac:dyDescent="0.2">
      <c r="A1970" s="225"/>
      <c r="B1970" s="225"/>
      <c r="C1970" s="225" t="s">
        <v>1488</v>
      </c>
      <c r="D1970" s="225"/>
      <c r="E1970" s="224" t="s">
        <v>2741</v>
      </c>
      <c r="F1970" s="223">
        <v>22127.4</v>
      </c>
    </row>
    <row r="1971" spans="1:6" ht="75" outlineLevel="5" x14ac:dyDescent="0.2">
      <c r="A1971" s="225"/>
      <c r="B1971" s="225"/>
      <c r="C1971" s="225"/>
      <c r="D1971" s="225" t="s">
        <v>1268</v>
      </c>
      <c r="E1971" s="224" t="s">
        <v>1267</v>
      </c>
      <c r="F1971" s="223">
        <v>14977.1</v>
      </c>
    </row>
    <row r="1972" spans="1:6" ht="30" outlineLevel="6" x14ac:dyDescent="0.2">
      <c r="A1972" s="225"/>
      <c r="B1972" s="225"/>
      <c r="C1972" s="225"/>
      <c r="D1972" s="225" t="s">
        <v>1257</v>
      </c>
      <c r="E1972" s="224" t="s">
        <v>1256</v>
      </c>
      <c r="F1972" s="223">
        <v>7148.8</v>
      </c>
    </row>
    <row r="1973" spans="1:6" ht="15" outlineLevel="7" x14ac:dyDescent="0.2">
      <c r="A1973" s="225"/>
      <c r="B1973" s="225"/>
      <c r="C1973" s="225"/>
      <c r="D1973" s="225" t="s">
        <v>1265</v>
      </c>
      <c r="E1973" s="224" t="s">
        <v>1264</v>
      </c>
      <c r="F1973" s="223">
        <v>1.5</v>
      </c>
    </row>
    <row r="1974" spans="1:6" ht="45" outlineLevel="2" x14ac:dyDescent="0.2">
      <c r="A1974" s="225"/>
      <c r="B1974" s="225"/>
      <c r="C1974" s="225" t="s">
        <v>1487</v>
      </c>
      <c r="D1974" s="225"/>
      <c r="E1974" s="224" t="s">
        <v>1486</v>
      </c>
      <c r="F1974" s="223">
        <v>500</v>
      </c>
    </row>
    <row r="1975" spans="1:6" ht="30" outlineLevel="3" x14ac:dyDescent="0.2">
      <c r="A1975" s="225"/>
      <c r="B1975" s="225"/>
      <c r="C1975" s="225" t="s">
        <v>1485</v>
      </c>
      <c r="D1975" s="225"/>
      <c r="E1975" s="224" t="s">
        <v>2296</v>
      </c>
      <c r="F1975" s="223">
        <v>200</v>
      </c>
    </row>
    <row r="1976" spans="1:6" ht="30" outlineLevel="4" x14ac:dyDescent="0.2">
      <c r="A1976" s="225"/>
      <c r="B1976" s="225"/>
      <c r="C1976" s="225"/>
      <c r="D1976" s="225" t="s">
        <v>1257</v>
      </c>
      <c r="E1976" s="224" t="s">
        <v>1256</v>
      </c>
      <c r="F1976" s="223">
        <v>200</v>
      </c>
    </row>
    <row r="1977" spans="1:6" ht="45" outlineLevel="5" x14ac:dyDescent="0.2">
      <c r="A1977" s="225"/>
      <c r="B1977" s="225"/>
      <c r="C1977" s="225" t="s">
        <v>1482</v>
      </c>
      <c r="D1977" s="225"/>
      <c r="E1977" s="224" t="s">
        <v>2295</v>
      </c>
      <c r="F1977" s="223">
        <v>300</v>
      </c>
    </row>
    <row r="1978" spans="1:6" ht="30" outlineLevel="6" x14ac:dyDescent="0.2">
      <c r="A1978" s="225"/>
      <c r="B1978" s="225"/>
      <c r="C1978" s="225"/>
      <c r="D1978" s="225" t="s">
        <v>1257</v>
      </c>
      <c r="E1978" s="224" t="s">
        <v>1256</v>
      </c>
      <c r="F1978" s="223">
        <v>300</v>
      </c>
    </row>
    <row r="1979" spans="1:6" ht="30" outlineLevel="7" x14ac:dyDescent="0.2">
      <c r="A1979" s="225" t="s">
        <v>1437</v>
      </c>
      <c r="B1979" s="225"/>
      <c r="C1979" s="225"/>
      <c r="D1979" s="225"/>
      <c r="E1979" s="224" t="s">
        <v>709</v>
      </c>
      <c r="F1979" s="223">
        <v>1114206.8</v>
      </c>
    </row>
    <row r="1980" spans="1:6" ht="15" outlineLevel="7" x14ac:dyDescent="0.2">
      <c r="A1980" s="225"/>
      <c r="B1980" s="225" t="s">
        <v>1277</v>
      </c>
      <c r="C1980" s="225"/>
      <c r="D1980" s="225"/>
      <c r="E1980" s="224" t="s">
        <v>1276</v>
      </c>
      <c r="F1980" s="223">
        <v>25831</v>
      </c>
    </row>
    <row r="1981" spans="1:6" ht="15" outlineLevel="7" x14ac:dyDescent="0.2">
      <c r="A1981" s="225"/>
      <c r="B1981" s="225" t="s">
        <v>1480</v>
      </c>
      <c r="C1981" s="225"/>
      <c r="D1981" s="225"/>
      <c r="E1981" s="224" t="s">
        <v>1481</v>
      </c>
      <c r="F1981" s="223">
        <v>12952.7</v>
      </c>
    </row>
    <row r="1982" spans="1:6" ht="30" outlineLevel="5" x14ac:dyDescent="0.2">
      <c r="A1982" s="225"/>
      <c r="B1982" s="225"/>
      <c r="C1982" s="225" t="s">
        <v>1293</v>
      </c>
      <c r="D1982" s="225"/>
      <c r="E1982" s="224" t="s">
        <v>1292</v>
      </c>
      <c r="F1982" s="223">
        <v>12952.7</v>
      </c>
    </row>
    <row r="1983" spans="1:6" ht="15" outlineLevel="6" x14ac:dyDescent="0.2">
      <c r="A1983" s="225"/>
      <c r="B1983" s="225"/>
      <c r="C1983" s="225" t="s">
        <v>1291</v>
      </c>
      <c r="D1983" s="225"/>
      <c r="E1983" s="224" t="s">
        <v>1290</v>
      </c>
      <c r="F1983" s="223">
        <v>12952.7</v>
      </c>
    </row>
    <row r="1984" spans="1:6" ht="45" outlineLevel="7" x14ac:dyDescent="0.2">
      <c r="A1984" s="225"/>
      <c r="B1984" s="225"/>
      <c r="C1984" s="225" t="s">
        <v>1448</v>
      </c>
      <c r="D1984" s="225"/>
      <c r="E1984" s="224" t="s">
        <v>1447</v>
      </c>
      <c r="F1984" s="223">
        <v>12952.7</v>
      </c>
    </row>
    <row r="1985" spans="1:6" ht="60" outlineLevel="6" x14ac:dyDescent="0.2">
      <c r="A1985" s="225"/>
      <c r="B1985" s="225"/>
      <c r="C1985" s="225" t="s">
        <v>1479</v>
      </c>
      <c r="D1985" s="225"/>
      <c r="E1985" s="224" t="s">
        <v>2294</v>
      </c>
      <c r="F1985" s="223">
        <v>12952.7</v>
      </c>
    </row>
    <row r="1986" spans="1:6" ht="15" outlineLevel="7" x14ac:dyDescent="0.2">
      <c r="A1986" s="225"/>
      <c r="B1986" s="225"/>
      <c r="C1986" s="225"/>
      <c r="D1986" s="225" t="s">
        <v>1300</v>
      </c>
      <c r="E1986" s="224" t="s">
        <v>1299</v>
      </c>
      <c r="F1986" s="223">
        <v>12952.7</v>
      </c>
    </row>
    <row r="1987" spans="1:6" ht="15" x14ac:dyDescent="0.2">
      <c r="A1987" s="225"/>
      <c r="B1987" s="225" t="s">
        <v>1252</v>
      </c>
      <c r="C1987" s="225"/>
      <c r="D1987" s="225"/>
      <c r="E1987" s="224" t="s">
        <v>1275</v>
      </c>
      <c r="F1987" s="223">
        <v>12878.3</v>
      </c>
    </row>
    <row r="1988" spans="1:6" ht="30" outlineLevel="1" x14ac:dyDescent="0.2">
      <c r="A1988" s="225"/>
      <c r="B1988" s="225"/>
      <c r="C1988" s="225" t="s">
        <v>1293</v>
      </c>
      <c r="D1988" s="225"/>
      <c r="E1988" s="224" t="s">
        <v>2773</v>
      </c>
      <c r="F1988" s="223">
        <v>12878.3</v>
      </c>
    </row>
    <row r="1989" spans="1:6" ht="15" outlineLevel="2" x14ac:dyDescent="0.2">
      <c r="A1989" s="225"/>
      <c r="B1989" s="225"/>
      <c r="C1989" s="225" t="s">
        <v>1291</v>
      </c>
      <c r="D1989" s="225"/>
      <c r="E1989" s="224" t="s">
        <v>1290</v>
      </c>
      <c r="F1989" s="223">
        <v>4364.3</v>
      </c>
    </row>
    <row r="1990" spans="1:6" ht="30" outlineLevel="3" x14ac:dyDescent="0.2">
      <c r="A1990" s="225"/>
      <c r="B1990" s="225"/>
      <c r="C1990" s="225" t="s">
        <v>1368</v>
      </c>
      <c r="D1990" s="225"/>
      <c r="E1990" s="224" t="s">
        <v>1367</v>
      </c>
      <c r="F1990" s="223">
        <v>4189.3999999999996</v>
      </c>
    </row>
    <row r="1991" spans="1:6" ht="45" outlineLevel="4" x14ac:dyDescent="0.2">
      <c r="A1991" s="225"/>
      <c r="B1991" s="225"/>
      <c r="C1991" s="225" t="s">
        <v>1478</v>
      </c>
      <c r="D1991" s="225"/>
      <c r="E1991" s="224" t="s">
        <v>2293</v>
      </c>
      <c r="F1991" s="223">
        <v>4189.3999999999996</v>
      </c>
    </row>
    <row r="1992" spans="1:6" ht="15" outlineLevel="5" x14ac:dyDescent="0.2">
      <c r="A1992" s="225"/>
      <c r="B1992" s="225"/>
      <c r="C1992" s="225"/>
      <c r="D1992" s="225" t="s">
        <v>1300</v>
      </c>
      <c r="E1992" s="224" t="s">
        <v>1299</v>
      </c>
      <c r="F1992" s="223">
        <v>4189.3999999999996</v>
      </c>
    </row>
    <row r="1993" spans="1:6" ht="45" outlineLevel="6" x14ac:dyDescent="0.2">
      <c r="A1993" s="225"/>
      <c r="B1993" s="225"/>
      <c r="C1993" s="225" t="s">
        <v>1448</v>
      </c>
      <c r="D1993" s="225"/>
      <c r="E1993" s="224" t="s">
        <v>1447</v>
      </c>
      <c r="F1993" s="223">
        <v>174.9</v>
      </c>
    </row>
    <row r="1994" spans="1:6" ht="60" outlineLevel="7" x14ac:dyDescent="0.2">
      <c r="A1994" s="225"/>
      <c r="B1994" s="225"/>
      <c r="C1994" s="225" t="s">
        <v>1477</v>
      </c>
      <c r="D1994" s="225"/>
      <c r="E1994" s="224" t="s">
        <v>2292</v>
      </c>
      <c r="F1994" s="223">
        <v>174.9</v>
      </c>
    </row>
    <row r="1995" spans="1:6" ht="15" outlineLevel="2" x14ac:dyDescent="0.2">
      <c r="A1995" s="225"/>
      <c r="B1995" s="225"/>
      <c r="C1995" s="225"/>
      <c r="D1995" s="225" t="s">
        <v>1300</v>
      </c>
      <c r="E1995" s="224" t="s">
        <v>1299</v>
      </c>
      <c r="F1995" s="223">
        <v>174.9</v>
      </c>
    </row>
    <row r="1996" spans="1:6" ht="30" outlineLevel="3" x14ac:dyDescent="0.2">
      <c r="A1996" s="225"/>
      <c r="B1996" s="225"/>
      <c r="C1996" s="225" t="s">
        <v>1441</v>
      </c>
      <c r="D1996" s="225"/>
      <c r="E1996" s="224" t="s">
        <v>1440</v>
      </c>
      <c r="F1996" s="223">
        <v>7649.5</v>
      </c>
    </row>
    <row r="1997" spans="1:6" ht="45" outlineLevel="4" x14ac:dyDescent="0.2">
      <c r="A1997" s="225"/>
      <c r="B1997" s="225"/>
      <c r="C1997" s="225" t="s">
        <v>1462</v>
      </c>
      <c r="D1997" s="225"/>
      <c r="E1997" s="224" t="s">
        <v>1461</v>
      </c>
      <c r="F1997" s="223">
        <v>7649.5</v>
      </c>
    </row>
    <row r="1998" spans="1:6" ht="30" outlineLevel="5" x14ac:dyDescent="0.2">
      <c r="A1998" s="225"/>
      <c r="B1998" s="225"/>
      <c r="C1998" s="225" t="s">
        <v>1459</v>
      </c>
      <c r="D1998" s="225"/>
      <c r="E1998" s="224" t="s">
        <v>2288</v>
      </c>
      <c r="F1998" s="223">
        <v>7649.5</v>
      </c>
    </row>
    <row r="1999" spans="1:6" ht="30" outlineLevel="6" x14ac:dyDescent="0.2">
      <c r="A1999" s="225"/>
      <c r="B1999" s="225"/>
      <c r="C1999" s="225"/>
      <c r="D1999" s="225" t="s">
        <v>1257</v>
      </c>
      <c r="E1999" s="224" t="s">
        <v>1256</v>
      </c>
      <c r="F1999" s="223">
        <v>7649.5</v>
      </c>
    </row>
    <row r="2000" spans="1:6" ht="30" outlineLevel="7" x14ac:dyDescent="0.2">
      <c r="A2000" s="225"/>
      <c r="B2000" s="225"/>
      <c r="C2000" s="225" t="s">
        <v>1285</v>
      </c>
      <c r="D2000" s="225"/>
      <c r="E2000" s="224" t="s">
        <v>1284</v>
      </c>
      <c r="F2000" s="223">
        <v>864.5</v>
      </c>
    </row>
    <row r="2001" spans="1:6" ht="30" outlineLevel="5" x14ac:dyDescent="0.2">
      <c r="A2001" s="225"/>
      <c r="B2001" s="225"/>
      <c r="C2001" s="225" t="s">
        <v>1283</v>
      </c>
      <c r="D2001" s="225"/>
      <c r="E2001" s="224" t="s">
        <v>1282</v>
      </c>
      <c r="F2001" s="223">
        <v>864.5</v>
      </c>
    </row>
    <row r="2002" spans="1:6" ht="30" outlineLevel="6" x14ac:dyDescent="0.2">
      <c r="A2002" s="225"/>
      <c r="B2002" s="225"/>
      <c r="C2002" s="225" t="s">
        <v>1476</v>
      </c>
      <c r="D2002" s="225"/>
      <c r="E2002" s="224" t="s">
        <v>2291</v>
      </c>
      <c r="F2002" s="223">
        <v>864.5</v>
      </c>
    </row>
    <row r="2003" spans="1:6" ht="30" outlineLevel="7" x14ac:dyDescent="0.2">
      <c r="A2003" s="225"/>
      <c r="B2003" s="225"/>
      <c r="C2003" s="225"/>
      <c r="D2003" s="225" t="s">
        <v>1257</v>
      </c>
      <c r="E2003" s="224" t="s">
        <v>1256</v>
      </c>
      <c r="F2003" s="223">
        <v>864.5</v>
      </c>
    </row>
    <row r="2004" spans="1:6" ht="15" outlineLevel="4" x14ac:dyDescent="0.2">
      <c r="A2004" s="225"/>
      <c r="B2004" s="225" t="s">
        <v>1475</v>
      </c>
      <c r="C2004" s="225"/>
      <c r="D2004" s="225"/>
      <c r="E2004" s="224" t="s">
        <v>1474</v>
      </c>
      <c r="F2004" s="223">
        <v>84264.3</v>
      </c>
    </row>
    <row r="2005" spans="1:6" ht="15" outlineLevel="5" x14ac:dyDescent="0.2">
      <c r="A2005" s="225"/>
      <c r="B2005" s="225" t="s">
        <v>1472</v>
      </c>
      <c r="C2005" s="225"/>
      <c r="D2005" s="225"/>
      <c r="E2005" s="224" t="s">
        <v>1473</v>
      </c>
      <c r="F2005" s="223">
        <v>46693.8</v>
      </c>
    </row>
    <row r="2006" spans="1:6" ht="30" outlineLevel="6" x14ac:dyDescent="0.2">
      <c r="A2006" s="225"/>
      <c r="B2006" s="225"/>
      <c r="C2006" s="225" t="s">
        <v>1293</v>
      </c>
      <c r="D2006" s="225"/>
      <c r="E2006" s="224" t="s">
        <v>2773</v>
      </c>
      <c r="F2006" s="223">
        <v>46693.8</v>
      </c>
    </row>
    <row r="2007" spans="1:6" ht="15" outlineLevel="7" x14ac:dyDescent="0.2">
      <c r="A2007" s="225"/>
      <c r="B2007" s="225"/>
      <c r="C2007" s="225" t="s">
        <v>1291</v>
      </c>
      <c r="D2007" s="225"/>
      <c r="E2007" s="224" t="s">
        <v>1290</v>
      </c>
      <c r="F2007" s="223">
        <v>46693.8</v>
      </c>
    </row>
    <row r="2008" spans="1:6" ht="45" outlineLevel="4" x14ac:dyDescent="0.2">
      <c r="A2008" s="225"/>
      <c r="B2008" s="225"/>
      <c r="C2008" s="225" t="s">
        <v>1448</v>
      </c>
      <c r="D2008" s="225"/>
      <c r="E2008" s="224" t="s">
        <v>1447</v>
      </c>
      <c r="F2008" s="223">
        <v>46693.8</v>
      </c>
    </row>
    <row r="2009" spans="1:6" ht="30" outlineLevel="5" x14ac:dyDescent="0.2">
      <c r="A2009" s="225"/>
      <c r="B2009" s="225"/>
      <c r="C2009" s="225" t="s">
        <v>1471</v>
      </c>
      <c r="D2009" s="225"/>
      <c r="E2009" s="224" t="s">
        <v>2290</v>
      </c>
      <c r="F2009" s="223">
        <v>46693.8</v>
      </c>
    </row>
    <row r="2010" spans="1:6" ht="15" outlineLevel="6" x14ac:dyDescent="0.2">
      <c r="A2010" s="225"/>
      <c r="B2010" s="225"/>
      <c r="C2010" s="225"/>
      <c r="D2010" s="225" t="s">
        <v>1300</v>
      </c>
      <c r="E2010" s="224" t="s">
        <v>1299</v>
      </c>
      <c r="F2010" s="223">
        <v>46693.8</v>
      </c>
    </row>
    <row r="2011" spans="1:6" ht="15" outlineLevel="7" x14ac:dyDescent="0.2">
      <c r="A2011" s="225"/>
      <c r="B2011" s="225" t="s">
        <v>1469</v>
      </c>
      <c r="C2011" s="225"/>
      <c r="D2011" s="225"/>
      <c r="E2011" s="224" t="s">
        <v>1470</v>
      </c>
      <c r="F2011" s="223">
        <v>37570.5</v>
      </c>
    </row>
    <row r="2012" spans="1:6" ht="30" outlineLevel="1" x14ac:dyDescent="0.2">
      <c r="A2012" s="225"/>
      <c r="B2012" s="225"/>
      <c r="C2012" s="225" t="s">
        <v>1293</v>
      </c>
      <c r="D2012" s="225"/>
      <c r="E2012" s="224" t="s">
        <v>2773</v>
      </c>
      <c r="F2012" s="223">
        <v>37570.5</v>
      </c>
    </row>
    <row r="2013" spans="1:6" ht="30" outlineLevel="2" x14ac:dyDescent="0.2">
      <c r="A2013" s="225"/>
      <c r="B2013" s="225"/>
      <c r="C2013" s="225" t="s">
        <v>1441</v>
      </c>
      <c r="D2013" s="225"/>
      <c r="E2013" s="224" t="s">
        <v>1440</v>
      </c>
      <c r="F2013" s="223">
        <v>37570.5</v>
      </c>
    </row>
    <row r="2014" spans="1:6" ht="45.6" customHeight="1" outlineLevel="3" x14ac:dyDescent="0.2">
      <c r="A2014" s="225"/>
      <c r="B2014" s="225"/>
      <c r="C2014" s="225" t="s">
        <v>1467</v>
      </c>
      <c r="D2014" s="225"/>
      <c r="E2014" s="224" t="s">
        <v>1466</v>
      </c>
      <c r="F2014" s="223">
        <v>37570.5</v>
      </c>
    </row>
    <row r="2015" spans="1:6" ht="33" customHeight="1" outlineLevel="4" x14ac:dyDescent="0.2">
      <c r="A2015" s="225"/>
      <c r="B2015" s="225"/>
      <c r="C2015" s="225" t="s">
        <v>1465</v>
      </c>
      <c r="D2015" s="225"/>
      <c r="E2015" s="224" t="s">
        <v>2253</v>
      </c>
      <c r="F2015" s="223">
        <v>37570.5</v>
      </c>
    </row>
    <row r="2016" spans="1:6" ht="75" outlineLevel="5" x14ac:dyDescent="0.2">
      <c r="A2016" s="225"/>
      <c r="B2016" s="225"/>
      <c r="C2016" s="225"/>
      <c r="D2016" s="225" t="s">
        <v>1268</v>
      </c>
      <c r="E2016" s="224" t="s">
        <v>1267</v>
      </c>
      <c r="F2016" s="223">
        <v>27773.5</v>
      </c>
    </row>
    <row r="2017" spans="1:6" ht="30" outlineLevel="6" x14ac:dyDescent="0.2">
      <c r="A2017" s="225"/>
      <c r="B2017" s="225"/>
      <c r="C2017" s="225"/>
      <c r="D2017" s="225" t="s">
        <v>1257</v>
      </c>
      <c r="E2017" s="224" t="s">
        <v>1256</v>
      </c>
      <c r="F2017" s="223">
        <v>9638.1</v>
      </c>
    </row>
    <row r="2018" spans="1:6" ht="15" outlineLevel="7" x14ac:dyDescent="0.2">
      <c r="A2018" s="225"/>
      <c r="B2018" s="225"/>
      <c r="C2018" s="225"/>
      <c r="D2018" s="225" t="s">
        <v>1265</v>
      </c>
      <c r="E2018" s="224" t="s">
        <v>1264</v>
      </c>
      <c r="F2018" s="223">
        <v>158.9</v>
      </c>
    </row>
    <row r="2019" spans="1:6" ht="30" outlineLevel="2" x14ac:dyDescent="0.2">
      <c r="A2019" s="225"/>
      <c r="B2019" s="225" t="s">
        <v>1371</v>
      </c>
      <c r="C2019" s="225"/>
      <c r="D2019" s="225"/>
      <c r="E2019" s="224" t="s">
        <v>1370</v>
      </c>
      <c r="F2019" s="223">
        <v>989631.5</v>
      </c>
    </row>
    <row r="2020" spans="1:6" ht="45" outlineLevel="3" x14ac:dyDescent="0.2">
      <c r="A2020" s="225"/>
      <c r="B2020" s="225" t="s">
        <v>1464</v>
      </c>
      <c r="C2020" s="225"/>
      <c r="D2020" s="225"/>
      <c r="E2020" s="224" t="s">
        <v>1468</v>
      </c>
      <c r="F2020" s="223">
        <v>219362</v>
      </c>
    </row>
    <row r="2021" spans="1:6" ht="30" outlineLevel="4" x14ac:dyDescent="0.2">
      <c r="A2021" s="225"/>
      <c r="B2021" s="225"/>
      <c r="C2021" s="225" t="s">
        <v>1293</v>
      </c>
      <c r="D2021" s="225"/>
      <c r="E2021" s="224" t="s">
        <v>1292</v>
      </c>
      <c r="F2021" s="223">
        <v>219362</v>
      </c>
    </row>
    <row r="2022" spans="1:6" ht="30" outlineLevel="5" x14ac:dyDescent="0.2">
      <c r="A2022" s="225"/>
      <c r="B2022" s="225"/>
      <c r="C2022" s="225" t="s">
        <v>1441</v>
      </c>
      <c r="D2022" s="225"/>
      <c r="E2022" s="224" t="s">
        <v>1440</v>
      </c>
      <c r="F2022" s="223">
        <v>184854.2</v>
      </c>
    </row>
    <row r="2023" spans="1:6" ht="60" outlineLevel="6" x14ac:dyDescent="0.2">
      <c r="A2023" s="225"/>
      <c r="B2023" s="225"/>
      <c r="C2023" s="225" t="s">
        <v>1439</v>
      </c>
      <c r="D2023" s="225"/>
      <c r="E2023" s="224" t="s">
        <v>1438</v>
      </c>
      <c r="F2023" s="223">
        <v>98916.1</v>
      </c>
    </row>
    <row r="2024" spans="1:6" ht="45" outlineLevel="7" x14ac:dyDescent="0.2">
      <c r="A2024" s="225"/>
      <c r="B2024" s="225"/>
      <c r="C2024" s="225" t="s">
        <v>1435</v>
      </c>
      <c r="D2024" s="225"/>
      <c r="E2024" s="224" t="s">
        <v>2253</v>
      </c>
      <c r="F2024" s="223">
        <v>98916.1</v>
      </c>
    </row>
    <row r="2025" spans="1:6" ht="75" outlineLevel="7" x14ac:dyDescent="0.2">
      <c r="A2025" s="225"/>
      <c r="B2025" s="225"/>
      <c r="C2025" s="225"/>
      <c r="D2025" s="225" t="s">
        <v>1268</v>
      </c>
      <c r="E2025" s="224" t="s">
        <v>1267</v>
      </c>
      <c r="F2025" s="223">
        <v>55476.2</v>
      </c>
    </row>
    <row r="2026" spans="1:6" ht="30" outlineLevel="7" x14ac:dyDescent="0.2">
      <c r="A2026" s="225"/>
      <c r="B2026" s="225"/>
      <c r="C2026" s="225"/>
      <c r="D2026" s="225" t="s">
        <v>1257</v>
      </c>
      <c r="E2026" s="224" t="s">
        <v>1256</v>
      </c>
      <c r="F2026" s="223">
        <v>37597.9</v>
      </c>
    </row>
    <row r="2027" spans="1:6" ht="15" outlineLevel="1" x14ac:dyDescent="0.2">
      <c r="A2027" s="225"/>
      <c r="B2027" s="225"/>
      <c r="C2027" s="225"/>
      <c r="D2027" s="225" t="s">
        <v>1265</v>
      </c>
      <c r="E2027" s="224" t="s">
        <v>1264</v>
      </c>
      <c r="F2027" s="223">
        <v>5842</v>
      </c>
    </row>
    <row r="2028" spans="1:6" ht="60" outlineLevel="2" x14ac:dyDescent="0.2">
      <c r="A2028" s="225"/>
      <c r="B2028" s="225"/>
      <c r="C2028" s="225" t="s">
        <v>1467</v>
      </c>
      <c r="D2028" s="225"/>
      <c r="E2028" s="224" t="s">
        <v>1466</v>
      </c>
      <c r="F2028" s="223">
        <v>10938.1</v>
      </c>
    </row>
    <row r="2029" spans="1:6" ht="45" outlineLevel="3" x14ac:dyDescent="0.2">
      <c r="A2029" s="225"/>
      <c r="B2029" s="225"/>
      <c r="C2029" s="225" t="s">
        <v>1465</v>
      </c>
      <c r="D2029" s="225"/>
      <c r="E2029" s="224" t="s">
        <v>2253</v>
      </c>
      <c r="F2029" s="223">
        <v>10938.1</v>
      </c>
    </row>
    <row r="2030" spans="1:6" ht="30" outlineLevel="4" x14ac:dyDescent="0.2">
      <c r="A2030" s="225"/>
      <c r="B2030" s="225"/>
      <c r="C2030" s="225"/>
      <c r="D2030" s="225" t="s">
        <v>1257</v>
      </c>
      <c r="E2030" s="224" t="s">
        <v>1256</v>
      </c>
      <c r="F2030" s="223">
        <v>10938.1</v>
      </c>
    </row>
    <row r="2031" spans="1:6" ht="30" outlineLevel="5" x14ac:dyDescent="0.2">
      <c r="A2031" s="225"/>
      <c r="B2031" s="225"/>
      <c r="C2031" s="225" t="s">
        <v>2550</v>
      </c>
      <c r="D2031" s="225"/>
      <c r="E2031" s="224" t="s">
        <v>2549</v>
      </c>
      <c r="F2031" s="223">
        <v>75000</v>
      </c>
    </row>
    <row r="2032" spans="1:6" ht="60" outlineLevel="6" x14ac:dyDescent="0.2">
      <c r="A2032" s="225"/>
      <c r="B2032" s="225"/>
      <c r="C2032" s="225" t="s">
        <v>2548</v>
      </c>
      <c r="D2032" s="225"/>
      <c r="E2032" s="224" t="s">
        <v>2289</v>
      </c>
      <c r="F2032" s="223">
        <v>75000</v>
      </c>
    </row>
    <row r="2033" spans="1:6" ht="30" outlineLevel="7" x14ac:dyDescent="0.2">
      <c r="A2033" s="225"/>
      <c r="B2033" s="225"/>
      <c r="C2033" s="225"/>
      <c r="D2033" s="225" t="s">
        <v>1333</v>
      </c>
      <c r="E2033" s="224" t="s">
        <v>1332</v>
      </c>
      <c r="F2033" s="223">
        <v>75000</v>
      </c>
    </row>
    <row r="2034" spans="1:6" ht="30" outlineLevel="7" x14ac:dyDescent="0.2">
      <c r="A2034" s="225"/>
      <c r="B2034" s="225"/>
      <c r="C2034" s="225" t="s">
        <v>1285</v>
      </c>
      <c r="D2034" s="225"/>
      <c r="E2034" s="224" t="s">
        <v>1284</v>
      </c>
      <c r="F2034" s="223">
        <v>34507.800000000003</v>
      </c>
    </row>
    <row r="2035" spans="1:6" ht="30" outlineLevel="7" x14ac:dyDescent="0.2">
      <c r="A2035" s="225"/>
      <c r="B2035" s="225"/>
      <c r="C2035" s="225" t="s">
        <v>1283</v>
      </c>
      <c r="D2035" s="225"/>
      <c r="E2035" s="224" t="s">
        <v>1282</v>
      </c>
      <c r="F2035" s="223">
        <v>34507.800000000003</v>
      </c>
    </row>
    <row r="2036" spans="1:6" ht="60" outlineLevel="5" x14ac:dyDescent="0.2">
      <c r="A2036" s="225"/>
      <c r="B2036" s="225"/>
      <c r="C2036" s="225" t="s">
        <v>1281</v>
      </c>
      <c r="D2036" s="225"/>
      <c r="E2036" s="224" t="s">
        <v>2741</v>
      </c>
      <c r="F2036" s="223">
        <v>34507.800000000003</v>
      </c>
    </row>
    <row r="2037" spans="1:6" ht="75" outlineLevel="6" x14ac:dyDescent="0.2">
      <c r="A2037" s="225"/>
      <c r="B2037" s="225"/>
      <c r="C2037" s="225"/>
      <c r="D2037" s="225" t="s">
        <v>1268</v>
      </c>
      <c r="E2037" s="224" t="s">
        <v>1267</v>
      </c>
      <c r="F2037" s="223">
        <v>29810.400000000001</v>
      </c>
    </row>
    <row r="2038" spans="1:6" ht="30" outlineLevel="7" x14ac:dyDescent="0.2">
      <c r="A2038" s="225"/>
      <c r="B2038" s="225"/>
      <c r="C2038" s="225"/>
      <c r="D2038" s="225" t="s">
        <v>1257</v>
      </c>
      <c r="E2038" s="224" t="s">
        <v>1256</v>
      </c>
      <c r="F2038" s="223">
        <v>4687.3999999999996</v>
      </c>
    </row>
    <row r="2039" spans="1:6" ht="15" outlineLevel="5" x14ac:dyDescent="0.2">
      <c r="A2039" s="225"/>
      <c r="B2039" s="225"/>
      <c r="C2039" s="225"/>
      <c r="D2039" s="225" t="s">
        <v>1265</v>
      </c>
      <c r="E2039" s="224" t="s">
        <v>1264</v>
      </c>
      <c r="F2039" s="223">
        <v>10</v>
      </c>
    </row>
    <row r="2040" spans="1:6" ht="15" outlineLevel="6" x14ac:dyDescent="0.2">
      <c r="A2040" s="225"/>
      <c r="B2040" s="225" t="s">
        <v>1457</v>
      </c>
      <c r="C2040" s="225"/>
      <c r="D2040" s="225"/>
      <c r="E2040" s="224" t="s">
        <v>1463</v>
      </c>
      <c r="F2040" s="223">
        <v>686547.2</v>
      </c>
    </row>
    <row r="2041" spans="1:6" ht="30" outlineLevel="7" x14ac:dyDescent="0.2">
      <c r="A2041" s="225"/>
      <c r="B2041" s="225"/>
      <c r="C2041" s="225" t="s">
        <v>1293</v>
      </c>
      <c r="D2041" s="225"/>
      <c r="E2041" s="224" t="s">
        <v>2773</v>
      </c>
      <c r="F2041" s="223">
        <v>686547.2</v>
      </c>
    </row>
    <row r="2042" spans="1:6" ht="30" outlineLevel="4" x14ac:dyDescent="0.2">
      <c r="A2042" s="225"/>
      <c r="B2042" s="225"/>
      <c r="C2042" s="225" t="s">
        <v>1441</v>
      </c>
      <c r="D2042" s="225"/>
      <c r="E2042" s="224" t="s">
        <v>1440</v>
      </c>
      <c r="F2042" s="223">
        <v>686547.2</v>
      </c>
    </row>
    <row r="2043" spans="1:6" ht="45" outlineLevel="5" x14ac:dyDescent="0.2">
      <c r="A2043" s="225"/>
      <c r="B2043" s="225"/>
      <c r="C2043" s="225" t="s">
        <v>1462</v>
      </c>
      <c r="D2043" s="225"/>
      <c r="E2043" s="224" t="s">
        <v>1461</v>
      </c>
      <c r="F2043" s="223">
        <v>686547.2</v>
      </c>
    </row>
    <row r="2044" spans="1:6" ht="45" outlineLevel="6" x14ac:dyDescent="0.2">
      <c r="A2044" s="225"/>
      <c r="B2044" s="225"/>
      <c r="C2044" s="225" t="s">
        <v>1460</v>
      </c>
      <c r="D2044" s="225"/>
      <c r="E2044" s="224" t="s">
        <v>2253</v>
      </c>
      <c r="F2044" s="223">
        <v>625852.6</v>
      </c>
    </row>
    <row r="2045" spans="1:6" ht="75" outlineLevel="7" x14ac:dyDescent="0.2">
      <c r="A2045" s="225"/>
      <c r="B2045" s="225"/>
      <c r="C2045" s="225"/>
      <c r="D2045" s="225" t="s">
        <v>1268</v>
      </c>
      <c r="E2045" s="224" t="s">
        <v>1267</v>
      </c>
      <c r="F2045" s="223">
        <v>518731.3</v>
      </c>
    </row>
    <row r="2046" spans="1:6" ht="30" outlineLevel="7" x14ac:dyDescent="0.2">
      <c r="A2046" s="225"/>
      <c r="B2046" s="225"/>
      <c r="C2046" s="225"/>
      <c r="D2046" s="225" t="s">
        <v>1257</v>
      </c>
      <c r="E2046" s="224" t="s">
        <v>1256</v>
      </c>
      <c r="F2046" s="223">
        <v>88921.2</v>
      </c>
    </row>
    <row r="2047" spans="1:6" ht="15" outlineLevel="7" x14ac:dyDescent="0.2">
      <c r="A2047" s="225"/>
      <c r="B2047" s="225"/>
      <c r="C2047" s="225"/>
      <c r="D2047" s="225" t="s">
        <v>1265</v>
      </c>
      <c r="E2047" s="224" t="s">
        <v>1264</v>
      </c>
      <c r="F2047" s="223">
        <v>18200.099999999999</v>
      </c>
    </row>
    <row r="2048" spans="1:6" ht="30" outlineLevel="2" x14ac:dyDescent="0.2">
      <c r="A2048" s="225"/>
      <c r="B2048" s="225"/>
      <c r="C2048" s="225" t="s">
        <v>1459</v>
      </c>
      <c r="D2048" s="225"/>
      <c r="E2048" s="224" t="s">
        <v>2288</v>
      </c>
      <c r="F2048" s="223">
        <v>58080</v>
      </c>
    </row>
    <row r="2049" spans="1:6" ht="30" outlineLevel="3" x14ac:dyDescent="0.2">
      <c r="A2049" s="225"/>
      <c r="B2049" s="225"/>
      <c r="C2049" s="225"/>
      <c r="D2049" s="225" t="s">
        <v>1257</v>
      </c>
      <c r="E2049" s="224" t="s">
        <v>1256</v>
      </c>
      <c r="F2049" s="223">
        <v>58080</v>
      </c>
    </row>
    <row r="2050" spans="1:6" ht="30" outlineLevel="4" x14ac:dyDescent="0.2">
      <c r="A2050" s="225"/>
      <c r="B2050" s="225"/>
      <c r="C2050" s="225" t="s">
        <v>1458</v>
      </c>
      <c r="D2050" s="225"/>
      <c r="E2050" s="224" t="s">
        <v>2287</v>
      </c>
      <c r="F2050" s="223">
        <v>1495.3</v>
      </c>
    </row>
    <row r="2051" spans="1:6" ht="30" outlineLevel="5" x14ac:dyDescent="0.2">
      <c r="A2051" s="225"/>
      <c r="B2051" s="225"/>
      <c r="C2051" s="225"/>
      <c r="D2051" s="225" t="s">
        <v>1257</v>
      </c>
      <c r="E2051" s="224" t="s">
        <v>1256</v>
      </c>
      <c r="F2051" s="223">
        <v>495.3</v>
      </c>
    </row>
    <row r="2052" spans="1:6" ht="30" outlineLevel="6" x14ac:dyDescent="0.2">
      <c r="A2052" s="225"/>
      <c r="B2052" s="225"/>
      <c r="C2052" s="225"/>
      <c r="D2052" s="225" t="s">
        <v>1250</v>
      </c>
      <c r="E2052" s="224" t="s">
        <v>1249</v>
      </c>
      <c r="F2052" s="223">
        <v>1000</v>
      </c>
    </row>
    <row r="2053" spans="1:6" ht="45" outlineLevel="7" x14ac:dyDescent="0.2">
      <c r="A2053" s="225"/>
      <c r="B2053" s="225"/>
      <c r="C2053" s="225" t="s">
        <v>1456</v>
      </c>
      <c r="D2053" s="225"/>
      <c r="E2053" s="224" t="s">
        <v>2745</v>
      </c>
      <c r="F2053" s="223">
        <v>1119.3</v>
      </c>
    </row>
    <row r="2054" spans="1:6" ht="30" outlineLevel="7" x14ac:dyDescent="0.2">
      <c r="A2054" s="225"/>
      <c r="B2054" s="225"/>
      <c r="C2054" s="225"/>
      <c r="D2054" s="225" t="s">
        <v>1257</v>
      </c>
      <c r="E2054" s="224" t="s">
        <v>1256</v>
      </c>
      <c r="F2054" s="223">
        <v>1119.3</v>
      </c>
    </row>
    <row r="2055" spans="1:6" ht="15" outlineLevel="7" x14ac:dyDescent="0.2">
      <c r="A2055" s="225"/>
      <c r="B2055" s="225" t="s">
        <v>1451</v>
      </c>
      <c r="C2055" s="225"/>
      <c r="D2055" s="225"/>
      <c r="E2055" s="224" t="s">
        <v>1455</v>
      </c>
      <c r="F2055" s="223">
        <v>59000</v>
      </c>
    </row>
    <row r="2056" spans="1:6" ht="30" outlineLevel="6" x14ac:dyDescent="0.2">
      <c r="A2056" s="225"/>
      <c r="B2056" s="225"/>
      <c r="C2056" s="225" t="s">
        <v>1293</v>
      </c>
      <c r="D2056" s="225"/>
      <c r="E2056" s="224" t="s">
        <v>1292</v>
      </c>
      <c r="F2056" s="223">
        <v>59000</v>
      </c>
    </row>
    <row r="2057" spans="1:6" ht="15" outlineLevel="7" x14ac:dyDescent="0.2">
      <c r="A2057" s="225"/>
      <c r="B2057" s="225"/>
      <c r="C2057" s="225" t="s">
        <v>1291</v>
      </c>
      <c r="D2057" s="225"/>
      <c r="E2057" s="224" t="s">
        <v>1290</v>
      </c>
      <c r="F2057" s="223">
        <v>59000</v>
      </c>
    </row>
    <row r="2058" spans="1:6" ht="45" outlineLevel="6" x14ac:dyDescent="0.2">
      <c r="A2058" s="225"/>
      <c r="B2058" s="225"/>
      <c r="C2058" s="225" t="s">
        <v>1454</v>
      </c>
      <c r="D2058" s="225"/>
      <c r="E2058" s="224" t="s">
        <v>1453</v>
      </c>
      <c r="F2058" s="223">
        <v>59000</v>
      </c>
    </row>
    <row r="2059" spans="1:6" ht="45" outlineLevel="7" x14ac:dyDescent="0.2">
      <c r="A2059" s="225"/>
      <c r="B2059" s="225"/>
      <c r="C2059" s="225" t="s">
        <v>1452</v>
      </c>
      <c r="D2059" s="225"/>
      <c r="E2059" s="224" t="s">
        <v>2253</v>
      </c>
      <c r="F2059" s="223">
        <v>30000</v>
      </c>
    </row>
    <row r="2060" spans="1:6" ht="30" outlineLevel="7" x14ac:dyDescent="0.2">
      <c r="A2060" s="225"/>
      <c r="B2060" s="225"/>
      <c r="C2060" s="225"/>
      <c r="D2060" s="225" t="s">
        <v>1250</v>
      </c>
      <c r="E2060" s="224" t="s">
        <v>1249</v>
      </c>
      <c r="F2060" s="223">
        <v>30000</v>
      </c>
    </row>
    <row r="2061" spans="1:6" ht="30" outlineLevel="6" x14ac:dyDescent="0.2">
      <c r="A2061" s="225"/>
      <c r="B2061" s="225"/>
      <c r="C2061" s="225" t="s">
        <v>1450</v>
      </c>
      <c r="D2061" s="225"/>
      <c r="E2061" s="224" t="s">
        <v>2286</v>
      </c>
      <c r="F2061" s="223">
        <v>29000</v>
      </c>
    </row>
    <row r="2062" spans="1:6" ht="30" outlineLevel="7" x14ac:dyDescent="0.2">
      <c r="A2062" s="225"/>
      <c r="B2062" s="225"/>
      <c r="C2062" s="225"/>
      <c r="D2062" s="225" t="s">
        <v>1257</v>
      </c>
      <c r="E2062" s="224" t="s">
        <v>1256</v>
      </c>
      <c r="F2062" s="223">
        <v>29000</v>
      </c>
    </row>
    <row r="2063" spans="1:6" ht="30" outlineLevel="2" x14ac:dyDescent="0.2">
      <c r="A2063" s="225"/>
      <c r="B2063" s="225" t="s">
        <v>1362</v>
      </c>
      <c r="C2063" s="225"/>
      <c r="D2063" s="225"/>
      <c r="E2063" s="224" t="s">
        <v>1369</v>
      </c>
      <c r="F2063" s="223">
        <v>24722.3</v>
      </c>
    </row>
    <row r="2064" spans="1:6" ht="30" outlineLevel="3" x14ac:dyDescent="0.2">
      <c r="A2064" s="225"/>
      <c r="B2064" s="225"/>
      <c r="C2064" s="225" t="s">
        <v>1293</v>
      </c>
      <c r="D2064" s="225"/>
      <c r="E2064" s="224" t="s">
        <v>2773</v>
      </c>
      <c r="F2064" s="223">
        <v>24722.3</v>
      </c>
    </row>
    <row r="2065" spans="1:6" ht="15" outlineLevel="4" x14ac:dyDescent="0.2">
      <c r="A2065" s="225"/>
      <c r="B2065" s="225"/>
      <c r="C2065" s="225" t="s">
        <v>1291</v>
      </c>
      <c r="D2065" s="225"/>
      <c r="E2065" s="224" t="s">
        <v>1290</v>
      </c>
      <c r="F2065" s="223">
        <v>24722.3</v>
      </c>
    </row>
    <row r="2066" spans="1:6" ht="30" outlineLevel="5" x14ac:dyDescent="0.2">
      <c r="A2066" s="225"/>
      <c r="B2066" s="225"/>
      <c r="C2066" s="225" t="s">
        <v>1368</v>
      </c>
      <c r="D2066" s="225"/>
      <c r="E2066" s="224" t="s">
        <v>1367</v>
      </c>
      <c r="F2066" s="223">
        <v>15196.1</v>
      </c>
    </row>
    <row r="2067" spans="1:6" ht="15" outlineLevel="6" x14ac:dyDescent="0.2">
      <c r="A2067" s="225"/>
      <c r="B2067" s="225"/>
      <c r="C2067" s="225" t="s">
        <v>1366</v>
      </c>
      <c r="D2067" s="225"/>
      <c r="E2067" s="224" t="s">
        <v>2265</v>
      </c>
      <c r="F2067" s="223">
        <v>7178.3</v>
      </c>
    </row>
    <row r="2068" spans="1:6" ht="30" outlineLevel="7" x14ac:dyDescent="0.2">
      <c r="A2068" s="225"/>
      <c r="B2068" s="225"/>
      <c r="C2068" s="225"/>
      <c r="D2068" s="225" t="s">
        <v>1257</v>
      </c>
      <c r="E2068" s="224" t="s">
        <v>1256</v>
      </c>
      <c r="F2068" s="223">
        <v>7178.3</v>
      </c>
    </row>
    <row r="2069" spans="1:6" ht="45" outlineLevel="6" x14ac:dyDescent="0.2">
      <c r="A2069" s="225"/>
      <c r="B2069" s="225"/>
      <c r="C2069" s="225" t="s">
        <v>1449</v>
      </c>
      <c r="D2069" s="225"/>
      <c r="E2069" s="224" t="s">
        <v>2285</v>
      </c>
      <c r="F2069" s="223">
        <v>8017.8</v>
      </c>
    </row>
    <row r="2070" spans="1:6" ht="15" outlineLevel="7" x14ac:dyDescent="0.2">
      <c r="A2070" s="225"/>
      <c r="B2070" s="225"/>
      <c r="C2070" s="225"/>
      <c r="D2070" s="225" t="s">
        <v>1300</v>
      </c>
      <c r="E2070" s="224" t="s">
        <v>1299</v>
      </c>
      <c r="F2070" s="223">
        <v>8017.8</v>
      </c>
    </row>
    <row r="2071" spans="1:6" ht="45" outlineLevel="2" x14ac:dyDescent="0.2">
      <c r="A2071" s="225"/>
      <c r="B2071" s="225"/>
      <c r="C2071" s="225" t="s">
        <v>1448</v>
      </c>
      <c r="D2071" s="225"/>
      <c r="E2071" s="224" t="s">
        <v>1447</v>
      </c>
      <c r="F2071" s="223">
        <v>9526.2000000000007</v>
      </c>
    </row>
    <row r="2072" spans="1:6" ht="30" outlineLevel="3" x14ac:dyDescent="0.2">
      <c r="A2072" s="225"/>
      <c r="B2072" s="225"/>
      <c r="C2072" s="225" t="s">
        <v>1446</v>
      </c>
      <c r="D2072" s="225"/>
      <c r="E2072" s="224" t="s">
        <v>2284</v>
      </c>
      <c r="F2072" s="223">
        <v>1667.7</v>
      </c>
    </row>
    <row r="2073" spans="1:6" ht="15" outlineLevel="4" x14ac:dyDescent="0.2">
      <c r="A2073" s="225"/>
      <c r="B2073" s="225"/>
      <c r="C2073" s="225"/>
      <c r="D2073" s="225" t="s">
        <v>1300</v>
      </c>
      <c r="E2073" s="224" t="s">
        <v>1299</v>
      </c>
      <c r="F2073" s="223">
        <v>1667.7</v>
      </c>
    </row>
    <row r="2074" spans="1:6" ht="45" outlineLevel="5" x14ac:dyDescent="0.2">
      <c r="A2074" s="225"/>
      <c r="B2074" s="225"/>
      <c r="C2074" s="225" t="s">
        <v>1445</v>
      </c>
      <c r="D2074" s="225"/>
      <c r="E2074" s="224" t="s">
        <v>2283</v>
      </c>
      <c r="F2074" s="223">
        <v>7858.5</v>
      </c>
    </row>
    <row r="2075" spans="1:6" ht="15" outlineLevel="6" x14ac:dyDescent="0.2">
      <c r="A2075" s="225"/>
      <c r="B2075" s="225"/>
      <c r="C2075" s="225"/>
      <c r="D2075" s="225" t="s">
        <v>1300</v>
      </c>
      <c r="E2075" s="224" t="s">
        <v>1299</v>
      </c>
      <c r="F2075" s="223">
        <v>7858.5</v>
      </c>
    </row>
    <row r="2076" spans="1:6" ht="15" outlineLevel="7" x14ac:dyDescent="0.2">
      <c r="A2076" s="225"/>
      <c r="B2076" s="225" t="s">
        <v>1444</v>
      </c>
      <c r="C2076" s="225"/>
      <c r="D2076" s="225"/>
      <c r="E2076" s="224" t="s">
        <v>1443</v>
      </c>
      <c r="F2076" s="223">
        <v>14480</v>
      </c>
    </row>
    <row r="2077" spans="1:6" ht="30" outlineLevel="6" x14ac:dyDescent="0.2">
      <c r="A2077" s="225"/>
      <c r="B2077" s="225" t="s">
        <v>1436</v>
      </c>
      <c r="C2077" s="225"/>
      <c r="D2077" s="225"/>
      <c r="E2077" s="224" t="s">
        <v>1442</v>
      </c>
      <c r="F2077" s="223">
        <v>14480</v>
      </c>
    </row>
    <row r="2078" spans="1:6" ht="30" outlineLevel="7" x14ac:dyDescent="0.2">
      <c r="A2078" s="225"/>
      <c r="B2078" s="225"/>
      <c r="C2078" s="225" t="s">
        <v>1293</v>
      </c>
      <c r="D2078" s="225"/>
      <c r="E2078" s="224" t="s">
        <v>2773</v>
      </c>
      <c r="F2078" s="223">
        <v>14480</v>
      </c>
    </row>
    <row r="2079" spans="1:6" ht="30" outlineLevel="5" x14ac:dyDescent="0.2">
      <c r="A2079" s="225"/>
      <c r="B2079" s="225"/>
      <c r="C2079" s="225" t="s">
        <v>1441</v>
      </c>
      <c r="D2079" s="225"/>
      <c r="E2079" s="224" t="s">
        <v>1440</v>
      </c>
      <c r="F2079" s="223">
        <v>14480</v>
      </c>
    </row>
    <row r="2080" spans="1:6" ht="60" outlineLevel="6" x14ac:dyDescent="0.2">
      <c r="A2080" s="225"/>
      <c r="B2080" s="225"/>
      <c r="C2080" s="225" t="s">
        <v>1439</v>
      </c>
      <c r="D2080" s="225"/>
      <c r="E2080" s="224" t="s">
        <v>1438</v>
      </c>
      <c r="F2080" s="223">
        <v>14480</v>
      </c>
    </row>
    <row r="2081" spans="1:6" ht="45" outlineLevel="7" x14ac:dyDescent="0.2">
      <c r="A2081" s="225"/>
      <c r="B2081" s="225"/>
      <c r="C2081" s="225" t="s">
        <v>1435</v>
      </c>
      <c r="D2081" s="225"/>
      <c r="E2081" s="224" t="s">
        <v>2253</v>
      </c>
      <c r="F2081" s="223">
        <v>14480</v>
      </c>
    </row>
    <row r="2082" spans="1:6" ht="30" outlineLevel="6" x14ac:dyDescent="0.2">
      <c r="A2082" s="225"/>
      <c r="B2082" s="225"/>
      <c r="C2082" s="225"/>
      <c r="D2082" s="225" t="s">
        <v>1250</v>
      </c>
      <c r="E2082" s="224" t="s">
        <v>1249</v>
      </c>
      <c r="F2082" s="223">
        <v>14480</v>
      </c>
    </row>
    <row r="2083" spans="1:6" ht="30" outlineLevel="7" x14ac:dyDescent="0.2">
      <c r="A2083" s="225" t="s">
        <v>1432</v>
      </c>
      <c r="B2083" s="225"/>
      <c r="C2083" s="225"/>
      <c r="D2083" s="225"/>
      <c r="E2083" s="224" t="s">
        <v>1434</v>
      </c>
      <c r="F2083" s="223">
        <v>32318</v>
      </c>
    </row>
    <row r="2084" spans="1:6" ht="15" outlineLevel="1" x14ac:dyDescent="0.2">
      <c r="A2084" s="225"/>
      <c r="B2084" s="225" t="s">
        <v>1277</v>
      </c>
      <c r="C2084" s="225"/>
      <c r="D2084" s="225"/>
      <c r="E2084" s="224" t="s">
        <v>1276</v>
      </c>
      <c r="F2084" s="223">
        <v>32318</v>
      </c>
    </row>
    <row r="2085" spans="1:6" ht="15" outlineLevel="2" x14ac:dyDescent="0.2">
      <c r="A2085" s="225"/>
      <c r="B2085" s="225" t="s">
        <v>1252</v>
      </c>
      <c r="C2085" s="225"/>
      <c r="D2085" s="225"/>
      <c r="E2085" s="224" t="s">
        <v>1275</v>
      </c>
      <c r="F2085" s="223">
        <v>32318</v>
      </c>
    </row>
    <row r="2086" spans="1:6" ht="60" outlineLevel="3" x14ac:dyDescent="0.2">
      <c r="A2086" s="225"/>
      <c r="B2086" s="225"/>
      <c r="C2086" s="225" t="s">
        <v>1305</v>
      </c>
      <c r="D2086" s="225"/>
      <c r="E2086" s="224" t="s">
        <v>1304</v>
      </c>
      <c r="F2086" s="223">
        <v>32318</v>
      </c>
    </row>
    <row r="2087" spans="1:6" ht="60" outlineLevel="4" x14ac:dyDescent="0.2">
      <c r="A2087" s="225"/>
      <c r="B2087" s="225"/>
      <c r="C2087" s="225" t="s">
        <v>1303</v>
      </c>
      <c r="D2087" s="225"/>
      <c r="E2087" s="224" t="s">
        <v>2741</v>
      </c>
      <c r="F2087" s="223">
        <v>28837.9</v>
      </c>
    </row>
    <row r="2088" spans="1:6" ht="75" outlineLevel="5" x14ac:dyDescent="0.2">
      <c r="A2088" s="225"/>
      <c r="B2088" s="225"/>
      <c r="C2088" s="225"/>
      <c r="D2088" s="225" t="s">
        <v>1268</v>
      </c>
      <c r="E2088" s="224" t="s">
        <v>1267</v>
      </c>
      <c r="F2088" s="223">
        <v>23124.799999999999</v>
      </c>
    </row>
    <row r="2089" spans="1:6" ht="30" outlineLevel="6" x14ac:dyDescent="0.2">
      <c r="A2089" s="225"/>
      <c r="B2089" s="225"/>
      <c r="C2089" s="225"/>
      <c r="D2089" s="225" t="s">
        <v>1257</v>
      </c>
      <c r="E2089" s="224" t="s">
        <v>1256</v>
      </c>
      <c r="F2089" s="223">
        <v>5712.1</v>
      </c>
    </row>
    <row r="2090" spans="1:6" ht="15" outlineLevel="7" x14ac:dyDescent="0.2">
      <c r="A2090" s="225"/>
      <c r="B2090" s="225"/>
      <c r="C2090" s="225"/>
      <c r="D2090" s="225" t="s">
        <v>1265</v>
      </c>
      <c r="E2090" s="224" t="s">
        <v>1264</v>
      </c>
      <c r="F2090" s="223">
        <v>1</v>
      </c>
    </row>
    <row r="2091" spans="1:6" ht="45" x14ac:dyDescent="0.2">
      <c r="A2091" s="225"/>
      <c r="B2091" s="225"/>
      <c r="C2091" s="225" t="s">
        <v>1433</v>
      </c>
      <c r="D2091" s="225"/>
      <c r="E2091" s="224" t="s">
        <v>2282</v>
      </c>
      <c r="F2091" s="223">
        <v>144</v>
      </c>
    </row>
    <row r="2092" spans="1:6" ht="30" outlineLevel="1" x14ac:dyDescent="0.2">
      <c r="A2092" s="225"/>
      <c r="B2092" s="225"/>
      <c r="C2092" s="225"/>
      <c r="D2092" s="225" t="s">
        <v>1257</v>
      </c>
      <c r="E2092" s="224" t="s">
        <v>1256</v>
      </c>
      <c r="F2092" s="223">
        <v>144</v>
      </c>
    </row>
    <row r="2093" spans="1:6" ht="60" outlineLevel="2" x14ac:dyDescent="0.2">
      <c r="A2093" s="225"/>
      <c r="B2093" s="225"/>
      <c r="C2093" s="225" t="s">
        <v>1295</v>
      </c>
      <c r="D2093" s="225"/>
      <c r="E2093" s="224" t="s">
        <v>2254</v>
      </c>
      <c r="F2093" s="223">
        <v>3336.1</v>
      </c>
    </row>
    <row r="2094" spans="1:6" ht="30" outlineLevel="3" x14ac:dyDescent="0.2">
      <c r="A2094" s="225"/>
      <c r="B2094" s="225"/>
      <c r="C2094" s="225"/>
      <c r="D2094" s="225" t="s">
        <v>1257</v>
      </c>
      <c r="E2094" s="224" t="s">
        <v>1256</v>
      </c>
      <c r="F2094" s="223">
        <v>3336.1</v>
      </c>
    </row>
    <row r="2095" spans="1:6" ht="30" outlineLevel="6" x14ac:dyDescent="0.2">
      <c r="A2095" s="225" t="s">
        <v>1429</v>
      </c>
      <c r="B2095" s="225"/>
      <c r="C2095" s="225"/>
      <c r="D2095" s="225"/>
      <c r="E2095" s="224" t="s">
        <v>1431</v>
      </c>
      <c r="F2095" s="223">
        <v>12135.6</v>
      </c>
    </row>
    <row r="2096" spans="1:6" ht="15" outlineLevel="7" x14ac:dyDescent="0.2">
      <c r="A2096" s="225"/>
      <c r="B2096" s="225" t="s">
        <v>1277</v>
      </c>
      <c r="C2096" s="225"/>
      <c r="D2096" s="225"/>
      <c r="E2096" s="224" t="s">
        <v>1276</v>
      </c>
      <c r="F2096" s="223">
        <v>12135.6</v>
      </c>
    </row>
    <row r="2097" spans="1:6" ht="15" outlineLevel="7" x14ac:dyDescent="0.2">
      <c r="A2097" s="225"/>
      <c r="B2097" s="225" t="s">
        <v>1252</v>
      </c>
      <c r="C2097" s="225"/>
      <c r="D2097" s="225"/>
      <c r="E2097" s="224" t="s">
        <v>1275</v>
      </c>
      <c r="F2097" s="223">
        <v>12135.6</v>
      </c>
    </row>
    <row r="2098" spans="1:6" ht="60" outlineLevel="7" x14ac:dyDescent="0.2">
      <c r="A2098" s="225"/>
      <c r="B2098" s="225"/>
      <c r="C2098" s="225" t="s">
        <v>1305</v>
      </c>
      <c r="D2098" s="225"/>
      <c r="E2098" s="224" t="s">
        <v>1304</v>
      </c>
      <c r="F2098" s="223">
        <v>12135.6</v>
      </c>
    </row>
    <row r="2099" spans="1:6" ht="60" outlineLevel="6" x14ac:dyDescent="0.2">
      <c r="A2099" s="225"/>
      <c r="B2099" s="225"/>
      <c r="C2099" s="225" t="s">
        <v>1303</v>
      </c>
      <c r="D2099" s="225"/>
      <c r="E2099" s="224" t="s">
        <v>2741</v>
      </c>
      <c r="F2099" s="223">
        <v>11654.2</v>
      </c>
    </row>
    <row r="2100" spans="1:6" ht="75" outlineLevel="7" x14ac:dyDescent="0.2">
      <c r="A2100" s="225"/>
      <c r="B2100" s="225"/>
      <c r="C2100" s="225"/>
      <c r="D2100" s="225" t="s">
        <v>1268</v>
      </c>
      <c r="E2100" s="224" t="s">
        <v>1267</v>
      </c>
      <c r="F2100" s="223">
        <v>9185.9</v>
      </c>
    </row>
    <row r="2101" spans="1:6" ht="30" outlineLevel="6" x14ac:dyDescent="0.2">
      <c r="A2101" s="225"/>
      <c r="B2101" s="225"/>
      <c r="C2101" s="225"/>
      <c r="D2101" s="225" t="s">
        <v>1257</v>
      </c>
      <c r="E2101" s="224" t="s">
        <v>1256</v>
      </c>
      <c r="F2101" s="223">
        <v>2468.3000000000002</v>
      </c>
    </row>
    <row r="2102" spans="1:6" ht="30" outlineLevel="7" x14ac:dyDescent="0.2">
      <c r="A2102" s="225"/>
      <c r="B2102" s="225"/>
      <c r="C2102" s="225" t="s">
        <v>1430</v>
      </c>
      <c r="D2102" s="225"/>
      <c r="E2102" s="224" t="s">
        <v>2281</v>
      </c>
      <c r="F2102" s="223">
        <v>89.7</v>
      </c>
    </row>
    <row r="2103" spans="1:6" ht="30" x14ac:dyDescent="0.2">
      <c r="A2103" s="225"/>
      <c r="B2103" s="225"/>
      <c r="C2103" s="225"/>
      <c r="D2103" s="225" t="s">
        <v>1257</v>
      </c>
      <c r="E2103" s="224" t="s">
        <v>1256</v>
      </c>
      <c r="F2103" s="223">
        <v>89.7</v>
      </c>
    </row>
    <row r="2104" spans="1:6" ht="60" outlineLevel="1" x14ac:dyDescent="0.2">
      <c r="A2104" s="225"/>
      <c r="B2104" s="225"/>
      <c r="C2104" s="225" t="s">
        <v>1295</v>
      </c>
      <c r="D2104" s="225"/>
      <c r="E2104" s="224" t="s">
        <v>2254</v>
      </c>
      <c r="F2104" s="223">
        <v>391.7</v>
      </c>
    </row>
    <row r="2105" spans="1:6" ht="30" outlineLevel="2" x14ac:dyDescent="0.2">
      <c r="A2105" s="225"/>
      <c r="B2105" s="225"/>
      <c r="C2105" s="225"/>
      <c r="D2105" s="225" t="s">
        <v>1257</v>
      </c>
      <c r="E2105" s="224" t="s">
        <v>1256</v>
      </c>
      <c r="F2105" s="223">
        <v>391.7</v>
      </c>
    </row>
    <row r="2106" spans="1:6" ht="15" outlineLevel="3" x14ac:dyDescent="0.2">
      <c r="A2106" s="225" t="s">
        <v>1387</v>
      </c>
      <c r="B2106" s="225"/>
      <c r="C2106" s="225"/>
      <c r="D2106" s="225"/>
      <c r="E2106" s="224" t="s">
        <v>715</v>
      </c>
      <c r="F2106" s="223">
        <v>969202.9</v>
      </c>
    </row>
    <row r="2107" spans="1:6" ht="15" outlineLevel="6" x14ac:dyDescent="0.2">
      <c r="A2107" s="225"/>
      <c r="B2107" s="225" t="s">
        <v>1277</v>
      </c>
      <c r="C2107" s="225"/>
      <c r="D2107" s="225"/>
      <c r="E2107" s="224" t="s">
        <v>1276</v>
      </c>
      <c r="F2107" s="223">
        <v>832480.2</v>
      </c>
    </row>
    <row r="2108" spans="1:6" ht="60" outlineLevel="7" x14ac:dyDescent="0.2">
      <c r="A2108" s="225"/>
      <c r="B2108" s="225" t="s">
        <v>1296</v>
      </c>
      <c r="C2108" s="225"/>
      <c r="D2108" s="225"/>
      <c r="E2108" s="224" t="s">
        <v>1306</v>
      </c>
      <c r="F2108" s="223">
        <v>28191</v>
      </c>
    </row>
    <row r="2109" spans="1:6" ht="60" outlineLevel="7" x14ac:dyDescent="0.2">
      <c r="A2109" s="225"/>
      <c r="B2109" s="225"/>
      <c r="C2109" s="225" t="s">
        <v>1305</v>
      </c>
      <c r="D2109" s="225"/>
      <c r="E2109" s="224" t="s">
        <v>1304</v>
      </c>
      <c r="F2109" s="223">
        <v>28191</v>
      </c>
    </row>
    <row r="2110" spans="1:6" ht="15" outlineLevel="6" x14ac:dyDescent="0.2">
      <c r="A2110" s="225"/>
      <c r="B2110" s="225"/>
      <c r="C2110" s="225" t="s">
        <v>1428</v>
      </c>
      <c r="D2110" s="225"/>
      <c r="E2110" s="224" t="s">
        <v>2280</v>
      </c>
      <c r="F2110" s="223">
        <v>24975.200000000001</v>
      </c>
    </row>
    <row r="2111" spans="1:6" ht="75" outlineLevel="7" x14ac:dyDescent="0.2">
      <c r="A2111" s="225"/>
      <c r="B2111" s="225"/>
      <c r="C2111" s="225"/>
      <c r="D2111" s="225" t="s">
        <v>1268</v>
      </c>
      <c r="E2111" s="224" t="s">
        <v>1267</v>
      </c>
      <c r="F2111" s="223">
        <v>20850.599999999999</v>
      </c>
    </row>
    <row r="2112" spans="1:6" ht="30" outlineLevel="6" x14ac:dyDescent="0.2">
      <c r="A2112" s="225"/>
      <c r="B2112" s="225"/>
      <c r="C2112" s="225"/>
      <c r="D2112" s="225" t="s">
        <v>1257</v>
      </c>
      <c r="E2112" s="224" t="s">
        <v>1256</v>
      </c>
      <c r="F2112" s="223">
        <v>4124.6000000000004</v>
      </c>
    </row>
    <row r="2113" spans="1:6" ht="15" outlineLevel="7" x14ac:dyDescent="0.2">
      <c r="A2113" s="225"/>
      <c r="B2113" s="225"/>
      <c r="C2113" s="225" t="s">
        <v>1298</v>
      </c>
      <c r="D2113" s="225"/>
      <c r="E2113" s="224" t="s">
        <v>2255</v>
      </c>
      <c r="F2113" s="223">
        <v>3215.8</v>
      </c>
    </row>
    <row r="2114" spans="1:6" ht="75" x14ac:dyDescent="0.2">
      <c r="A2114" s="225"/>
      <c r="B2114" s="225"/>
      <c r="C2114" s="225"/>
      <c r="D2114" s="225" t="s">
        <v>1268</v>
      </c>
      <c r="E2114" s="224" t="s">
        <v>1267</v>
      </c>
      <c r="F2114" s="223">
        <v>2985.8</v>
      </c>
    </row>
    <row r="2115" spans="1:6" ht="30" outlineLevel="1" x14ac:dyDescent="0.2">
      <c r="A2115" s="225"/>
      <c r="B2115" s="225"/>
      <c r="C2115" s="225"/>
      <c r="D2115" s="225" t="s">
        <v>1257</v>
      </c>
      <c r="E2115" s="224" t="s">
        <v>1256</v>
      </c>
      <c r="F2115" s="223">
        <v>230</v>
      </c>
    </row>
    <row r="2116" spans="1:6" ht="60" outlineLevel="2" x14ac:dyDescent="0.2">
      <c r="A2116" s="225"/>
      <c r="B2116" s="225" t="s">
        <v>1425</v>
      </c>
      <c r="C2116" s="225"/>
      <c r="D2116" s="225"/>
      <c r="E2116" s="224" t="s">
        <v>1427</v>
      </c>
      <c r="F2116" s="223">
        <v>780049.3</v>
      </c>
    </row>
    <row r="2117" spans="1:6" ht="60" outlineLevel="3" x14ac:dyDescent="0.2">
      <c r="A2117" s="225"/>
      <c r="B2117" s="225"/>
      <c r="C2117" s="225" t="s">
        <v>1305</v>
      </c>
      <c r="D2117" s="225"/>
      <c r="E2117" s="224" t="s">
        <v>1304</v>
      </c>
      <c r="F2117" s="223">
        <v>780049.3</v>
      </c>
    </row>
    <row r="2118" spans="1:6" ht="60" outlineLevel="6" x14ac:dyDescent="0.2">
      <c r="A2118" s="225"/>
      <c r="B2118" s="225"/>
      <c r="C2118" s="225" t="s">
        <v>1303</v>
      </c>
      <c r="D2118" s="225"/>
      <c r="E2118" s="224" t="s">
        <v>2741</v>
      </c>
      <c r="F2118" s="223">
        <v>445810.3</v>
      </c>
    </row>
    <row r="2119" spans="1:6" ht="75" outlineLevel="7" x14ac:dyDescent="0.2">
      <c r="A2119" s="225"/>
      <c r="B2119" s="225"/>
      <c r="C2119" s="225"/>
      <c r="D2119" s="225" t="s">
        <v>1268</v>
      </c>
      <c r="E2119" s="224" t="s">
        <v>1267</v>
      </c>
      <c r="F2119" s="223">
        <v>385792.4</v>
      </c>
    </row>
    <row r="2120" spans="1:6" ht="30" outlineLevel="7" x14ac:dyDescent="0.2">
      <c r="A2120" s="225"/>
      <c r="B2120" s="225"/>
      <c r="C2120" s="225"/>
      <c r="D2120" s="225" t="s">
        <v>1257</v>
      </c>
      <c r="E2120" s="224" t="s">
        <v>1256</v>
      </c>
      <c r="F2120" s="223">
        <v>59981.9</v>
      </c>
    </row>
    <row r="2121" spans="1:6" ht="15" outlineLevel="6" x14ac:dyDescent="0.2">
      <c r="A2121" s="225"/>
      <c r="B2121" s="225"/>
      <c r="C2121" s="225"/>
      <c r="D2121" s="225" t="s">
        <v>1265</v>
      </c>
      <c r="E2121" s="224" t="s">
        <v>1264</v>
      </c>
      <c r="F2121" s="223">
        <v>36</v>
      </c>
    </row>
    <row r="2122" spans="1:6" ht="45" outlineLevel="7" x14ac:dyDescent="0.2">
      <c r="A2122" s="225"/>
      <c r="B2122" s="225"/>
      <c r="C2122" s="225" t="s">
        <v>1426</v>
      </c>
      <c r="D2122" s="225"/>
      <c r="E2122" s="224" t="s">
        <v>2253</v>
      </c>
      <c r="F2122" s="223">
        <v>333945.8</v>
      </c>
    </row>
    <row r="2123" spans="1:6" ht="30" outlineLevel="7" x14ac:dyDescent="0.2">
      <c r="A2123" s="225"/>
      <c r="B2123" s="225"/>
      <c r="C2123" s="225"/>
      <c r="D2123" s="225" t="s">
        <v>1250</v>
      </c>
      <c r="E2123" s="224" t="s">
        <v>1249</v>
      </c>
      <c r="F2123" s="223">
        <v>333945.8</v>
      </c>
    </row>
    <row r="2124" spans="1:6" ht="30" outlineLevel="2" x14ac:dyDescent="0.2">
      <c r="A2124" s="225"/>
      <c r="B2124" s="225"/>
      <c r="C2124" s="225" t="s">
        <v>1424</v>
      </c>
      <c r="D2124" s="225"/>
      <c r="E2124" s="224" t="s">
        <v>2279</v>
      </c>
      <c r="F2124" s="223">
        <v>293.2</v>
      </c>
    </row>
    <row r="2125" spans="1:6" ht="30" outlineLevel="3" x14ac:dyDescent="0.2">
      <c r="A2125" s="225"/>
      <c r="B2125" s="225"/>
      <c r="C2125" s="225"/>
      <c r="D2125" s="225" t="s">
        <v>1257</v>
      </c>
      <c r="E2125" s="224" t="s">
        <v>1256</v>
      </c>
      <c r="F2125" s="223">
        <v>293.2</v>
      </c>
    </row>
    <row r="2126" spans="1:6" ht="30" outlineLevel="6" x14ac:dyDescent="0.2">
      <c r="A2126" s="225"/>
      <c r="B2126" s="225" t="s">
        <v>1422</v>
      </c>
      <c r="C2126" s="225"/>
      <c r="D2126" s="225"/>
      <c r="E2126" s="224" t="s">
        <v>1423</v>
      </c>
      <c r="F2126" s="223">
        <v>1792.6</v>
      </c>
    </row>
    <row r="2127" spans="1:6" ht="60" outlineLevel="7" x14ac:dyDescent="0.2">
      <c r="A2127" s="225"/>
      <c r="B2127" s="225"/>
      <c r="C2127" s="225" t="s">
        <v>1305</v>
      </c>
      <c r="D2127" s="225"/>
      <c r="E2127" s="224" t="s">
        <v>1304</v>
      </c>
      <c r="F2127" s="223">
        <v>1792.6</v>
      </c>
    </row>
    <row r="2128" spans="1:6" ht="30" outlineLevel="7" x14ac:dyDescent="0.2">
      <c r="A2128" s="225"/>
      <c r="B2128" s="225"/>
      <c r="C2128" s="225" t="s">
        <v>1421</v>
      </c>
      <c r="D2128" s="225"/>
      <c r="E2128" s="224" t="s">
        <v>2278</v>
      </c>
      <c r="F2128" s="223">
        <v>1792.6</v>
      </c>
    </row>
    <row r="2129" spans="1:6" ht="75" outlineLevel="7" x14ac:dyDescent="0.2">
      <c r="A2129" s="225"/>
      <c r="B2129" s="225"/>
      <c r="C2129" s="225"/>
      <c r="D2129" s="225" t="s">
        <v>1268</v>
      </c>
      <c r="E2129" s="224" t="s">
        <v>1267</v>
      </c>
      <c r="F2129" s="223">
        <v>300</v>
      </c>
    </row>
    <row r="2130" spans="1:6" ht="30" outlineLevel="6" x14ac:dyDescent="0.2">
      <c r="A2130" s="225"/>
      <c r="B2130" s="225"/>
      <c r="C2130" s="225"/>
      <c r="D2130" s="225" t="s">
        <v>1257</v>
      </c>
      <c r="E2130" s="224" t="s">
        <v>1256</v>
      </c>
      <c r="F2130" s="223">
        <v>1492.6</v>
      </c>
    </row>
    <row r="2131" spans="1:6" ht="15" outlineLevel="7" x14ac:dyDescent="0.2">
      <c r="A2131" s="225"/>
      <c r="B2131" s="225" t="s">
        <v>1252</v>
      </c>
      <c r="C2131" s="225"/>
      <c r="D2131" s="225"/>
      <c r="E2131" s="224" t="s">
        <v>1275</v>
      </c>
      <c r="F2131" s="223">
        <v>22447.3</v>
      </c>
    </row>
    <row r="2132" spans="1:6" ht="30" outlineLevel="6" x14ac:dyDescent="0.2">
      <c r="A2132" s="225"/>
      <c r="B2132" s="225"/>
      <c r="C2132" s="225" t="s">
        <v>1315</v>
      </c>
      <c r="D2132" s="225"/>
      <c r="E2132" s="224" t="s">
        <v>1314</v>
      </c>
      <c r="F2132" s="223">
        <v>150</v>
      </c>
    </row>
    <row r="2133" spans="1:6" ht="45" outlineLevel="7" x14ac:dyDescent="0.2">
      <c r="A2133" s="225"/>
      <c r="B2133" s="225"/>
      <c r="C2133" s="225" t="s">
        <v>1391</v>
      </c>
      <c r="D2133" s="225"/>
      <c r="E2133" s="224" t="s">
        <v>1390</v>
      </c>
      <c r="F2133" s="223">
        <v>150</v>
      </c>
    </row>
    <row r="2134" spans="1:6" ht="45" outlineLevel="2" x14ac:dyDescent="0.2">
      <c r="A2134" s="225"/>
      <c r="B2134" s="225"/>
      <c r="C2134" s="225" t="s">
        <v>1389</v>
      </c>
      <c r="D2134" s="225"/>
      <c r="E2134" s="224" t="s">
        <v>1388</v>
      </c>
      <c r="F2134" s="223">
        <v>150</v>
      </c>
    </row>
    <row r="2135" spans="1:6" ht="30" outlineLevel="3" x14ac:dyDescent="0.2">
      <c r="A2135" s="225"/>
      <c r="B2135" s="225"/>
      <c r="C2135" s="225" t="s">
        <v>1420</v>
      </c>
      <c r="D2135" s="225"/>
      <c r="E2135" s="224" t="s">
        <v>2277</v>
      </c>
      <c r="F2135" s="223">
        <v>150</v>
      </c>
    </row>
    <row r="2136" spans="1:6" ht="30" outlineLevel="6" x14ac:dyDescent="0.2">
      <c r="A2136" s="225"/>
      <c r="B2136" s="225"/>
      <c r="C2136" s="225"/>
      <c r="D2136" s="225" t="s">
        <v>1257</v>
      </c>
      <c r="E2136" s="224" t="s">
        <v>1256</v>
      </c>
      <c r="F2136" s="223">
        <v>150</v>
      </c>
    </row>
    <row r="2137" spans="1:6" ht="60" outlineLevel="7" x14ac:dyDescent="0.2">
      <c r="A2137" s="225"/>
      <c r="B2137" s="225"/>
      <c r="C2137" s="225" t="s">
        <v>1305</v>
      </c>
      <c r="D2137" s="225"/>
      <c r="E2137" s="224" t="s">
        <v>1304</v>
      </c>
      <c r="F2137" s="223">
        <v>22297.3</v>
      </c>
    </row>
    <row r="2138" spans="1:6" ht="30" outlineLevel="7" x14ac:dyDescent="0.2">
      <c r="A2138" s="225"/>
      <c r="B2138" s="225"/>
      <c r="C2138" s="225" t="s">
        <v>1419</v>
      </c>
      <c r="D2138" s="225"/>
      <c r="E2138" s="224" t="s">
        <v>2276</v>
      </c>
      <c r="F2138" s="223">
        <v>15970</v>
      </c>
    </row>
    <row r="2139" spans="1:6" ht="30" outlineLevel="2" x14ac:dyDescent="0.2">
      <c r="A2139" s="225"/>
      <c r="B2139" s="225"/>
      <c r="C2139" s="225"/>
      <c r="D2139" s="225" t="s">
        <v>1257</v>
      </c>
      <c r="E2139" s="224" t="s">
        <v>1256</v>
      </c>
      <c r="F2139" s="223">
        <v>15970</v>
      </c>
    </row>
    <row r="2140" spans="1:6" ht="60" outlineLevel="3" x14ac:dyDescent="0.2">
      <c r="A2140" s="225"/>
      <c r="B2140" s="225"/>
      <c r="C2140" s="225" t="s">
        <v>1295</v>
      </c>
      <c r="D2140" s="225"/>
      <c r="E2140" s="224" t="s">
        <v>2254</v>
      </c>
      <c r="F2140" s="223">
        <v>6327.3</v>
      </c>
    </row>
    <row r="2141" spans="1:6" ht="30" outlineLevel="4" x14ac:dyDescent="0.2">
      <c r="A2141" s="225"/>
      <c r="B2141" s="225"/>
      <c r="C2141" s="225"/>
      <c r="D2141" s="225" t="s">
        <v>1257</v>
      </c>
      <c r="E2141" s="224" t="s">
        <v>1256</v>
      </c>
      <c r="F2141" s="223">
        <v>6327.3</v>
      </c>
    </row>
    <row r="2142" spans="1:6" ht="15" outlineLevel="5" x14ac:dyDescent="0.2">
      <c r="A2142" s="225"/>
      <c r="B2142" s="225" t="s">
        <v>1360</v>
      </c>
      <c r="C2142" s="225"/>
      <c r="D2142" s="225"/>
      <c r="E2142" s="224" t="s">
        <v>1359</v>
      </c>
      <c r="F2142" s="223">
        <v>29505</v>
      </c>
    </row>
    <row r="2143" spans="1:6" ht="15" outlineLevel="6" x14ac:dyDescent="0.2">
      <c r="A2143" s="225"/>
      <c r="B2143" s="225" t="s">
        <v>1406</v>
      </c>
      <c r="C2143" s="225"/>
      <c r="D2143" s="225"/>
      <c r="E2143" s="224" t="s">
        <v>1418</v>
      </c>
      <c r="F2143" s="223">
        <v>24322.5</v>
      </c>
    </row>
    <row r="2144" spans="1:6" ht="30" outlineLevel="7" x14ac:dyDescent="0.2">
      <c r="A2144" s="225"/>
      <c r="B2144" s="225"/>
      <c r="C2144" s="225" t="s">
        <v>1417</v>
      </c>
      <c r="D2144" s="225"/>
      <c r="E2144" s="224" t="s">
        <v>1416</v>
      </c>
      <c r="F2144" s="223">
        <v>24322.5</v>
      </c>
    </row>
    <row r="2145" spans="1:6" ht="30" outlineLevel="3" x14ac:dyDescent="0.2">
      <c r="A2145" s="225"/>
      <c r="B2145" s="225"/>
      <c r="C2145" s="225" t="s">
        <v>1415</v>
      </c>
      <c r="D2145" s="225"/>
      <c r="E2145" s="224" t="s">
        <v>1414</v>
      </c>
      <c r="F2145" s="223">
        <v>359.8</v>
      </c>
    </row>
    <row r="2146" spans="1:6" ht="60" outlineLevel="6" x14ac:dyDescent="0.2">
      <c r="A2146" s="225"/>
      <c r="B2146" s="225"/>
      <c r="C2146" s="225" t="s">
        <v>1413</v>
      </c>
      <c r="D2146" s="225"/>
      <c r="E2146" s="224" t="s">
        <v>1412</v>
      </c>
      <c r="F2146" s="223">
        <v>359.8</v>
      </c>
    </row>
    <row r="2147" spans="1:6" ht="75" outlineLevel="7" x14ac:dyDescent="0.2">
      <c r="A2147" s="225"/>
      <c r="B2147" s="225"/>
      <c r="C2147" s="225" t="s">
        <v>1411</v>
      </c>
      <c r="D2147" s="225"/>
      <c r="E2147" s="224" t="s">
        <v>2275</v>
      </c>
      <c r="F2147" s="223">
        <v>359.8</v>
      </c>
    </row>
    <row r="2148" spans="1:6" ht="30" outlineLevel="6" x14ac:dyDescent="0.2">
      <c r="A2148" s="225"/>
      <c r="B2148" s="225"/>
      <c r="C2148" s="225"/>
      <c r="D2148" s="225" t="s">
        <v>1257</v>
      </c>
      <c r="E2148" s="224" t="s">
        <v>1256</v>
      </c>
      <c r="F2148" s="223">
        <v>359.8</v>
      </c>
    </row>
    <row r="2149" spans="1:6" ht="15" outlineLevel="7" x14ac:dyDescent="0.2">
      <c r="A2149" s="225"/>
      <c r="B2149" s="225"/>
      <c r="C2149" s="225" t="s">
        <v>1410</v>
      </c>
      <c r="D2149" s="225"/>
      <c r="E2149" s="224" t="s">
        <v>1409</v>
      </c>
      <c r="F2149" s="223">
        <v>23962.7</v>
      </c>
    </row>
    <row r="2150" spans="1:6" ht="165" outlineLevel="1" x14ac:dyDescent="0.2">
      <c r="A2150" s="225"/>
      <c r="B2150" s="225"/>
      <c r="C2150" s="225" t="s">
        <v>1408</v>
      </c>
      <c r="D2150" s="225"/>
      <c r="E2150" s="224" t="s">
        <v>1407</v>
      </c>
      <c r="F2150" s="223">
        <v>23962.7</v>
      </c>
    </row>
    <row r="2151" spans="1:6" ht="75" outlineLevel="2" x14ac:dyDescent="0.2">
      <c r="A2151" s="225"/>
      <c r="B2151" s="225"/>
      <c r="C2151" s="225" t="s">
        <v>1405</v>
      </c>
      <c r="D2151" s="225"/>
      <c r="E2151" s="224" t="s">
        <v>2275</v>
      </c>
      <c r="F2151" s="223">
        <v>23962.7</v>
      </c>
    </row>
    <row r="2152" spans="1:6" ht="30" outlineLevel="3" x14ac:dyDescent="0.2">
      <c r="A2152" s="225"/>
      <c r="B2152" s="225"/>
      <c r="C2152" s="225"/>
      <c r="D2152" s="225" t="s">
        <v>1257</v>
      </c>
      <c r="E2152" s="224" t="s">
        <v>1256</v>
      </c>
      <c r="F2152" s="223">
        <v>23962.7</v>
      </c>
    </row>
    <row r="2153" spans="1:6" ht="15" outlineLevel="4" x14ac:dyDescent="0.2">
      <c r="A2153" s="225"/>
      <c r="B2153" s="225" t="s">
        <v>1394</v>
      </c>
      <c r="C2153" s="225"/>
      <c r="D2153" s="225"/>
      <c r="E2153" s="224" t="s">
        <v>1404</v>
      </c>
      <c r="F2153" s="223">
        <v>5182.5</v>
      </c>
    </row>
    <row r="2154" spans="1:6" ht="30" outlineLevel="5" x14ac:dyDescent="0.2">
      <c r="A2154" s="225"/>
      <c r="B2154" s="225"/>
      <c r="C2154" s="225" t="s">
        <v>1403</v>
      </c>
      <c r="D2154" s="225"/>
      <c r="E2154" s="224" t="s">
        <v>1402</v>
      </c>
      <c r="F2154" s="223">
        <v>5182.5</v>
      </c>
    </row>
    <row r="2155" spans="1:6" ht="30" outlineLevel="6" x14ac:dyDescent="0.2">
      <c r="A2155" s="225"/>
      <c r="B2155" s="225"/>
      <c r="C2155" s="225" t="s">
        <v>1401</v>
      </c>
      <c r="D2155" s="225"/>
      <c r="E2155" s="224" t="s">
        <v>1400</v>
      </c>
      <c r="F2155" s="223">
        <v>5182.5</v>
      </c>
    </row>
    <row r="2156" spans="1:6" ht="30" outlineLevel="7" x14ac:dyDescent="0.2">
      <c r="A2156" s="225"/>
      <c r="B2156" s="225"/>
      <c r="C2156" s="225" t="s">
        <v>1399</v>
      </c>
      <c r="D2156" s="225"/>
      <c r="E2156" s="224" t="s">
        <v>1398</v>
      </c>
      <c r="F2156" s="223">
        <v>5000</v>
      </c>
    </row>
    <row r="2157" spans="1:6" ht="30" outlineLevel="4" x14ac:dyDescent="0.2">
      <c r="A2157" s="225"/>
      <c r="B2157" s="225"/>
      <c r="C2157" s="225" t="s">
        <v>1397</v>
      </c>
      <c r="D2157" s="225"/>
      <c r="E2157" s="224" t="s">
        <v>2274</v>
      </c>
      <c r="F2157" s="223">
        <v>5000</v>
      </c>
    </row>
    <row r="2158" spans="1:6" ht="15" outlineLevel="5" x14ac:dyDescent="0.2">
      <c r="A2158" s="225"/>
      <c r="B2158" s="225"/>
      <c r="C2158" s="225"/>
      <c r="D2158" s="225" t="s">
        <v>1265</v>
      </c>
      <c r="E2158" s="224" t="s">
        <v>1264</v>
      </c>
      <c r="F2158" s="223">
        <v>5000</v>
      </c>
    </row>
    <row r="2159" spans="1:6" ht="45" outlineLevel="6" x14ac:dyDescent="0.2">
      <c r="A2159" s="225"/>
      <c r="B2159" s="225"/>
      <c r="C2159" s="225" t="s">
        <v>1396</v>
      </c>
      <c r="D2159" s="225"/>
      <c r="E2159" s="224" t="s">
        <v>1395</v>
      </c>
      <c r="F2159" s="223">
        <v>182.5</v>
      </c>
    </row>
    <row r="2160" spans="1:6" ht="30" outlineLevel="7" x14ac:dyDescent="0.2">
      <c r="A2160" s="225"/>
      <c r="B2160" s="225"/>
      <c r="C2160" s="225" t="s">
        <v>1393</v>
      </c>
      <c r="D2160" s="225"/>
      <c r="E2160" s="224" t="s">
        <v>2273</v>
      </c>
      <c r="F2160" s="223">
        <v>182.5</v>
      </c>
    </row>
    <row r="2161" spans="1:6" ht="30" outlineLevel="2" x14ac:dyDescent="0.2">
      <c r="A2161" s="225"/>
      <c r="B2161" s="225"/>
      <c r="C2161" s="225"/>
      <c r="D2161" s="225" t="s">
        <v>1257</v>
      </c>
      <c r="E2161" s="224" t="s">
        <v>1256</v>
      </c>
      <c r="F2161" s="223">
        <v>182.5</v>
      </c>
    </row>
    <row r="2162" spans="1:6" ht="15" outlineLevel="3" x14ac:dyDescent="0.2">
      <c r="A2162" s="225"/>
      <c r="B2162" s="225" t="s">
        <v>1318</v>
      </c>
      <c r="C2162" s="225"/>
      <c r="D2162" s="225"/>
      <c r="E2162" s="224" t="s">
        <v>1317</v>
      </c>
      <c r="F2162" s="223">
        <v>107217.7</v>
      </c>
    </row>
    <row r="2163" spans="1:6" ht="15" outlineLevel="4" x14ac:dyDescent="0.2">
      <c r="A2163" s="225"/>
      <c r="B2163" s="225" t="s">
        <v>1386</v>
      </c>
      <c r="C2163" s="225"/>
      <c r="D2163" s="225"/>
      <c r="E2163" s="224" t="s">
        <v>1392</v>
      </c>
      <c r="F2163" s="223">
        <v>107217.7</v>
      </c>
    </row>
    <row r="2164" spans="1:6" ht="30" outlineLevel="5" x14ac:dyDescent="0.2">
      <c r="A2164" s="225"/>
      <c r="B2164" s="225"/>
      <c r="C2164" s="225" t="s">
        <v>1315</v>
      </c>
      <c r="D2164" s="225"/>
      <c r="E2164" s="224" t="s">
        <v>1314</v>
      </c>
      <c r="F2164" s="223">
        <v>107217.7</v>
      </c>
    </row>
    <row r="2165" spans="1:6" ht="60" outlineLevel="6" x14ac:dyDescent="0.2">
      <c r="A2165" s="225"/>
      <c r="B2165" s="225"/>
      <c r="C2165" s="225" t="s">
        <v>1391</v>
      </c>
      <c r="D2165" s="225"/>
      <c r="E2165" s="224" t="s">
        <v>2774</v>
      </c>
      <c r="F2165" s="223">
        <v>107217.7</v>
      </c>
    </row>
    <row r="2166" spans="1:6" ht="45" outlineLevel="7" x14ac:dyDescent="0.2">
      <c r="A2166" s="225"/>
      <c r="B2166" s="225"/>
      <c r="C2166" s="225" t="s">
        <v>1389</v>
      </c>
      <c r="D2166" s="225"/>
      <c r="E2166" s="224" t="s">
        <v>1388</v>
      </c>
      <c r="F2166" s="223">
        <v>107217.7</v>
      </c>
    </row>
    <row r="2167" spans="1:6" ht="30" outlineLevel="5" x14ac:dyDescent="0.2">
      <c r="A2167" s="225"/>
      <c r="B2167" s="225"/>
      <c r="C2167" s="225" t="s">
        <v>1385</v>
      </c>
      <c r="D2167" s="225"/>
      <c r="E2167" s="224" t="s">
        <v>2272</v>
      </c>
      <c r="F2167" s="223">
        <v>107217.7</v>
      </c>
    </row>
    <row r="2168" spans="1:6" ht="15" outlineLevel="6" x14ac:dyDescent="0.2">
      <c r="A2168" s="225"/>
      <c r="B2168" s="225"/>
      <c r="C2168" s="225"/>
      <c r="D2168" s="225" t="s">
        <v>1300</v>
      </c>
      <c r="E2168" s="224" t="s">
        <v>1299</v>
      </c>
      <c r="F2168" s="223">
        <v>107217.7</v>
      </c>
    </row>
    <row r="2169" spans="1:6" ht="15" outlineLevel="7" x14ac:dyDescent="0.2">
      <c r="A2169" s="225" t="s">
        <v>1381</v>
      </c>
      <c r="B2169" s="225"/>
      <c r="C2169" s="225"/>
      <c r="D2169" s="225"/>
      <c r="E2169" s="224" t="s">
        <v>724</v>
      </c>
      <c r="F2169" s="223">
        <v>73326.899999999994</v>
      </c>
    </row>
    <row r="2170" spans="1:6" ht="15" outlineLevel="1" x14ac:dyDescent="0.2">
      <c r="A2170" s="225"/>
      <c r="B2170" s="225" t="s">
        <v>1277</v>
      </c>
      <c r="C2170" s="225"/>
      <c r="D2170" s="225"/>
      <c r="E2170" s="224" t="s">
        <v>1276</v>
      </c>
      <c r="F2170" s="223">
        <v>73326.899999999994</v>
      </c>
    </row>
    <row r="2171" spans="1:6" ht="45" outlineLevel="2" x14ac:dyDescent="0.2">
      <c r="A2171" s="225"/>
      <c r="B2171" s="225" t="s">
        <v>1383</v>
      </c>
      <c r="C2171" s="225"/>
      <c r="D2171" s="225"/>
      <c r="E2171" s="224" t="s">
        <v>1384</v>
      </c>
      <c r="F2171" s="223">
        <v>72734.399999999994</v>
      </c>
    </row>
    <row r="2172" spans="1:6" ht="60" outlineLevel="3" x14ac:dyDescent="0.2">
      <c r="A2172" s="225"/>
      <c r="B2172" s="225"/>
      <c r="C2172" s="225" t="s">
        <v>1305</v>
      </c>
      <c r="D2172" s="225"/>
      <c r="E2172" s="224" t="s">
        <v>1304</v>
      </c>
      <c r="F2172" s="223">
        <v>72734.399999999994</v>
      </c>
    </row>
    <row r="2173" spans="1:6" ht="60" outlineLevel="4" x14ac:dyDescent="0.2">
      <c r="A2173" s="225"/>
      <c r="B2173" s="225"/>
      <c r="C2173" s="225" t="s">
        <v>1303</v>
      </c>
      <c r="D2173" s="225"/>
      <c r="E2173" s="224" t="s">
        <v>2741</v>
      </c>
      <c r="F2173" s="223">
        <v>72334.399999999994</v>
      </c>
    </row>
    <row r="2174" spans="1:6" ht="75" outlineLevel="5" x14ac:dyDescent="0.2">
      <c r="A2174" s="225"/>
      <c r="B2174" s="225"/>
      <c r="C2174" s="225"/>
      <c r="D2174" s="225" t="s">
        <v>1268</v>
      </c>
      <c r="E2174" s="224" t="s">
        <v>1267</v>
      </c>
      <c r="F2174" s="223">
        <v>58935.3</v>
      </c>
    </row>
    <row r="2175" spans="1:6" ht="30" outlineLevel="6" x14ac:dyDescent="0.2">
      <c r="A2175" s="225"/>
      <c r="B2175" s="225"/>
      <c r="C2175" s="225"/>
      <c r="D2175" s="225" t="s">
        <v>1257</v>
      </c>
      <c r="E2175" s="224" t="s">
        <v>1256</v>
      </c>
      <c r="F2175" s="223">
        <v>13313.5</v>
      </c>
    </row>
    <row r="2176" spans="1:6" ht="15" outlineLevel="7" x14ac:dyDescent="0.2">
      <c r="A2176" s="225"/>
      <c r="B2176" s="225"/>
      <c r="C2176" s="225"/>
      <c r="D2176" s="225" t="s">
        <v>1265</v>
      </c>
      <c r="E2176" s="224" t="s">
        <v>1264</v>
      </c>
      <c r="F2176" s="223">
        <v>85.6</v>
      </c>
    </row>
    <row r="2177" spans="1:6" ht="30" x14ac:dyDescent="0.2">
      <c r="A2177" s="225"/>
      <c r="B2177" s="225"/>
      <c r="C2177" s="225" t="s">
        <v>1382</v>
      </c>
      <c r="D2177" s="225"/>
      <c r="E2177" s="224" t="s">
        <v>2271</v>
      </c>
      <c r="F2177" s="223">
        <v>400</v>
      </c>
    </row>
    <row r="2178" spans="1:6" ht="30" outlineLevel="1" x14ac:dyDescent="0.2">
      <c r="A2178" s="225"/>
      <c r="B2178" s="225"/>
      <c r="C2178" s="225"/>
      <c r="D2178" s="225" t="s">
        <v>1257</v>
      </c>
      <c r="E2178" s="224" t="s">
        <v>1256</v>
      </c>
      <c r="F2178" s="223">
        <v>400</v>
      </c>
    </row>
    <row r="2179" spans="1:6" ht="15" outlineLevel="2" x14ac:dyDescent="0.2">
      <c r="A2179" s="225"/>
      <c r="B2179" s="225" t="s">
        <v>1252</v>
      </c>
      <c r="C2179" s="225"/>
      <c r="D2179" s="225"/>
      <c r="E2179" s="224" t="s">
        <v>1275</v>
      </c>
      <c r="F2179" s="223">
        <v>592.5</v>
      </c>
    </row>
    <row r="2180" spans="1:6" ht="60" outlineLevel="3" x14ac:dyDescent="0.2">
      <c r="A2180" s="225"/>
      <c r="B2180" s="225"/>
      <c r="C2180" s="225" t="s">
        <v>1305</v>
      </c>
      <c r="D2180" s="225"/>
      <c r="E2180" s="224" t="s">
        <v>1304</v>
      </c>
      <c r="F2180" s="223">
        <v>592.5</v>
      </c>
    </row>
    <row r="2181" spans="1:6" ht="30" outlineLevel="6" x14ac:dyDescent="0.2">
      <c r="A2181" s="225"/>
      <c r="B2181" s="225"/>
      <c r="C2181" s="225" t="s">
        <v>1380</v>
      </c>
      <c r="D2181" s="225"/>
      <c r="E2181" s="224" t="s">
        <v>2270</v>
      </c>
      <c r="F2181" s="223">
        <v>100</v>
      </c>
    </row>
    <row r="2182" spans="1:6" ht="30" outlineLevel="7" x14ac:dyDescent="0.2">
      <c r="A2182" s="225"/>
      <c r="B2182" s="225"/>
      <c r="C2182" s="225"/>
      <c r="D2182" s="225" t="s">
        <v>1257</v>
      </c>
      <c r="E2182" s="224" t="s">
        <v>1256</v>
      </c>
      <c r="F2182" s="223">
        <v>15</v>
      </c>
    </row>
    <row r="2183" spans="1:6" ht="15" outlineLevel="7" x14ac:dyDescent="0.2">
      <c r="A2183" s="225"/>
      <c r="B2183" s="225"/>
      <c r="C2183" s="225"/>
      <c r="D2183" s="225" t="s">
        <v>1255</v>
      </c>
      <c r="E2183" s="224" t="s">
        <v>1254</v>
      </c>
      <c r="F2183" s="223">
        <v>85</v>
      </c>
    </row>
    <row r="2184" spans="1:6" ht="60" outlineLevel="7" x14ac:dyDescent="0.2">
      <c r="A2184" s="225"/>
      <c r="B2184" s="225"/>
      <c r="C2184" s="225" t="s">
        <v>2715</v>
      </c>
      <c r="D2184" s="225"/>
      <c r="E2184" s="224" t="s">
        <v>2716</v>
      </c>
      <c r="F2184" s="223">
        <v>492.5</v>
      </c>
    </row>
    <row r="2185" spans="1:6" ht="30" outlineLevel="6" x14ac:dyDescent="0.2">
      <c r="A2185" s="225"/>
      <c r="B2185" s="225"/>
      <c r="C2185" s="225"/>
      <c r="D2185" s="225" t="s">
        <v>1257</v>
      </c>
      <c r="E2185" s="224" t="s">
        <v>1256</v>
      </c>
      <c r="F2185" s="223">
        <v>492.5</v>
      </c>
    </row>
    <row r="2186" spans="1:6" ht="15" outlineLevel="7" x14ac:dyDescent="0.2">
      <c r="A2186" s="225" t="s">
        <v>1374</v>
      </c>
      <c r="B2186" s="225"/>
      <c r="C2186" s="225"/>
      <c r="D2186" s="225"/>
      <c r="E2186" s="224" t="s">
        <v>727</v>
      </c>
      <c r="F2186" s="223">
        <v>148245.70000000001</v>
      </c>
    </row>
    <row r="2187" spans="1:6" ht="15" outlineLevel="2" x14ac:dyDescent="0.2">
      <c r="A2187" s="225"/>
      <c r="B2187" s="225" t="s">
        <v>1277</v>
      </c>
      <c r="C2187" s="225"/>
      <c r="D2187" s="225"/>
      <c r="E2187" s="224" t="s">
        <v>1276</v>
      </c>
      <c r="F2187" s="223">
        <v>148245.70000000001</v>
      </c>
    </row>
    <row r="2188" spans="1:6" ht="15" outlineLevel="3" x14ac:dyDescent="0.2">
      <c r="A2188" s="225"/>
      <c r="B2188" s="225" t="s">
        <v>1375</v>
      </c>
      <c r="C2188" s="225"/>
      <c r="D2188" s="225"/>
      <c r="E2188" s="224" t="s">
        <v>1379</v>
      </c>
      <c r="F2188" s="223">
        <v>146605.70000000001</v>
      </c>
    </row>
    <row r="2189" spans="1:6" ht="60" outlineLevel="6" x14ac:dyDescent="0.2">
      <c r="A2189" s="225"/>
      <c r="B2189" s="225"/>
      <c r="C2189" s="225" t="s">
        <v>1305</v>
      </c>
      <c r="D2189" s="225"/>
      <c r="E2189" s="224" t="s">
        <v>1304</v>
      </c>
      <c r="F2189" s="223">
        <v>146605.70000000001</v>
      </c>
    </row>
    <row r="2190" spans="1:6" ht="60" outlineLevel="7" x14ac:dyDescent="0.2">
      <c r="A2190" s="225"/>
      <c r="B2190" s="225"/>
      <c r="C2190" s="225" t="s">
        <v>1303</v>
      </c>
      <c r="D2190" s="225"/>
      <c r="E2190" s="224" t="s">
        <v>2741</v>
      </c>
      <c r="F2190" s="223">
        <v>142249.79999999999</v>
      </c>
    </row>
    <row r="2191" spans="1:6" ht="75" outlineLevel="7" x14ac:dyDescent="0.2">
      <c r="A2191" s="225"/>
      <c r="B2191" s="225"/>
      <c r="C2191" s="225"/>
      <c r="D2191" s="225" t="s">
        <v>1268</v>
      </c>
      <c r="E2191" s="224" t="s">
        <v>1267</v>
      </c>
      <c r="F2191" s="223">
        <v>123178.2</v>
      </c>
    </row>
    <row r="2192" spans="1:6" ht="30" x14ac:dyDescent="0.2">
      <c r="A2192" s="225"/>
      <c r="B2192" s="225"/>
      <c r="C2192" s="225"/>
      <c r="D2192" s="225" t="s">
        <v>1257</v>
      </c>
      <c r="E2192" s="224" t="s">
        <v>1256</v>
      </c>
      <c r="F2192" s="223">
        <v>19048.3</v>
      </c>
    </row>
    <row r="2193" spans="1:6" ht="15" outlineLevel="1" x14ac:dyDescent="0.2">
      <c r="A2193" s="225"/>
      <c r="B2193" s="225"/>
      <c r="C2193" s="225"/>
      <c r="D2193" s="225" t="s">
        <v>1265</v>
      </c>
      <c r="E2193" s="224" t="s">
        <v>1264</v>
      </c>
      <c r="F2193" s="223">
        <v>23.3</v>
      </c>
    </row>
    <row r="2194" spans="1:6" ht="60" outlineLevel="2" x14ac:dyDescent="0.2">
      <c r="A2194" s="225"/>
      <c r="B2194" s="225"/>
      <c r="C2194" s="225" t="s">
        <v>1378</v>
      </c>
      <c r="D2194" s="225"/>
      <c r="E2194" s="224" t="s">
        <v>2269</v>
      </c>
      <c r="F2194" s="223">
        <v>444.8</v>
      </c>
    </row>
    <row r="2195" spans="1:6" ht="30" outlineLevel="3" x14ac:dyDescent="0.2">
      <c r="A2195" s="225"/>
      <c r="B2195" s="225"/>
      <c r="C2195" s="225"/>
      <c r="D2195" s="225" t="s">
        <v>1257</v>
      </c>
      <c r="E2195" s="224" t="s">
        <v>1256</v>
      </c>
      <c r="F2195" s="223">
        <v>444.8</v>
      </c>
    </row>
    <row r="2196" spans="1:6" ht="45" outlineLevel="6" x14ac:dyDescent="0.2">
      <c r="A2196" s="225"/>
      <c r="B2196" s="225"/>
      <c r="C2196" s="225" t="s">
        <v>1377</v>
      </c>
      <c r="D2196" s="225"/>
      <c r="E2196" s="224" t="s">
        <v>2268</v>
      </c>
      <c r="F2196" s="223">
        <v>242</v>
      </c>
    </row>
    <row r="2197" spans="1:6" ht="30" outlineLevel="7" x14ac:dyDescent="0.2">
      <c r="A2197" s="225"/>
      <c r="B2197" s="225"/>
      <c r="C2197" s="225"/>
      <c r="D2197" s="225" t="s">
        <v>1257</v>
      </c>
      <c r="E2197" s="224" t="s">
        <v>1256</v>
      </c>
      <c r="F2197" s="223">
        <v>242</v>
      </c>
    </row>
    <row r="2198" spans="1:6" ht="30" outlineLevel="7" x14ac:dyDescent="0.2">
      <c r="A2198" s="225"/>
      <c r="B2198" s="225"/>
      <c r="C2198" s="225" t="s">
        <v>1376</v>
      </c>
      <c r="D2198" s="225"/>
      <c r="E2198" s="224" t="s">
        <v>2267</v>
      </c>
      <c r="F2198" s="223">
        <v>2696.2</v>
      </c>
    </row>
    <row r="2199" spans="1:6" ht="30" outlineLevel="7" x14ac:dyDescent="0.2">
      <c r="A2199" s="225"/>
      <c r="B2199" s="225"/>
      <c r="C2199" s="225"/>
      <c r="D2199" s="225" t="s">
        <v>1257</v>
      </c>
      <c r="E2199" s="224" t="s">
        <v>1256</v>
      </c>
      <c r="F2199" s="223">
        <v>2696.2</v>
      </c>
    </row>
    <row r="2200" spans="1:6" ht="60" outlineLevel="6" x14ac:dyDescent="0.2">
      <c r="A2200" s="225"/>
      <c r="B2200" s="225"/>
      <c r="C2200" s="225" t="s">
        <v>1295</v>
      </c>
      <c r="D2200" s="225"/>
      <c r="E2200" s="224" t="s">
        <v>2254</v>
      </c>
      <c r="F2200" s="223">
        <v>972.9</v>
      </c>
    </row>
    <row r="2201" spans="1:6" ht="30" outlineLevel="7" x14ac:dyDescent="0.2">
      <c r="A2201" s="225"/>
      <c r="B2201" s="225"/>
      <c r="C2201" s="225"/>
      <c r="D2201" s="225" t="s">
        <v>1257</v>
      </c>
      <c r="E2201" s="224" t="s">
        <v>1256</v>
      </c>
      <c r="F2201" s="223">
        <v>972.9</v>
      </c>
    </row>
    <row r="2202" spans="1:6" ht="15" outlineLevel="6" x14ac:dyDescent="0.2">
      <c r="A2202" s="225"/>
      <c r="B2202" s="225" t="s">
        <v>1252</v>
      </c>
      <c r="C2202" s="225"/>
      <c r="D2202" s="225"/>
      <c r="E2202" s="224" t="s">
        <v>1275</v>
      </c>
      <c r="F2202" s="223">
        <v>1640</v>
      </c>
    </row>
    <row r="2203" spans="1:6" ht="60" outlineLevel="7" x14ac:dyDescent="0.2">
      <c r="A2203" s="225"/>
      <c r="B2203" s="225"/>
      <c r="C2203" s="225" t="s">
        <v>1305</v>
      </c>
      <c r="D2203" s="225"/>
      <c r="E2203" s="224" t="s">
        <v>1304</v>
      </c>
      <c r="F2203" s="223">
        <v>1640</v>
      </c>
    </row>
    <row r="2204" spans="1:6" ht="30" outlineLevel="6" x14ac:dyDescent="0.2">
      <c r="A2204" s="225"/>
      <c r="B2204" s="225"/>
      <c r="C2204" s="225" t="s">
        <v>1373</v>
      </c>
      <c r="D2204" s="225"/>
      <c r="E2204" s="224" t="s">
        <v>2266</v>
      </c>
      <c r="F2204" s="223">
        <v>1640</v>
      </c>
    </row>
    <row r="2205" spans="1:6" ht="30" outlineLevel="7" x14ac:dyDescent="0.2">
      <c r="A2205" s="225"/>
      <c r="B2205" s="225"/>
      <c r="C2205" s="225"/>
      <c r="D2205" s="225" t="s">
        <v>1257</v>
      </c>
      <c r="E2205" s="224" t="s">
        <v>1256</v>
      </c>
      <c r="F2205" s="223">
        <v>1140</v>
      </c>
    </row>
    <row r="2206" spans="1:6" ht="15" outlineLevel="6" x14ac:dyDescent="0.2">
      <c r="A2206" s="225"/>
      <c r="B2206" s="225"/>
      <c r="C2206" s="225"/>
      <c r="D2206" s="225" t="s">
        <v>1255</v>
      </c>
      <c r="E2206" s="224" t="s">
        <v>1254</v>
      </c>
      <c r="F2206" s="223">
        <v>500</v>
      </c>
    </row>
    <row r="2207" spans="1:6" ht="15" outlineLevel="7" x14ac:dyDescent="0.2">
      <c r="A2207" s="225" t="s">
        <v>1309</v>
      </c>
      <c r="B2207" s="225"/>
      <c r="C2207" s="225"/>
      <c r="D2207" s="225"/>
      <c r="E2207" s="224" t="s">
        <v>1372</v>
      </c>
      <c r="F2207" s="223">
        <v>10254090.1</v>
      </c>
    </row>
    <row r="2208" spans="1:6" ht="30" outlineLevel="2" x14ac:dyDescent="0.2">
      <c r="A2208" s="225"/>
      <c r="B2208" s="225" t="s">
        <v>1371</v>
      </c>
      <c r="C2208" s="225"/>
      <c r="D2208" s="225"/>
      <c r="E2208" s="224" t="s">
        <v>1370</v>
      </c>
      <c r="F2208" s="223">
        <v>206698.6</v>
      </c>
    </row>
    <row r="2209" spans="1:6" ht="30" outlineLevel="3" x14ac:dyDescent="0.2">
      <c r="A2209" s="225"/>
      <c r="B2209" s="225" t="s">
        <v>1362</v>
      </c>
      <c r="C2209" s="225"/>
      <c r="D2209" s="225"/>
      <c r="E2209" s="224" t="s">
        <v>1369</v>
      </c>
      <c r="F2209" s="223">
        <v>206698.6</v>
      </c>
    </row>
    <row r="2210" spans="1:6" ht="30" outlineLevel="6" x14ac:dyDescent="0.2">
      <c r="A2210" s="225"/>
      <c r="B2210" s="225"/>
      <c r="C2210" s="225" t="s">
        <v>1293</v>
      </c>
      <c r="D2210" s="225"/>
      <c r="E2210" s="224" t="s">
        <v>1292</v>
      </c>
      <c r="F2210" s="223">
        <v>500</v>
      </c>
    </row>
    <row r="2211" spans="1:6" ht="15" outlineLevel="7" x14ac:dyDescent="0.2">
      <c r="A2211" s="225"/>
      <c r="B2211" s="225"/>
      <c r="C2211" s="225" t="s">
        <v>1291</v>
      </c>
      <c r="D2211" s="225"/>
      <c r="E2211" s="224" t="s">
        <v>1290</v>
      </c>
      <c r="F2211" s="223">
        <v>500</v>
      </c>
    </row>
    <row r="2212" spans="1:6" ht="30" outlineLevel="7" x14ac:dyDescent="0.2">
      <c r="A2212" s="225"/>
      <c r="B2212" s="225"/>
      <c r="C2212" s="225" t="s">
        <v>1368</v>
      </c>
      <c r="D2212" s="225"/>
      <c r="E2212" s="224" t="s">
        <v>1367</v>
      </c>
      <c r="F2212" s="223">
        <v>500</v>
      </c>
    </row>
    <row r="2213" spans="1:6" ht="15" x14ac:dyDescent="0.2">
      <c r="A2213" s="225"/>
      <c r="B2213" s="225"/>
      <c r="C2213" s="225" t="s">
        <v>1366</v>
      </c>
      <c r="D2213" s="225"/>
      <c r="E2213" s="224" t="s">
        <v>2265</v>
      </c>
      <c r="F2213" s="223">
        <v>500</v>
      </c>
    </row>
    <row r="2214" spans="1:6" ht="30" outlineLevel="1" x14ac:dyDescent="0.2">
      <c r="A2214" s="225"/>
      <c r="B2214" s="225"/>
      <c r="C2214" s="225"/>
      <c r="D2214" s="225" t="s">
        <v>1250</v>
      </c>
      <c r="E2214" s="224" t="s">
        <v>1249</v>
      </c>
      <c r="F2214" s="223">
        <v>500</v>
      </c>
    </row>
    <row r="2215" spans="1:6" ht="30" outlineLevel="2" x14ac:dyDescent="0.2">
      <c r="A2215" s="225"/>
      <c r="B2215" s="225"/>
      <c r="C2215" s="225" t="s">
        <v>1343</v>
      </c>
      <c r="D2215" s="225"/>
      <c r="E2215" s="224" t="s">
        <v>1342</v>
      </c>
      <c r="F2215" s="223">
        <v>206198.6</v>
      </c>
    </row>
    <row r="2216" spans="1:6" ht="90" outlineLevel="3" x14ac:dyDescent="0.2">
      <c r="A2216" s="225"/>
      <c r="B2216" s="225"/>
      <c r="C2216" s="225" t="s">
        <v>1324</v>
      </c>
      <c r="D2216" s="225"/>
      <c r="E2216" s="224" t="s">
        <v>1323</v>
      </c>
      <c r="F2216" s="223">
        <v>206198.6</v>
      </c>
    </row>
    <row r="2217" spans="1:6" ht="30" outlineLevel="4" x14ac:dyDescent="0.2">
      <c r="A2217" s="225"/>
      <c r="B2217" s="225"/>
      <c r="C2217" s="225" t="s">
        <v>1365</v>
      </c>
      <c r="D2217" s="225"/>
      <c r="E2217" s="224" t="s">
        <v>1364</v>
      </c>
      <c r="F2217" s="223">
        <v>206198.6</v>
      </c>
    </row>
    <row r="2218" spans="1:6" ht="45" outlineLevel="5" x14ac:dyDescent="0.2">
      <c r="A2218" s="225"/>
      <c r="B2218" s="225"/>
      <c r="C2218" s="225" t="s">
        <v>1363</v>
      </c>
      <c r="D2218" s="225"/>
      <c r="E2218" s="224" t="s">
        <v>2253</v>
      </c>
      <c r="F2218" s="223">
        <v>76842.3</v>
      </c>
    </row>
    <row r="2219" spans="1:6" ht="30" outlineLevel="6" x14ac:dyDescent="0.2">
      <c r="A2219" s="225"/>
      <c r="B2219" s="225"/>
      <c r="C2219" s="225"/>
      <c r="D2219" s="225" t="s">
        <v>1250</v>
      </c>
      <c r="E2219" s="224" t="s">
        <v>1249</v>
      </c>
      <c r="F2219" s="223">
        <v>76842.3</v>
      </c>
    </row>
    <row r="2220" spans="1:6" ht="60" outlineLevel="7" x14ac:dyDescent="0.2">
      <c r="A2220" s="225"/>
      <c r="B2220" s="225"/>
      <c r="C2220" s="225" t="s">
        <v>1361</v>
      </c>
      <c r="D2220" s="225"/>
      <c r="E2220" s="224" t="s">
        <v>2264</v>
      </c>
      <c r="F2220" s="223">
        <v>129356.3</v>
      </c>
    </row>
    <row r="2221" spans="1:6" ht="30" outlineLevel="3" x14ac:dyDescent="0.2">
      <c r="A2221" s="225"/>
      <c r="B2221" s="225"/>
      <c r="C2221" s="225"/>
      <c r="D2221" s="225" t="s">
        <v>1257</v>
      </c>
      <c r="E2221" s="224" t="s">
        <v>1256</v>
      </c>
      <c r="F2221" s="223">
        <v>13887.3</v>
      </c>
    </row>
    <row r="2222" spans="1:6" ht="15" outlineLevel="4" x14ac:dyDescent="0.2">
      <c r="A2222" s="225"/>
      <c r="B2222" s="225"/>
      <c r="C2222" s="225"/>
      <c r="D2222" s="225" t="s">
        <v>1300</v>
      </c>
      <c r="E2222" s="224" t="s">
        <v>1299</v>
      </c>
      <c r="F2222" s="223">
        <v>96626.5</v>
      </c>
    </row>
    <row r="2223" spans="1:6" ht="30" outlineLevel="5" x14ac:dyDescent="0.2">
      <c r="A2223" s="225"/>
      <c r="B2223" s="225"/>
      <c r="C2223" s="225"/>
      <c r="D2223" s="225" t="s">
        <v>1250</v>
      </c>
      <c r="E2223" s="224" t="s">
        <v>1249</v>
      </c>
      <c r="F2223" s="223">
        <v>18842.5</v>
      </c>
    </row>
    <row r="2224" spans="1:6" ht="15" outlineLevel="6" x14ac:dyDescent="0.2">
      <c r="A2224" s="225"/>
      <c r="B2224" s="225" t="s">
        <v>1360</v>
      </c>
      <c r="C2224" s="225"/>
      <c r="D2224" s="225"/>
      <c r="E2224" s="224" t="s">
        <v>1359</v>
      </c>
      <c r="F2224" s="223">
        <v>9870842.4000000004</v>
      </c>
    </row>
    <row r="2225" spans="1:6" ht="15" outlineLevel="7" x14ac:dyDescent="0.2">
      <c r="A2225" s="225"/>
      <c r="B2225" s="225" t="s">
        <v>1346</v>
      </c>
      <c r="C2225" s="225"/>
      <c r="D2225" s="225"/>
      <c r="E2225" s="224" t="s">
        <v>1358</v>
      </c>
      <c r="F2225" s="223">
        <v>412331.2</v>
      </c>
    </row>
    <row r="2226" spans="1:6" ht="30" outlineLevel="6" x14ac:dyDescent="0.2">
      <c r="A2226" s="225"/>
      <c r="B2226" s="225"/>
      <c r="C2226" s="225" t="s">
        <v>1343</v>
      </c>
      <c r="D2226" s="225"/>
      <c r="E2226" s="224" t="s">
        <v>1342</v>
      </c>
      <c r="F2226" s="223">
        <v>412331.2</v>
      </c>
    </row>
    <row r="2227" spans="1:6" ht="30" outlineLevel="7" x14ac:dyDescent="0.2">
      <c r="A2227" s="225"/>
      <c r="B2227" s="225"/>
      <c r="C2227" s="225" t="s">
        <v>1357</v>
      </c>
      <c r="D2227" s="225"/>
      <c r="E2227" s="224" t="s">
        <v>1356</v>
      </c>
      <c r="F2227" s="223">
        <v>366151.4</v>
      </c>
    </row>
    <row r="2228" spans="1:6" ht="30" outlineLevel="7" x14ac:dyDescent="0.2">
      <c r="A2228" s="225"/>
      <c r="B2228" s="225"/>
      <c r="C2228" s="225" t="s">
        <v>1355</v>
      </c>
      <c r="D2228" s="225"/>
      <c r="E2228" s="224" t="s">
        <v>1354</v>
      </c>
      <c r="F2228" s="223">
        <v>365519.4</v>
      </c>
    </row>
    <row r="2229" spans="1:6" ht="45" outlineLevel="7" x14ac:dyDescent="0.2">
      <c r="A2229" s="225"/>
      <c r="B2229" s="225"/>
      <c r="C2229" s="225" t="s">
        <v>1353</v>
      </c>
      <c r="D2229" s="225"/>
      <c r="E2229" s="224" t="s">
        <v>2263</v>
      </c>
      <c r="F2229" s="223">
        <v>365519.4</v>
      </c>
    </row>
    <row r="2230" spans="1:6" ht="30" outlineLevel="1" x14ac:dyDescent="0.2">
      <c r="A2230" s="225"/>
      <c r="B2230" s="225"/>
      <c r="C2230" s="225"/>
      <c r="D2230" s="225" t="s">
        <v>1257</v>
      </c>
      <c r="E2230" s="224" t="s">
        <v>1256</v>
      </c>
      <c r="F2230" s="223">
        <v>555</v>
      </c>
    </row>
    <row r="2231" spans="1:6" ht="15" outlineLevel="2" x14ac:dyDescent="0.2">
      <c r="A2231" s="225"/>
      <c r="B2231" s="225"/>
      <c r="C2231" s="225"/>
      <c r="D2231" s="225" t="s">
        <v>1265</v>
      </c>
      <c r="E2231" s="224" t="s">
        <v>1264</v>
      </c>
      <c r="F2231" s="223">
        <v>364964.4</v>
      </c>
    </row>
    <row r="2232" spans="1:6" ht="75" outlineLevel="3" x14ac:dyDescent="0.2">
      <c r="A2232" s="225"/>
      <c r="B2232" s="225"/>
      <c r="C2232" s="225" t="s">
        <v>1352</v>
      </c>
      <c r="D2232" s="225"/>
      <c r="E2232" s="224" t="s">
        <v>1351</v>
      </c>
      <c r="F2232" s="223">
        <v>632</v>
      </c>
    </row>
    <row r="2233" spans="1:6" ht="75" outlineLevel="4" x14ac:dyDescent="0.2">
      <c r="A2233" s="225"/>
      <c r="B2233" s="225"/>
      <c r="C2233" s="225" t="s">
        <v>1350</v>
      </c>
      <c r="D2233" s="225"/>
      <c r="E2233" s="224" t="s">
        <v>2262</v>
      </c>
      <c r="F2233" s="223">
        <v>632</v>
      </c>
    </row>
    <row r="2234" spans="1:6" ht="15" outlineLevel="5" x14ac:dyDescent="0.2">
      <c r="A2234" s="225"/>
      <c r="B2234" s="225"/>
      <c r="C2234" s="225"/>
      <c r="D2234" s="225" t="s">
        <v>1300</v>
      </c>
      <c r="E2234" s="224" t="s">
        <v>1299</v>
      </c>
      <c r="F2234" s="223">
        <v>632</v>
      </c>
    </row>
    <row r="2235" spans="1:6" ht="30" outlineLevel="6" x14ac:dyDescent="0.2">
      <c r="A2235" s="225"/>
      <c r="B2235" s="225"/>
      <c r="C2235" s="225" t="s">
        <v>1349</v>
      </c>
      <c r="D2235" s="225"/>
      <c r="E2235" s="224" t="s">
        <v>1284</v>
      </c>
      <c r="F2235" s="223">
        <v>46179.8</v>
      </c>
    </row>
    <row r="2236" spans="1:6" ht="30" outlineLevel="7" x14ac:dyDescent="0.2">
      <c r="A2236" s="225"/>
      <c r="B2236" s="225"/>
      <c r="C2236" s="225" t="s">
        <v>1348</v>
      </c>
      <c r="D2236" s="225"/>
      <c r="E2236" s="224" t="s">
        <v>1282</v>
      </c>
      <c r="F2236" s="223">
        <v>46179.8</v>
      </c>
    </row>
    <row r="2237" spans="1:6" ht="60" outlineLevel="7" x14ac:dyDescent="0.2">
      <c r="A2237" s="225"/>
      <c r="B2237" s="225"/>
      <c r="C2237" s="225" t="s">
        <v>1347</v>
      </c>
      <c r="D2237" s="225"/>
      <c r="E2237" s="224" t="s">
        <v>2741</v>
      </c>
      <c r="F2237" s="223">
        <v>46085.3</v>
      </c>
    </row>
    <row r="2238" spans="1:6" ht="75" outlineLevel="5" x14ac:dyDescent="0.2">
      <c r="A2238" s="225"/>
      <c r="B2238" s="225"/>
      <c r="C2238" s="225"/>
      <c r="D2238" s="225" t="s">
        <v>1268</v>
      </c>
      <c r="E2238" s="224" t="s">
        <v>1267</v>
      </c>
      <c r="F2238" s="223">
        <v>40128.6</v>
      </c>
    </row>
    <row r="2239" spans="1:6" ht="30" outlineLevel="6" x14ac:dyDescent="0.2">
      <c r="A2239" s="225"/>
      <c r="B2239" s="225"/>
      <c r="C2239" s="225"/>
      <c r="D2239" s="225" t="s">
        <v>1257</v>
      </c>
      <c r="E2239" s="224" t="s">
        <v>1256</v>
      </c>
      <c r="F2239" s="223">
        <v>5956.7</v>
      </c>
    </row>
    <row r="2240" spans="1:6" ht="120" outlineLevel="7" x14ac:dyDescent="0.2">
      <c r="A2240" s="225"/>
      <c r="B2240" s="225"/>
      <c r="C2240" s="225" t="s">
        <v>1345</v>
      </c>
      <c r="D2240" s="225"/>
      <c r="E2240" s="224" t="s">
        <v>2261</v>
      </c>
      <c r="F2240" s="223">
        <v>94.5</v>
      </c>
    </row>
    <row r="2241" spans="1:6" ht="30" outlineLevel="4" x14ac:dyDescent="0.2">
      <c r="A2241" s="225"/>
      <c r="B2241" s="225"/>
      <c r="C2241" s="225"/>
      <c r="D2241" s="225" t="s">
        <v>1257</v>
      </c>
      <c r="E2241" s="224" t="s">
        <v>1256</v>
      </c>
      <c r="F2241" s="223">
        <v>94.5</v>
      </c>
    </row>
    <row r="2242" spans="1:6" ht="15" outlineLevel="5" x14ac:dyDescent="0.2">
      <c r="A2242" s="225"/>
      <c r="B2242" s="225" t="s">
        <v>1320</v>
      </c>
      <c r="C2242" s="225"/>
      <c r="D2242" s="225"/>
      <c r="E2242" s="224" t="s">
        <v>1344</v>
      </c>
      <c r="F2242" s="223">
        <v>9458511.1999999993</v>
      </c>
    </row>
    <row r="2243" spans="1:6" ht="30" outlineLevel="6" x14ac:dyDescent="0.2">
      <c r="A2243" s="225"/>
      <c r="B2243" s="225"/>
      <c r="C2243" s="225" t="s">
        <v>1343</v>
      </c>
      <c r="D2243" s="225"/>
      <c r="E2243" s="224" t="s">
        <v>1342</v>
      </c>
      <c r="F2243" s="223">
        <v>9458511.1999999993</v>
      </c>
    </row>
    <row r="2244" spans="1:6" ht="30" outlineLevel="7" x14ac:dyDescent="0.2">
      <c r="A2244" s="225"/>
      <c r="B2244" s="225"/>
      <c r="C2244" s="225" t="s">
        <v>1341</v>
      </c>
      <c r="D2244" s="225"/>
      <c r="E2244" s="224" t="s">
        <v>1340</v>
      </c>
      <c r="F2244" s="223">
        <v>9276357.6999999993</v>
      </c>
    </row>
    <row r="2245" spans="1:6" ht="30" outlineLevel="7" x14ac:dyDescent="0.2">
      <c r="A2245" s="225"/>
      <c r="B2245" s="225"/>
      <c r="C2245" s="225" t="s">
        <v>1339</v>
      </c>
      <c r="D2245" s="225"/>
      <c r="E2245" s="224" t="s">
        <v>1338</v>
      </c>
      <c r="F2245" s="223">
        <v>4186218.6</v>
      </c>
    </row>
    <row r="2246" spans="1:6" ht="45" outlineLevel="6" x14ac:dyDescent="0.2">
      <c r="A2246" s="225"/>
      <c r="B2246" s="225"/>
      <c r="C2246" s="225" t="s">
        <v>1337</v>
      </c>
      <c r="D2246" s="225"/>
      <c r="E2246" s="224" t="s">
        <v>54</v>
      </c>
      <c r="F2246" s="223">
        <v>4186218.6</v>
      </c>
    </row>
    <row r="2247" spans="1:6" ht="30" outlineLevel="7" x14ac:dyDescent="0.2">
      <c r="A2247" s="225"/>
      <c r="B2247" s="225"/>
      <c r="C2247" s="225"/>
      <c r="D2247" s="225" t="s">
        <v>1257</v>
      </c>
      <c r="E2247" s="224" t="s">
        <v>1256</v>
      </c>
      <c r="F2247" s="223">
        <v>10307.299999999999</v>
      </c>
    </row>
    <row r="2248" spans="1:6" ht="30" outlineLevel="2" x14ac:dyDescent="0.2">
      <c r="A2248" s="225"/>
      <c r="B2248" s="225"/>
      <c r="C2248" s="225"/>
      <c r="D2248" s="225" t="s">
        <v>1250</v>
      </c>
      <c r="E2248" s="224" t="s">
        <v>1249</v>
      </c>
      <c r="F2248" s="223">
        <v>4175911.3</v>
      </c>
    </row>
    <row r="2249" spans="1:6" ht="90" outlineLevel="3" x14ac:dyDescent="0.2">
      <c r="A2249" s="225"/>
      <c r="B2249" s="225"/>
      <c r="C2249" s="225" t="s">
        <v>1336</v>
      </c>
      <c r="D2249" s="225"/>
      <c r="E2249" s="224" t="s">
        <v>1335</v>
      </c>
      <c r="F2249" s="223">
        <v>1145348.8</v>
      </c>
    </row>
    <row r="2250" spans="1:6" ht="30" outlineLevel="4" x14ac:dyDescent="0.2">
      <c r="A2250" s="225"/>
      <c r="B2250" s="225"/>
      <c r="C2250" s="225" t="s">
        <v>1334</v>
      </c>
      <c r="D2250" s="225"/>
      <c r="E2250" s="224" t="s">
        <v>37</v>
      </c>
      <c r="F2250" s="223">
        <v>1145348.8</v>
      </c>
    </row>
    <row r="2251" spans="1:6" ht="30" outlineLevel="5" x14ac:dyDescent="0.2">
      <c r="A2251" s="225"/>
      <c r="B2251" s="225"/>
      <c r="C2251" s="225"/>
      <c r="D2251" s="225" t="s">
        <v>1333</v>
      </c>
      <c r="E2251" s="224" t="s">
        <v>1332</v>
      </c>
      <c r="F2251" s="223">
        <v>1145348.8</v>
      </c>
    </row>
    <row r="2252" spans="1:6" ht="30" outlineLevel="6" x14ac:dyDescent="0.2">
      <c r="A2252" s="225"/>
      <c r="B2252" s="225"/>
      <c r="C2252" s="225" t="s">
        <v>1331</v>
      </c>
      <c r="D2252" s="225"/>
      <c r="E2252" s="224" t="s">
        <v>1330</v>
      </c>
      <c r="F2252" s="223">
        <v>189221.4</v>
      </c>
    </row>
    <row r="2253" spans="1:6" ht="45" outlineLevel="7" x14ac:dyDescent="0.2">
      <c r="A2253" s="225"/>
      <c r="B2253" s="225"/>
      <c r="C2253" s="225" t="s">
        <v>1329</v>
      </c>
      <c r="D2253" s="225"/>
      <c r="E2253" s="224" t="s">
        <v>2253</v>
      </c>
      <c r="F2253" s="223">
        <v>189221.4</v>
      </c>
    </row>
    <row r="2254" spans="1:6" ht="30" outlineLevel="7" x14ac:dyDescent="0.2">
      <c r="A2254" s="225"/>
      <c r="B2254" s="225"/>
      <c r="C2254" s="225"/>
      <c r="D2254" s="225" t="s">
        <v>1250</v>
      </c>
      <c r="E2254" s="224" t="s">
        <v>1249</v>
      </c>
      <c r="F2254" s="223">
        <v>189221.4</v>
      </c>
    </row>
    <row r="2255" spans="1:6" ht="60" outlineLevel="5" x14ac:dyDescent="0.2">
      <c r="A2255" s="225"/>
      <c r="B2255" s="225"/>
      <c r="C2255" s="225" t="s">
        <v>1328</v>
      </c>
      <c r="D2255" s="225"/>
      <c r="E2255" s="224" t="s">
        <v>1327</v>
      </c>
      <c r="F2255" s="223">
        <v>3755568.9</v>
      </c>
    </row>
    <row r="2256" spans="1:6" ht="60" outlineLevel="6" x14ac:dyDescent="0.2">
      <c r="A2256" s="225"/>
      <c r="B2256" s="225"/>
      <c r="C2256" s="225" t="s">
        <v>1326</v>
      </c>
      <c r="D2256" s="225"/>
      <c r="E2256" s="224" t="s">
        <v>2260</v>
      </c>
      <c r="F2256" s="223">
        <v>3254044.9</v>
      </c>
    </row>
    <row r="2257" spans="1:6" ht="15" outlineLevel="7" x14ac:dyDescent="0.2">
      <c r="A2257" s="225"/>
      <c r="B2257" s="225"/>
      <c r="C2257" s="225"/>
      <c r="D2257" s="225" t="s">
        <v>1300</v>
      </c>
      <c r="E2257" s="224" t="s">
        <v>1299</v>
      </c>
      <c r="F2257" s="223">
        <v>3254044.9</v>
      </c>
    </row>
    <row r="2258" spans="1:6" ht="143.44999999999999" customHeight="1" outlineLevel="5" x14ac:dyDescent="0.2">
      <c r="A2258" s="225"/>
      <c r="B2258" s="225"/>
      <c r="C2258" s="225" t="s">
        <v>1325</v>
      </c>
      <c r="D2258" s="225"/>
      <c r="E2258" s="224" t="s">
        <v>2760</v>
      </c>
      <c r="F2258" s="223">
        <v>501524</v>
      </c>
    </row>
    <row r="2259" spans="1:6" ht="15" outlineLevel="6" x14ac:dyDescent="0.2">
      <c r="A2259" s="225"/>
      <c r="B2259" s="225"/>
      <c r="C2259" s="225"/>
      <c r="D2259" s="225" t="s">
        <v>1300</v>
      </c>
      <c r="E2259" s="224" t="s">
        <v>1299</v>
      </c>
      <c r="F2259" s="223">
        <v>501524</v>
      </c>
    </row>
    <row r="2260" spans="1:6" ht="90" outlineLevel="7" x14ac:dyDescent="0.2">
      <c r="A2260" s="225"/>
      <c r="B2260" s="225"/>
      <c r="C2260" s="225" t="s">
        <v>1324</v>
      </c>
      <c r="D2260" s="225"/>
      <c r="E2260" s="224" t="s">
        <v>1323</v>
      </c>
      <c r="F2260" s="223">
        <v>182153.5</v>
      </c>
    </row>
    <row r="2261" spans="1:6" ht="45" outlineLevel="5" x14ac:dyDescent="0.2">
      <c r="A2261" s="225"/>
      <c r="B2261" s="225"/>
      <c r="C2261" s="225" t="s">
        <v>1322</v>
      </c>
      <c r="D2261" s="225"/>
      <c r="E2261" s="224" t="s">
        <v>1321</v>
      </c>
      <c r="F2261" s="223">
        <v>182153.5</v>
      </c>
    </row>
    <row r="2262" spans="1:6" ht="45" outlineLevel="6" x14ac:dyDescent="0.2">
      <c r="A2262" s="225"/>
      <c r="B2262" s="225"/>
      <c r="C2262" s="225" t="s">
        <v>1319</v>
      </c>
      <c r="D2262" s="225"/>
      <c r="E2262" s="224" t="s">
        <v>2259</v>
      </c>
      <c r="F2262" s="223">
        <v>182153.5</v>
      </c>
    </row>
    <row r="2263" spans="1:6" ht="30" outlineLevel="7" x14ac:dyDescent="0.2">
      <c r="A2263" s="225"/>
      <c r="B2263" s="225"/>
      <c r="C2263" s="225"/>
      <c r="D2263" s="225" t="s">
        <v>1250</v>
      </c>
      <c r="E2263" s="224" t="s">
        <v>1249</v>
      </c>
      <c r="F2263" s="223">
        <v>182153.5</v>
      </c>
    </row>
    <row r="2264" spans="1:6" ht="15" outlineLevel="6" x14ac:dyDescent="0.2">
      <c r="A2264" s="225"/>
      <c r="B2264" s="225" t="s">
        <v>1318</v>
      </c>
      <c r="C2264" s="225"/>
      <c r="D2264" s="225"/>
      <c r="E2264" s="224" t="s">
        <v>1317</v>
      </c>
      <c r="F2264" s="223">
        <v>176549.1</v>
      </c>
    </row>
    <row r="2265" spans="1:6" ht="15" outlineLevel="7" x14ac:dyDescent="0.2">
      <c r="A2265" s="225"/>
      <c r="B2265" s="225" t="s">
        <v>1308</v>
      </c>
      <c r="C2265" s="225"/>
      <c r="D2265" s="225"/>
      <c r="E2265" s="224" t="s">
        <v>1316</v>
      </c>
      <c r="F2265" s="223">
        <v>176549.1</v>
      </c>
    </row>
    <row r="2266" spans="1:6" ht="30" outlineLevel="4" x14ac:dyDescent="0.2">
      <c r="A2266" s="225"/>
      <c r="B2266" s="225"/>
      <c r="C2266" s="225" t="s">
        <v>1315</v>
      </c>
      <c r="D2266" s="225"/>
      <c r="E2266" s="224" t="s">
        <v>1314</v>
      </c>
      <c r="F2266" s="223">
        <v>176549.1</v>
      </c>
    </row>
    <row r="2267" spans="1:6" ht="45" outlineLevel="5" x14ac:dyDescent="0.2">
      <c r="A2267" s="225"/>
      <c r="B2267" s="225"/>
      <c r="C2267" s="225" t="s">
        <v>1313</v>
      </c>
      <c r="D2267" s="225"/>
      <c r="E2267" s="224" t="s">
        <v>1312</v>
      </c>
      <c r="F2267" s="223">
        <v>176549.1</v>
      </c>
    </row>
    <row r="2268" spans="1:6" ht="45" outlineLevel="6" x14ac:dyDescent="0.2">
      <c r="A2268" s="225"/>
      <c r="B2268" s="225"/>
      <c r="C2268" s="225" t="s">
        <v>1311</v>
      </c>
      <c r="D2268" s="225"/>
      <c r="E2268" s="224" t="s">
        <v>1310</v>
      </c>
      <c r="F2268" s="223">
        <v>176549.1</v>
      </c>
    </row>
    <row r="2269" spans="1:6" ht="60" outlineLevel="7" x14ac:dyDescent="0.2">
      <c r="A2269" s="225"/>
      <c r="B2269" s="225"/>
      <c r="C2269" s="225" t="s">
        <v>1307</v>
      </c>
      <c r="D2269" s="225"/>
      <c r="E2269" s="224" t="s">
        <v>2258</v>
      </c>
      <c r="F2269" s="223">
        <v>176549.1</v>
      </c>
    </row>
    <row r="2270" spans="1:6" ht="15" outlineLevel="1" x14ac:dyDescent="0.2">
      <c r="A2270" s="225"/>
      <c r="B2270" s="225"/>
      <c r="C2270" s="225"/>
      <c r="D2270" s="225" t="s">
        <v>1300</v>
      </c>
      <c r="E2270" s="224" t="s">
        <v>1299</v>
      </c>
      <c r="F2270" s="223">
        <v>176549.1</v>
      </c>
    </row>
    <row r="2271" spans="1:6" ht="15" outlineLevel="2" x14ac:dyDescent="0.2">
      <c r="A2271" s="225" t="s">
        <v>1297</v>
      </c>
      <c r="B2271" s="225"/>
      <c r="C2271" s="225"/>
      <c r="D2271" s="225"/>
      <c r="E2271" s="224" t="s">
        <v>744</v>
      </c>
      <c r="F2271" s="223">
        <v>593453.5</v>
      </c>
    </row>
    <row r="2272" spans="1:6" ht="15" outlineLevel="3" x14ac:dyDescent="0.2">
      <c r="A2272" s="225"/>
      <c r="B2272" s="225" t="s">
        <v>1277</v>
      </c>
      <c r="C2272" s="225"/>
      <c r="D2272" s="225"/>
      <c r="E2272" s="224" t="s">
        <v>1276</v>
      </c>
      <c r="F2272" s="223">
        <v>593453.5</v>
      </c>
    </row>
    <row r="2273" spans="1:6" ht="60" outlineLevel="4" x14ac:dyDescent="0.2">
      <c r="A2273" s="225"/>
      <c r="B2273" s="225" t="s">
        <v>1296</v>
      </c>
      <c r="C2273" s="225"/>
      <c r="D2273" s="225"/>
      <c r="E2273" s="224" t="s">
        <v>1306</v>
      </c>
      <c r="F2273" s="223">
        <v>593453.5</v>
      </c>
    </row>
    <row r="2274" spans="1:6" ht="60" outlineLevel="5" x14ac:dyDescent="0.2">
      <c r="A2274" s="225"/>
      <c r="B2274" s="225"/>
      <c r="C2274" s="225" t="s">
        <v>1305</v>
      </c>
      <c r="D2274" s="225"/>
      <c r="E2274" s="224" t="s">
        <v>1304</v>
      </c>
      <c r="F2274" s="223">
        <v>593453.5</v>
      </c>
    </row>
    <row r="2275" spans="1:6" ht="60" outlineLevel="6" x14ac:dyDescent="0.2">
      <c r="A2275" s="225"/>
      <c r="B2275" s="225"/>
      <c r="C2275" s="225" t="s">
        <v>1303</v>
      </c>
      <c r="D2275" s="225"/>
      <c r="E2275" s="224" t="s">
        <v>2741</v>
      </c>
      <c r="F2275" s="223">
        <v>549349.19999999995</v>
      </c>
    </row>
    <row r="2276" spans="1:6" ht="75" outlineLevel="7" x14ac:dyDescent="0.2">
      <c r="A2276" s="225"/>
      <c r="B2276" s="225"/>
      <c r="C2276" s="225"/>
      <c r="D2276" s="225" t="s">
        <v>1268</v>
      </c>
      <c r="E2276" s="224" t="s">
        <v>1267</v>
      </c>
      <c r="F2276" s="223">
        <v>351356.8</v>
      </c>
    </row>
    <row r="2277" spans="1:6" ht="30" x14ac:dyDescent="0.2">
      <c r="A2277" s="225"/>
      <c r="B2277" s="225"/>
      <c r="C2277" s="225"/>
      <c r="D2277" s="225" t="s">
        <v>1257</v>
      </c>
      <c r="E2277" s="224" t="s">
        <v>1256</v>
      </c>
      <c r="F2277" s="223">
        <v>195542.9</v>
      </c>
    </row>
    <row r="2278" spans="1:6" ht="15" outlineLevel="1" x14ac:dyDescent="0.2">
      <c r="A2278" s="225"/>
      <c r="B2278" s="225"/>
      <c r="C2278" s="225"/>
      <c r="D2278" s="225" t="s">
        <v>1255</v>
      </c>
      <c r="E2278" s="224" t="s">
        <v>1254</v>
      </c>
      <c r="F2278" s="223">
        <v>719.5</v>
      </c>
    </row>
    <row r="2279" spans="1:6" ht="15" outlineLevel="2" x14ac:dyDescent="0.2">
      <c r="A2279" s="225"/>
      <c r="B2279" s="225"/>
      <c r="C2279" s="225"/>
      <c r="D2279" s="225" t="s">
        <v>1265</v>
      </c>
      <c r="E2279" s="224" t="s">
        <v>1264</v>
      </c>
      <c r="F2279" s="223">
        <v>1730</v>
      </c>
    </row>
    <row r="2280" spans="1:6" ht="45" outlineLevel="3" x14ac:dyDescent="0.2">
      <c r="A2280" s="225"/>
      <c r="B2280" s="225"/>
      <c r="C2280" s="225" t="s">
        <v>1302</v>
      </c>
      <c r="D2280" s="225"/>
      <c r="E2280" s="224" t="s">
        <v>2257</v>
      </c>
      <c r="F2280" s="223">
        <v>728</v>
      </c>
    </row>
    <row r="2281" spans="1:6" ht="15" outlineLevel="6" x14ac:dyDescent="0.2">
      <c r="A2281" s="225"/>
      <c r="B2281" s="225"/>
      <c r="C2281" s="225"/>
      <c r="D2281" s="225" t="s">
        <v>1300</v>
      </c>
      <c r="E2281" s="224" t="s">
        <v>1299</v>
      </c>
      <c r="F2281" s="223">
        <v>728</v>
      </c>
    </row>
    <row r="2282" spans="1:6" ht="60" outlineLevel="7" x14ac:dyDescent="0.2">
      <c r="A2282" s="225"/>
      <c r="B2282" s="225"/>
      <c r="C2282" s="225" t="s">
        <v>1301</v>
      </c>
      <c r="D2282" s="225"/>
      <c r="E2282" s="224" t="s">
        <v>2256</v>
      </c>
      <c r="F2282" s="223">
        <v>240</v>
      </c>
    </row>
    <row r="2283" spans="1:6" ht="15" outlineLevel="7" x14ac:dyDescent="0.2">
      <c r="A2283" s="225"/>
      <c r="B2283" s="225"/>
      <c r="C2283" s="225"/>
      <c r="D2283" s="225" t="s">
        <v>1300</v>
      </c>
      <c r="E2283" s="224" t="s">
        <v>1299</v>
      </c>
      <c r="F2283" s="223">
        <v>240</v>
      </c>
    </row>
    <row r="2284" spans="1:6" ht="15" outlineLevel="7" x14ac:dyDescent="0.2">
      <c r="A2284" s="225"/>
      <c r="B2284" s="225"/>
      <c r="C2284" s="225" t="s">
        <v>1298</v>
      </c>
      <c r="D2284" s="225"/>
      <c r="E2284" s="224" t="s">
        <v>2255</v>
      </c>
      <c r="F2284" s="223">
        <v>1436.3</v>
      </c>
    </row>
    <row r="2285" spans="1:6" ht="75" outlineLevel="7" x14ac:dyDescent="0.2">
      <c r="A2285" s="225"/>
      <c r="B2285" s="225"/>
      <c r="C2285" s="225"/>
      <c r="D2285" s="225" t="s">
        <v>1268</v>
      </c>
      <c r="E2285" s="224" t="s">
        <v>1267</v>
      </c>
      <c r="F2285" s="223">
        <v>1186.3</v>
      </c>
    </row>
    <row r="2286" spans="1:6" ht="30" outlineLevel="6" x14ac:dyDescent="0.2">
      <c r="A2286" s="225"/>
      <c r="B2286" s="225"/>
      <c r="C2286" s="225"/>
      <c r="D2286" s="225" t="s">
        <v>1257</v>
      </c>
      <c r="E2286" s="224" t="s">
        <v>1256</v>
      </c>
      <c r="F2286" s="223">
        <v>250</v>
      </c>
    </row>
    <row r="2287" spans="1:6" ht="60" outlineLevel="7" x14ac:dyDescent="0.2">
      <c r="A2287" s="225"/>
      <c r="B2287" s="225"/>
      <c r="C2287" s="225" t="s">
        <v>1295</v>
      </c>
      <c r="D2287" s="225"/>
      <c r="E2287" s="224" t="s">
        <v>2254</v>
      </c>
      <c r="F2287" s="223">
        <v>41700</v>
      </c>
    </row>
    <row r="2288" spans="1:6" ht="30" outlineLevel="6" x14ac:dyDescent="0.2">
      <c r="A2288" s="225"/>
      <c r="B2288" s="225"/>
      <c r="C2288" s="225"/>
      <c r="D2288" s="225" t="s">
        <v>1257</v>
      </c>
      <c r="E2288" s="224" t="s">
        <v>1256</v>
      </c>
      <c r="F2288" s="223">
        <v>41700</v>
      </c>
    </row>
    <row r="2289" spans="1:6" ht="30" outlineLevel="7" x14ac:dyDescent="0.2">
      <c r="A2289" s="225" t="s">
        <v>1280</v>
      </c>
      <c r="B2289" s="225"/>
      <c r="C2289" s="225"/>
      <c r="D2289" s="225"/>
      <c r="E2289" s="224" t="s">
        <v>2781</v>
      </c>
      <c r="F2289" s="223">
        <v>382084.2</v>
      </c>
    </row>
    <row r="2290" spans="1:6" ht="15" outlineLevel="6" x14ac:dyDescent="0.2">
      <c r="A2290" s="225"/>
      <c r="B2290" s="225" t="s">
        <v>1277</v>
      </c>
      <c r="C2290" s="225"/>
      <c r="D2290" s="225"/>
      <c r="E2290" s="224" t="s">
        <v>1276</v>
      </c>
      <c r="F2290" s="223">
        <v>382084.2</v>
      </c>
    </row>
    <row r="2291" spans="1:6" ht="15" outlineLevel="7" x14ac:dyDescent="0.2">
      <c r="A2291" s="225"/>
      <c r="B2291" s="225" t="s">
        <v>1252</v>
      </c>
      <c r="C2291" s="225"/>
      <c r="D2291" s="225"/>
      <c r="E2291" s="224" t="s">
        <v>1275</v>
      </c>
      <c r="F2291" s="223">
        <v>382084.2</v>
      </c>
    </row>
    <row r="2292" spans="1:6" ht="30" outlineLevel="7" x14ac:dyDescent="0.2">
      <c r="A2292" s="225"/>
      <c r="B2292" s="225"/>
      <c r="C2292" s="225" t="s">
        <v>1293</v>
      </c>
      <c r="D2292" s="225"/>
      <c r="E2292" s="224" t="s">
        <v>1292</v>
      </c>
      <c r="F2292" s="223">
        <v>382084.2</v>
      </c>
    </row>
    <row r="2293" spans="1:6" ht="15" outlineLevel="6" x14ac:dyDescent="0.2">
      <c r="A2293" s="225"/>
      <c r="B2293" s="225"/>
      <c r="C2293" s="225" t="s">
        <v>1291</v>
      </c>
      <c r="D2293" s="225"/>
      <c r="E2293" s="224" t="s">
        <v>1290</v>
      </c>
      <c r="F2293" s="223">
        <v>16810</v>
      </c>
    </row>
    <row r="2294" spans="1:6" ht="30" outlineLevel="7" x14ac:dyDescent="0.2">
      <c r="A2294" s="225"/>
      <c r="B2294" s="225"/>
      <c r="C2294" s="225" t="s">
        <v>1289</v>
      </c>
      <c r="D2294" s="225"/>
      <c r="E2294" s="224" t="s">
        <v>1288</v>
      </c>
      <c r="F2294" s="223">
        <v>16810</v>
      </c>
    </row>
    <row r="2295" spans="1:6" ht="45" x14ac:dyDescent="0.2">
      <c r="A2295" s="225"/>
      <c r="B2295" s="225"/>
      <c r="C2295" s="225" t="s">
        <v>1287</v>
      </c>
      <c r="D2295" s="225"/>
      <c r="E2295" s="224" t="s">
        <v>2253</v>
      </c>
      <c r="F2295" s="223">
        <v>16790</v>
      </c>
    </row>
    <row r="2296" spans="1:6" ht="75" outlineLevel="1" x14ac:dyDescent="0.2">
      <c r="A2296" s="225"/>
      <c r="B2296" s="225"/>
      <c r="C2296" s="225"/>
      <c r="D2296" s="225" t="s">
        <v>1268</v>
      </c>
      <c r="E2296" s="224" t="s">
        <v>1267</v>
      </c>
      <c r="F2296" s="223">
        <v>12000.5</v>
      </c>
    </row>
    <row r="2297" spans="1:6" ht="30" outlineLevel="2" x14ac:dyDescent="0.2">
      <c r="A2297" s="225"/>
      <c r="B2297" s="225"/>
      <c r="C2297" s="225"/>
      <c r="D2297" s="225" t="s">
        <v>1257</v>
      </c>
      <c r="E2297" s="224" t="s">
        <v>1256</v>
      </c>
      <c r="F2297" s="223">
        <v>4788</v>
      </c>
    </row>
    <row r="2298" spans="1:6" ht="15" outlineLevel="3" x14ac:dyDescent="0.2">
      <c r="A2298" s="225"/>
      <c r="B2298" s="225"/>
      <c r="C2298" s="225"/>
      <c r="D2298" s="225" t="s">
        <v>1265</v>
      </c>
      <c r="E2298" s="224" t="s">
        <v>1264</v>
      </c>
      <c r="F2298" s="223">
        <v>1.5</v>
      </c>
    </row>
    <row r="2299" spans="1:6" ht="60" outlineLevel="4" x14ac:dyDescent="0.2">
      <c r="A2299" s="225"/>
      <c r="B2299" s="225"/>
      <c r="C2299" s="225" t="s">
        <v>1286</v>
      </c>
      <c r="D2299" s="225"/>
      <c r="E2299" s="224" t="s">
        <v>2252</v>
      </c>
      <c r="F2299" s="223">
        <v>20</v>
      </c>
    </row>
    <row r="2300" spans="1:6" ht="30" outlineLevel="5" x14ac:dyDescent="0.2">
      <c r="A2300" s="225"/>
      <c r="B2300" s="225"/>
      <c r="C2300" s="225"/>
      <c r="D2300" s="225" t="s">
        <v>1250</v>
      </c>
      <c r="E2300" s="224" t="s">
        <v>1249</v>
      </c>
      <c r="F2300" s="223">
        <v>20</v>
      </c>
    </row>
    <row r="2301" spans="1:6" ht="30" outlineLevel="6" x14ac:dyDescent="0.2">
      <c r="A2301" s="225"/>
      <c r="B2301" s="225"/>
      <c r="C2301" s="225" t="s">
        <v>1285</v>
      </c>
      <c r="D2301" s="225"/>
      <c r="E2301" s="224" t="s">
        <v>1284</v>
      </c>
      <c r="F2301" s="223">
        <v>365274.2</v>
      </c>
    </row>
    <row r="2302" spans="1:6" ht="30" outlineLevel="7" x14ac:dyDescent="0.2">
      <c r="A2302" s="225"/>
      <c r="B2302" s="225"/>
      <c r="C2302" s="225" t="s">
        <v>1283</v>
      </c>
      <c r="D2302" s="225"/>
      <c r="E2302" s="224" t="s">
        <v>1282</v>
      </c>
      <c r="F2302" s="223">
        <v>365274.2</v>
      </c>
    </row>
    <row r="2303" spans="1:6" ht="60" outlineLevel="7" x14ac:dyDescent="0.2">
      <c r="A2303" s="225"/>
      <c r="B2303" s="225"/>
      <c r="C2303" s="225" t="s">
        <v>1281</v>
      </c>
      <c r="D2303" s="225"/>
      <c r="E2303" s="224" t="s">
        <v>2741</v>
      </c>
      <c r="F2303" s="223">
        <v>361763.2</v>
      </c>
    </row>
    <row r="2304" spans="1:6" ht="75" outlineLevel="7" x14ac:dyDescent="0.2">
      <c r="A2304" s="225"/>
      <c r="B2304" s="225"/>
      <c r="C2304" s="225"/>
      <c r="D2304" s="225" t="s">
        <v>1268</v>
      </c>
      <c r="E2304" s="224" t="s">
        <v>1267</v>
      </c>
      <c r="F2304" s="223">
        <v>188332.9</v>
      </c>
    </row>
    <row r="2305" spans="1:6" ht="30" outlineLevel="6" x14ac:dyDescent="0.2">
      <c r="A2305" s="225"/>
      <c r="B2305" s="225"/>
      <c r="C2305" s="225"/>
      <c r="D2305" s="225" t="s">
        <v>1257</v>
      </c>
      <c r="E2305" s="224" t="s">
        <v>1256</v>
      </c>
      <c r="F2305" s="223">
        <v>173001.3</v>
      </c>
    </row>
    <row r="2306" spans="1:6" ht="15" outlineLevel="7" x14ac:dyDescent="0.2">
      <c r="A2306" s="225"/>
      <c r="B2306" s="225"/>
      <c r="C2306" s="225"/>
      <c r="D2306" s="225" t="s">
        <v>1265</v>
      </c>
      <c r="E2306" s="224" t="s">
        <v>1264</v>
      </c>
      <c r="F2306" s="223">
        <v>429</v>
      </c>
    </row>
    <row r="2307" spans="1:6" ht="30" outlineLevel="4" x14ac:dyDescent="0.2">
      <c r="A2307" s="225"/>
      <c r="B2307" s="225"/>
      <c r="C2307" s="225" t="s">
        <v>1279</v>
      </c>
      <c r="D2307" s="225"/>
      <c r="E2307" s="224" t="s">
        <v>2251</v>
      </c>
      <c r="F2307" s="223">
        <v>3511</v>
      </c>
    </row>
    <row r="2308" spans="1:6" ht="30" outlineLevel="5" x14ac:dyDescent="0.2">
      <c r="A2308" s="225"/>
      <c r="B2308" s="225"/>
      <c r="C2308" s="225"/>
      <c r="D2308" s="225" t="s">
        <v>1257</v>
      </c>
      <c r="E2308" s="224" t="s">
        <v>1256</v>
      </c>
      <c r="F2308" s="223">
        <v>3511</v>
      </c>
    </row>
    <row r="2309" spans="1:6" ht="30" outlineLevel="6" x14ac:dyDescent="0.2">
      <c r="A2309" s="225" t="s">
        <v>1253</v>
      </c>
      <c r="B2309" s="225"/>
      <c r="C2309" s="225"/>
      <c r="D2309" s="225"/>
      <c r="E2309" s="224" t="s">
        <v>1278</v>
      </c>
      <c r="F2309" s="223">
        <v>19870.7</v>
      </c>
    </row>
    <row r="2310" spans="1:6" ht="15" outlineLevel="7" x14ac:dyDescent="0.2">
      <c r="A2310" s="225"/>
      <c r="B2310" s="225" t="s">
        <v>1277</v>
      </c>
      <c r="C2310" s="225"/>
      <c r="D2310" s="225"/>
      <c r="E2310" s="224" t="s">
        <v>1276</v>
      </c>
      <c r="F2310" s="223">
        <v>19870.7</v>
      </c>
    </row>
    <row r="2311" spans="1:6" ht="15" outlineLevel="7" x14ac:dyDescent="0.2">
      <c r="A2311" s="225"/>
      <c r="B2311" s="225" t="s">
        <v>1252</v>
      </c>
      <c r="C2311" s="225"/>
      <c r="D2311" s="225"/>
      <c r="E2311" s="224" t="s">
        <v>1275</v>
      </c>
      <c r="F2311" s="223">
        <v>19870.7</v>
      </c>
    </row>
    <row r="2312" spans="1:6" ht="30" outlineLevel="7" x14ac:dyDescent="0.2">
      <c r="A2312" s="225"/>
      <c r="B2312" s="225"/>
      <c r="C2312" s="225" t="s">
        <v>1274</v>
      </c>
      <c r="D2312" s="225"/>
      <c r="E2312" s="224" t="s">
        <v>1273</v>
      </c>
      <c r="F2312" s="223">
        <v>17370.7</v>
      </c>
    </row>
    <row r="2313" spans="1:6" ht="30" outlineLevel="6" x14ac:dyDescent="0.2">
      <c r="A2313" s="225"/>
      <c r="B2313" s="225"/>
      <c r="C2313" s="225" t="s">
        <v>1272</v>
      </c>
      <c r="D2313" s="225"/>
      <c r="E2313" s="224" t="s">
        <v>1271</v>
      </c>
      <c r="F2313" s="223">
        <v>17370.7</v>
      </c>
    </row>
    <row r="2314" spans="1:6" ht="30" outlineLevel="7" x14ac:dyDescent="0.2">
      <c r="A2314" s="225"/>
      <c r="B2314" s="225"/>
      <c r="C2314" s="225" t="s">
        <v>1270</v>
      </c>
      <c r="D2314" s="225"/>
      <c r="E2314" s="224" t="s">
        <v>1269</v>
      </c>
      <c r="F2314" s="223">
        <v>17370.7</v>
      </c>
    </row>
    <row r="2315" spans="1:6" ht="60" x14ac:dyDescent="0.2">
      <c r="A2315" s="225"/>
      <c r="B2315" s="225"/>
      <c r="C2315" s="225" t="s">
        <v>1266</v>
      </c>
      <c r="D2315" s="225"/>
      <c r="E2315" s="224" t="s">
        <v>2741</v>
      </c>
      <c r="F2315" s="223">
        <v>17370.7</v>
      </c>
    </row>
    <row r="2316" spans="1:6" ht="75" outlineLevel="1" x14ac:dyDescent="0.2">
      <c r="A2316" s="225"/>
      <c r="B2316" s="225"/>
      <c r="C2316" s="225"/>
      <c r="D2316" s="225" t="s">
        <v>1268</v>
      </c>
      <c r="E2316" s="224" t="s">
        <v>1267</v>
      </c>
      <c r="F2316" s="223">
        <v>14018.8</v>
      </c>
    </row>
    <row r="2317" spans="1:6" ht="30" outlineLevel="2" x14ac:dyDescent="0.2">
      <c r="A2317" s="225"/>
      <c r="B2317" s="225"/>
      <c r="C2317" s="225"/>
      <c r="D2317" s="225" t="s">
        <v>1257</v>
      </c>
      <c r="E2317" s="224" t="s">
        <v>1256</v>
      </c>
      <c r="F2317" s="223">
        <v>3299.5</v>
      </c>
    </row>
    <row r="2318" spans="1:6" ht="15" outlineLevel="3" x14ac:dyDescent="0.2">
      <c r="A2318" s="225"/>
      <c r="B2318" s="225"/>
      <c r="C2318" s="225"/>
      <c r="D2318" s="225" t="s">
        <v>1265</v>
      </c>
      <c r="E2318" s="224" t="s">
        <v>1264</v>
      </c>
      <c r="F2318" s="223">
        <v>52.4</v>
      </c>
    </row>
    <row r="2319" spans="1:6" ht="30" outlineLevel="4" x14ac:dyDescent="0.2">
      <c r="A2319" s="225"/>
      <c r="B2319" s="225"/>
      <c r="C2319" s="225" t="s">
        <v>1263</v>
      </c>
      <c r="D2319" s="225"/>
      <c r="E2319" s="224" t="s">
        <v>2772</v>
      </c>
      <c r="F2319" s="223">
        <v>2500</v>
      </c>
    </row>
    <row r="2320" spans="1:6" ht="30" outlineLevel="5" x14ac:dyDescent="0.2">
      <c r="A2320" s="225"/>
      <c r="B2320" s="225"/>
      <c r="C2320" s="225" t="s">
        <v>1261</v>
      </c>
      <c r="D2320" s="225"/>
      <c r="E2320" s="224" t="s">
        <v>1260</v>
      </c>
      <c r="F2320" s="223">
        <v>2500</v>
      </c>
    </row>
    <row r="2321" spans="1:6" ht="45" outlineLevel="6" x14ac:dyDescent="0.2">
      <c r="A2321" s="225"/>
      <c r="B2321" s="225"/>
      <c r="C2321" s="225" t="s">
        <v>1259</v>
      </c>
      <c r="D2321" s="225"/>
      <c r="E2321" s="224" t="s">
        <v>1258</v>
      </c>
      <c r="F2321" s="223">
        <v>2500</v>
      </c>
    </row>
    <row r="2322" spans="1:6" ht="30" outlineLevel="7" x14ac:dyDescent="0.2">
      <c r="A2322" s="225"/>
      <c r="B2322" s="225"/>
      <c r="C2322" s="225" t="s">
        <v>1251</v>
      </c>
      <c r="D2322" s="225"/>
      <c r="E2322" s="224" t="s">
        <v>2249</v>
      </c>
      <c r="F2322" s="223">
        <v>2500</v>
      </c>
    </row>
    <row r="2323" spans="1:6" ht="30" outlineLevel="7" x14ac:dyDescent="0.2">
      <c r="A2323" s="225"/>
      <c r="B2323" s="225"/>
      <c r="C2323" s="225"/>
      <c r="D2323" s="225" t="s">
        <v>1257</v>
      </c>
      <c r="E2323" s="224" t="s">
        <v>1256</v>
      </c>
      <c r="F2323" s="223">
        <v>2120</v>
      </c>
    </row>
    <row r="2324" spans="1:6" ht="15" outlineLevel="7" x14ac:dyDescent="0.2">
      <c r="A2324" s="225"/>
      <c r="B2324" s="225"/>
      <c r="C2324" s="225"/>
      <c r="D2324" s="225" t="s">
        <v>1255</v>
      </c>
      <c r="E2324" s="224" t="s">
        <v>1254</v>
      </c>
      <c r="F2324" s="223">
        <v>380</v>
      </c>
    </row>
    <row r="2325" spans="1:6" ht="15" outlineLevel="3" x14ac:dyDescent="0.2">
      <c r="A2325" s="225"/>
      <c r="B2325" s="225"/>
      <c r="C2325" s="225"/>
      <c r="D2325" s="225"/>
      <c r="E2325" s="253" t="s">
        <v>247</v>
      </c>
      <c r="F2325" s="223">
        <v>121607649.09999999</v>
      </c>
    </row>
  </sheetData>
  <autoFilter ref="A7:F2325"/>
  <mergeCells count="1">
    <mergeCell ref="A5:F5"/>
  </mergeCells>
  <pageMargins left="0.11811023622047245" right="0.11811023622047245" top="0.43307086614173229" bottom="0.43307086614173229" header="0.11811023622047245" footer="0.11811023622047245"/>
  <pageSetup paperSize="9" scale="81" fitToHeight="0" orientation="portrait" r:id="rId1"/>
  <headerFooter alignWithMargins="0">
    <oddHeader>&amp;C&amp;"Times New Roman,обычный"&amp;12&amp;P</oddHeader>
    <oddFooter>&amp;L&amp;"Times New Roman,обычный"&amp;8 7698-17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2111"/>
  <sheetViews>
    <sheetView view="pageBreakPreview" zoomScale="60" zoomScaleNormal="100" workbookViewId="0">
      <selection activeCell="F20" sqref="F20"/>
    </sheetView>
  </sheetViews>
  <sheetFormatPr defaultColWidth="9.140625" defaultRowHeight="12.75" outlineLevelRow="7" x14ac:dyDescent="0.2"/>
  <cols>
    <col min="1" max="1" width="8.7109375" style="185" customWidth="1"/>
    <col min="2" max="2" width="10.140625" style="185" customWidth="1"/>
    <col min="3" max="3" width="14.7109375" style="185" customWidth="1"/>
    <col min="4" max="4" width="11.140625" style="185" customWidth="1"/>
    <col min="5" max="5" width="46.140625" style="185" customWidth="1"/>
    <col min="6" max="7" width="15.42578125" style="185" customWidth="1"/>
    <col min="8" max="16384" width="9.140625" style="185"/>
  </cols>
  <sheetData>
    <row r="1" spans="1:7" ht="15" x14ac:dyDescent="0.25">
      <c r="A1" s="190"/>
      <c r="B1" s="190"/>
      <c r="C1" s="190"/>
      <c r="D1" s="190"/>
      <c r="E1" s="222"/>
      <c r="F1" s="247" t="s">
        <v>2657</v>
      </c>
      <c r="G1" s="190"/>
    </row>
    <row r="2" spans="1:7" ht="15" x14ac:dyDescent="0.25">
      <c r="A2" s="190"/>
      <c r="B2" s="190"/>
      <c r="C2" s="190"/>
      <c r="D2" s="190"/>
      <c r="E2" s="222"/>
      <c r="F2" s="247" t="s">
        <v>32</v>
      </c>
      <c r="G2" s="190"/>
    </row>
    <row r="3" spans="1:7" ht="15" x14ac:dyDescent="0.25">
      <c r="A3" s="190"/>
      <c r="B3" s="190"/>
      <c r="C3" s="190"/>
      <c r="D3" s="190"/>
      <c r="E3" s="222"/>
      <c r="F3" s="247" t="s">
        <v>2886</v>
      </c>
      <c r="G3" s="190"/>
    </row>
    <row r="4" spans="1:7" ht="15" x14ac:dyDescent="0.25">
      <c r="A4" s="190"/>
      <c r="B4" s="190"/>
      <c r="C4" s="190"/>
      <c r="D4" s="190"/>
      <c r="E4" s="222"/>
      <c r="F4" s="190"/>
      <c r="G4" s="190"/>
    </row>
    <row r="5" spans="1:7" ht="14.25" x14ac:dyDescent="0.2">
      <c r="A5" s="373" t="s">
        <v>2651</v>
      </c>
      <c r="B5" s="373"/>
      <c r="C5" s="373"/>
      <c r="D5" s="373"/>
      <c r="E5" s="373"/>
      <c r="F5" s="373"/>
      <c r="G5" s="373"/>
    </row>
    <row r="6" spans="1:7" ht="12.6" customHeight="1" x14ac:dyDescent="0.2">
      <c r="A6" s="195"/>
      <c r="B6" s="194"/>
      <c r="C6" s="194"/>
      <c r="D6" s="194"/>
      <c r="E6" s="194"/>
    </row>
    <row r="7" spans="1:7" x14ac:dyDescent="0.2">
      <c r="A7" s="192"/>
      <c r="E7" s="259"/>
    </row>
    <row r="8" spans="1:7" ht="15" x14ac:dyDescent="0.2">
      <c r="A8" s="257" t="s">
        <v>2649</v>
      </c>
      <c r="B8" s="257" t="s">
        <v>2648</v>
      </c>
      <c r="C8" s="257" t="s">
        <v>2647</v>
      </c>
      <c r="D8" s="257" t="s">
        <v>2646</v>
      </c>
      <c r="E8" s="258" t="s">
        <v>2248</v>
      </c>
      <c r="F8" s="257" t="s">
        <v>102</v>
      </c>
      <c r="G8" s="257" t="s">
        <v>52</v>
      </c>
    </row>
    <row r="9" spans="1:7" ht="15" x14ac:dyDescent="0.2">
      <c r="A9" s="257">
        <v>1</v>
      </c>
      <c r="B9" s="257">
        <v>2</v>
      </c>
      <c r="C9" s="257">
        <v>3</v>
      </c>
      <c r="D9" s="257">
        <v>4</v>
      </c>
      <c r="E9" s="258">
        <v>5</v>
      </c>
      <c r="F9" s="257">
        <v>6</v>
      </c>
      <c r="G9" s="257">
        <v>7</v>
      </c>
    </row>
    <row r="10" spans="1:7" ht="30" x14ac:dyDescent="0.2">
      <c r="A10" s="225" t="s">
        <v>2224</v>
      </c>
      <c r="B10" s="225"/>
      <c r="C10" s="225"/>
      <c r="D10" s="225"/>
      <c r="E10" s="224" t="s">
        <v>263</v>
      </c>
      <c r="F10" s="256">
        <v>1500511.1</v>
      </c>
      <c r="G10" s="256">
        <v>1457720</v>
      </c>
    </row>
    <row r="11" spans="1:7" ht="15" outlineLevel="1" x14ac:dyDescent="0.2">
      <c r="A11" s="225"/>
      <c r="B11" s="225" t="s">
        <v>1277</v>
      </c>
      <c r="C11" s="225"/>
      <c r="D11" s="225"/>
      <c r="E11" s="224" t="s">
        <v>1276</v>
      </c>
      <c r="F11" s="256">
        <v>82474</v>
      </c>
      <c r="G11" s="256">
        <v>82705.100000000006</v>
      </c>
    </row>
    <row r="12" spans="1:7" ht="15" outlineLevel="2" x14ac:dyDescent="0.2">
      <c r="A12" s="225"/>
      <c r="B12" s="225" t="s">
        <v>1252</v>
      </c>
      <c r="C12" s="225"/>
      <c r="D12" s="225"/>
      <c r="E12" s="224" t="s">
        <v>1275</v>
      </c>
      <c r="F12" s="256">
        <v>82474</v>
      </c>
      <c r="G12" s="256">
        <v>82705.100000000006</v>
      </c>
    </row>
    <row r="13" spans="1:7" ht="30" outlineLevel="3" x14ac:dyDescent="0.2">
      <c r="A13" s="225"/>
      <c r="B13" s="225"/>
      <c r="C13" s="225" t="s">
        <v>1274</v>
      </c>
      <c r="D13" s="225"/>
      <c r="E13" s="224" t="s">
        <v>1273</v>
      </c>
      <c r="F13" s="256">
        <v>82474</v>
      </c>
      <c r="G13" s="256">
        <v>82705.100000000006</v>
      </c>
    </row>
    <row r="14" spans="1:7" ht="30" outlineLevel="4" x14ac:dyDescent="0.2">
      <c r="A14" s="225"/>
      <c r="B14" s="225"/>
      <c r="C14" s="225" t="s">
        <v>2229</v>
      </c>
      <c r="D14" s="225"/>
      <c r="E14" s="224" t="s">
        <v>2228</v>
      </c>
      <c r="F14" s="256">
        <v>22546.6</v>
      </c>
      <c r="G14" s="256">
        <v>22777.7</v>
      </c>
    </row>
    <row r="15" spans="1:7" ht="45" outlineLevel="5" x14ac:dyDescent="0.2">
      <c r="A15" s="225"/>
      <c r="B15" s="225"/>
      <c r="C15" s="225" t="s">
        <v>2227</v>
      </c>
      <c r="D15" s="225"/>
      <c r="E15" s="224" t="s">
        <v>2226</v>
      </c>
      <c r="F15" s="256">
        <v>22546.6</v>
      </c>
      <c r="G15" s="256">
        <v>22777.7</v>
      </c>
    </row>
    <row r="16" spans="1:7" ht="75" outlineLevel="6" x14ac:dyDescent="0.2">
      <c r="A16" s="225"/>
      <c r="B16" s="225"/>
      <c r="C16" s="225" t="s">
        <v>2245</v>
      </c>
      <c r="D16" s="225"/>
      <c r="E16" s="224" t="s">
        <v>2546</v>
      </c>
      <c r="F16" s="256">
        <v>16093</v>
      </c>
      <c r="G16" s="256">
        <v>16093</v>
      </c>
    </row>
    <row r="17" spans="1:7" ht="15" outlineLevel="7" x14ac:dyDescent="0.2">
      <c r="A17" s="225"/>
      <c r="B17" s="225"/>
      <c r="C17" s="225"/>
      <c r="D17" s="225" t="s">
        <v>1300</v>
      </c>
      <c r="E17" s="224" t="s">
        <v>1299</v>
      </c>
      <c r="F17" s="256">
        <v>16093</v>
      </c>
      <c r="G17" s="256">
        <v>16093</v>
      </c>
    </row>
    <row r="18" spans="1:7" ht="30" outlineLevel="6" x14ac:dyDescent="0.2">
      <c r="A18" s="225"/>
      <c r="B18" s="225"/>
      <c r="C18" s="225" t="s">
        <v>2244</v>
      </c>
      <c r="D18" s="225"/>
      <c r="E18" s="224" t="s">
        <v>2545</v>
      </c>
      <c r="F18" s="256">
        <v>6453.6</v>
      </c>
      <c r="G18" s="256">
        <v>6684.7</v>
      </c>
    </row>
    <row r="19" spans="1:7" ht="30" outlineLevel="7" x14ac:dyDescent="0.2">
      <c r="A19" s="225"/>
      <c r="B19" s="225"/>
      <c r="C19" s="225"/>
      <c r="D19" s="225" t="s">
        <v>1257</v>
      </c>
      <c r="E19" s="224" t="s">
        <v>1256</v>
      </c>
      <c r="F19" s="256">
        <v>6453.6</v>
      </c>
      <c r="G19" s="256">
        <v>6684.7</v>
      </c>
    </row>
    <row r="20" spans="1:7" ht="30" outlineLevel="4" x14ac:dyDescent="0.2">
      <c r="A20" s="225"/>
      <c r="B20" s="225"/>
      <c r="C20" s="225" t="s">
        <v>1272</v>
      </c>
      <c r="D20" s="225"/>
      <c r="E20" s="224" t="s">
        <v>1271</v>
      </c>
      <c r="F20" s="256">
        <v>59927.4</v>
      </c>
      <c r="G20" s="256">
        <v>59927.4</v>
      </c>
    </row>
    <row r="21" spans="1:7" ht="60" outlineLevel="5" x14ac:dyDescent="0.2">
      <c r="A21" s="225"/>
      <c r="B21" s="225"/>
      <c r="C21" s="225" t="s">
        <v>2243</v>
      </c>
      <c r="D21" s="225"/>
      <c r="E21" s="224" t="s">
        <v>2242</v>
      </c>
      <c r="F21" s="256">
        <v>14100</v>
      </c>
      <c r="G21" s="256">
        <v>14100</v>
      </c>
    </row>
    <row r="22" spans="1:7" ht="75" outlineLevel="6" x14ac:dyDescent="0.2">
      <c r="A22" s="225"/>
      <c r="B22" s="225"/>
      <c r="C22" s="225" t="s">
        <v>2241</v>
      </c>
      <c r="D22" s="225"/>
      <c r="E22" s="224" t="s">
        <v>2544</v>
      </c>
      <c r="F22" s="256">
        <v>5600</v>
      </c>
      <c r="G22" s="256">
        <v>5600</v>
      </c>
    </row>
    <row r="23" spans="1:7" ht="30" outlineLevel="7" x14ac:dyDescent="0.2">
      <c r="A23" s="225"/>
      <c r="B23" s="225"/>
      <c r="C23" s="225"/>
      <c r="D23" s="225" t="s">
        <v>1257</v>
      </c>
      <c r="E23" s="224" t="s">
        <v>1256</v>
      </c>
      <c r="F23" s="256">
        <v>5600</v>
      </c>
      <c r="G23" s="256">
        <v>5600</v>
      </c>
    </row>
    <row r="24" spans="1:7" ht="90" outlineLevel="6" x14ac:dyDescent="0.2">
      <c r="A24" s="225"/>
      <c r="B24" s="225"/>
      <c r="C24" s="225" t="s">
        <v>2240</v>
      </c>
      <c r="D24" s="225"/>
      <c r="E24" s="224" t="s">
        <v>2656</v>
      </c>
      <c r="F24" s="256">
        <v>8500</v>
      </c>
      <c r="G24" s="256">
        <v>8500</v>
      </c>
    </row>
    <row r="25" spans="1:7" ht="15" outlineLevel="7" x14ac:dyDescent="0.2">
      <c r="A25" s="225"/>
      <c r="B25" s="225"/>
      <c r="C25" s="225"/>
      <c r="D25" s="225" t="s">
        <v>1300</v>
      </c>
      <c r="E25" s="224" t="s">
        <v>1299</v>
      </c>
      <c r="F25" s="256">
        <v>8500</v>
      </c>
      <c r="G25" s="256">
        <v>8500</v>
      </c>
    </row>
    <row r="26" spans="1:7" ht="30" outlineLevel="5" x14ac:dyDescent="0.2">
      <c r="A26" s="225"/>
      <c r="B26" s="225"/>
      <c r="C26" s="225" t="s">
        <v>1270</v>
      </c>
      <c r="D26" s="225"/>
      <c r="E26" s="224" t="s">
        <v>1269</v>
      </c>
      <c r="F26" s="256">
        <v>45827.4</v>
      </c>
      <c r="G26" s="256">
        <v>45827.4</v>
      </c>
    </row>
    <row r="27" spans="1:7" ht="45" outlineLevel="6" x14ac:dyDescent="0.2">
      <c r="A27" s="225"/>
      <c r="B27" s="225"/>
      <c r="C27" s="225" t="s">
        <v>1266</v>
      </c>
      <c r="D27" s="225"/>
      <c r="E27" s="224" t="s">
        <v>2250</v>
      </c>
      <c r="F27" s="256">
        <v>45827.4</v>
      </c>
      <c r="G27" s="256">
        <v>45827.4</v>
      </c>
    </row>
    <row r="28" spans="1:7" ht="75" outlineLevel="7" x14ac:dyDescent="0.2">
      <c r="A28" s="225"/>
      <c r="B28" s="225"/>
      <c r="C28" s="225"/>
      <c r="D28" s="225" t="s">
        <v>1268</v>
      </c>
      <c r="E28" s="224" t="s">
        <v>1267</v>
      </c>
      <c r="F28" s="256">
        <v>39127.4</v>
      </c>
      <c r="G28" s="256">
        <v>39127.4</v>
      </c>
    </row>
    <row r="29" spans="1:7" ht="30" outlineLevel="7" x14ac:dyDescent="0.2">
      <c r="A29" s="225"/>
      <c r="B29" s="225"/>
      <c r="C29" s="225"/>
      <c r="D29" s="225" t="s">
        <v>1257</v>
      </c>
      <c r="E29" s="224" t="s">
        <v>1256</v>
      </c>
      <c r="F29" s="256">
        <v>6698.6</v>
      </c>
      <c r="G29" s="256">
        <v>6698.6</v>
      </c>
    </row>
    <row r="30" spans="1:7" ht="15" outlineLevel="7" x14ac:dyDescent="0.2">
      <c r="A30" s="225"/>
      <c r="B30" s="225"/>
      <c r="C30" s="225"/>
      <c r="D30" s="225" t="s">
        <v>1265</v>
      </c>
      <c r="E30" s="224" t="s">
        <v>1264</v>
      </c>
      <c r="F30" s="256">
        <v>1.4</v>
      </c>
      <c r="G30" s="256">
        <v>1.4</v>
      </c>
    </row>
    <row r="31" spans="1:7" ht="45" outlineLevel="1" x14ac:dyDescent="0.2">
      <c r="A31" s="225"/>
      <c r="B31" s="225" t="s">
        <v>1745</v>
      </c>
      <c r="C31" s="225"/>
      <c r="D31" s="225"/>
      <c r="E31" s="224" t="s">
        <v>1744</v>
      </c>
      <c r="F31" s="256">
        <v>1418037.1</v>
      </c>
      <c r="G31" s="256">
        <v>1375014.9</v>
      </c>
    </row>
    <row r="32" spans="1:7" ht="30" outlineLevel="2" x14ac:dyDescent="0.2">
      <c r="A32" s="225"/>
      <c r="B32" s="225" t="s">
        <v>2223</v>
      </c>
      <c r="C32" s="225"/>
      <c r="D32" s="225"/>
      <c r="E32" s="224" t="s">
        <v>2236</v>
      </c>
      <c r="F32" s="256">
        <v>1418037.1</v>
      </c>
      <c r="G32" s="256">
        <v>1375014.9</v>
      </c>
    </row>
    <row r="33" spans="1:7" ht="30" outlineLevel="3" x14ac:dyDescent="0.2">
      <c r="A33" s="225"/>
      <c r="B33" s="225"/>
      <c r="C33" s="225" t="s">
        <v>1274</v>
      </c>
      <c r="D33" s="225"/>
      <c r="E33" s="224" t="s">
        <v>1273</v>
      </c>
      <c r="F33" s="256">
        <v>1418037.1</v>
      </c>
      <c r="G33" s="256">
        <v>1375014.9</v>
      </c>
    </row>
    <row r="34" spans="1:7" ht="45" outlineLevel="4" x14ac:dyDescent="0.2">
      <c r="A34" s="225"/>
      <c r="B34" s="225"/>
      <c r="C34" s="225" t="s">
        <v>1738</v>
      </c>
      <c r="D34" s="225"/>
      <c r="E34" s="224" t="s">
        <v>1737</v>
      </c>
      <c r="F34" s="256">
        <v>1296930.8</v>
      </c>
      <c r="G34" s="256">
        <v>1250287.8999999999</v>
      </c>
    </row>
    <row r="35" spans="1:7" ht="75" outlineLevel="5" x14ac:dyDescent="0.2">
      <c r="A35" s="225"/>
      <c r="B35" s="225"/>
      <c r="C35" s="225" t="s">
        <v>2235</v>
      </c>
      <c r="D35" s="225"/>
      <c r="E35" s="224" t="s">
        <v>2234</v>
      </c>
      <c r="F35" s="256">
        <v>1262389</v>
      </c>
      <c r="G35" s="256">
        <v>1215362.1000000001</v>
      </c>
    </row>
    <row r="36" spans="1:7" ht="75" outlineLevel="6" x14ac:dyDescent="0.2">
      <c r="A36" s="225"/>
      <c r="B36" s="225"/>
      <c r="C36" s="225" t="s">
        <v>2233</v>
      </c>
      <c r="D36" s="225"/>
      <c r="E36" s="224" t="s">
        <v>2542</v>
      </c>
      <c r="F36" s="256">
        <v>1262389</v>
      </c>
      <c r="G36" s="256">
        <v>1215362.1000000001</v>
      </c>
    </row>
    <row r="37" spans="1:7" ht="15" outlineLevel="7" x14ac:dyDescent="0.2">
      <c r="A37" s="225"/>
      <c r="B37" s="225"/>
      <c r="C37" s="225"/>
      <c r="D37" s="225" t="s">
        <v>1300</v>
      </c>
      <c r="E37" s="224" t="s">
        <v>1299</v>
      </c>
      <c r="F37" s="256">
        <v>1262389</v>
      </c>
      <c r="G37" s="256">
        <v>1215362.1000000001</v>
      </c>
    </row>
    <row r="38" spans="1:7" ht="45" outlineLevel="5" x14ac:dyDescent="0.2">
      <c r="A38" s="225"/>
      <c r="B38" s="225"/>
      <c r="C38" s="225" t="s">
        <v>2232</v>
      </c>
      <c r="D38" s="225"/>
      <c r="E38" s="224" t="s">
        <v>2231</v>
      </c>
      <c r="F38" s="256">
        <v>34541.800000000003</v>
      </c>
      <c r="G38" s="256">
        <v>34925.800000000003</v>
      </c>
    </row>
    <row r="39" spans="1:7" ht="45" outlineLevel="6" x14ac:dyDescent="0.2">
      <c r="A39" s="225"/>
      <c r="B39" s="225"/>
      <c r="C39" s="225" t="s">
        <v>2230</v>
      </c>
      <c r="D39" s="225"/>
      <c r="E39" s="224" t="s">
        <v>2541</v>
      </c>
      <c r="F39" s="256">
        <v>34541.800000000003</v>
      </c>
      <c r="G39" s="256">
        <v>34925.800000000003</v>
      </c>
    </row>
    <row r="40" spans="1:7" ht="15" outlineLevel="7" x14ac:dyDescent="0.2">
      <c r="A40" s="225"/>
      <c r="B40" s="225"/>
      <c r="C40" s="225"/>
      <c r="D40" s="225" t="s">
        <v>1300</v>
      </c>
      <c r="E40" s="224" t="s">
        <v>1299</v>
      </c>
      <c r="F40" s="256">
        <v>34541.800000000003</v>
      </c>
      <c r="G40" s="256">
        <v>34925.800000000003</v>
      </c>
    </row>
    <row r="41" spans="1:7" ht="30" outlineLevel="4" x14ac:dyDescent="0.2">
      <c r="A41" s="225"/>
      <c r="B41" s="225"/>
      <c r="C41" s="225" t="s">
        <v>2229</v>
      </c>
      <c r="D41" s="225"/>
      <c r="E41" s="224" t="s">
        <v>2228</v>
      </c>
      <c r="F41" s="256">
        <v>121106.3</v>
      </c>
      <c r="G41" s="256">
        <v>124727</v>
      </c>
    </row>
    <row r="42" spans="1:7" ht="45" outlineLevel="5" x14ac:dyDescent="0.2">
      <c r="A42" s="225"/>
      <c r="B42" s="225"/>
      <c r="C42" s="225" t="s">
        <v>2227</v>
      </c>
      <c r="D42" s="225"/>
      <c r="E42" s="224" t="s">
        <v>2226</v>
      </c>
      <c r="F42" s="256">
        <v>121106.3</v>
      </c>
      <c r="G42" s="256">
        <v>124727</v>
      </c>
    </row>
    <row r="43" spans="1:7" ht="45" outlineLevel="6" x14ac:dyDescent="0.2">
      <c r="A43" s="225"/>
      <c r="B43" s="225"/>
      <c r="C43" s="225" t="s">
        <v>2225</v>
      </c>
      <c r="D43" s="225"/>
      <c r="E43" s="224" t="s">
        <v>2540</v>
      </c>
      <c r="F43" s="256">
        <v>20000</v>
      </c>
      <c r="G43" s="256">
        <v>20000</v>
      </c>
    </row>
    <row r="44" spans="1:7" ht="15" outlineLevel="7" x14ac:dyDescent="0.2">
      <c r="A44" s="225"/>
      <c r="B44" s="225"/>
      <c r="C44" s="225"/>
      <c r="D44" s="225" t="s">
        <v>1300</v>
      </c>
      <c r="E44" s="224" t="s">
        <v>1299</v>
      </c>
      <c r="F44" s="256">
        <v>20000</v>
      </c>
      <c r="G44" s="256">
        <v>20000</v>
      </c>
    </row>
    <row r="45" spans="1:7" ht="30" outlineLevel="6" x14ac:dyDescent="0.2">
      <c r="A45" s="225"/>
      <c r="B45" s="225"/>
      <c r="C45" s="225" t="s">
        <v>2222</v>
      </c>
      <c r="D45" s="225"/>
      <c r="E45" s="224" t="s">
        <v>2539</v>
      </c>
      <c r="F45" s="256">
        <v>101106.3</v>
      </c>
      <c r="G45" s="256">
        <v>104727</v>
      </c>
    </row>
    <row r="46" spans="1:7" ht="15" outlineLevel="7" x14ac:dyDescent="0.2">
      <c r="A46" s="225"/>
      <c r="B46" s="225"/>
      <c r="C46" s="225"/>
      <c r="D46" s="225" t="s">
        <v>1300</v>
      </c>
      <c r="E46" s="224" t="s">
        <v>1299</v>
      </c>
      <c r="F46" s="256">
        <v>101106.3</v>
      </c>
      <c r="G46" s="256">
        <v>104727</v>
      </c>
    </row>
    <row r="47" spans="1:7" ht="30" x14ac:dyDescent="0.2">
      <c r="A47" s="225" t="s">
        <v>2221</v>
      </c>
      <c r="B47" s="225"/>
      <c r="C47" s="225"/>
      <c r="D47" s="225"/>
      <c r="E47" s="224" t="s">
        <v>286</v>
      </c>
      <c r="F47" s="256">
        <v>202636.7</v>
      </c>
      <c r="G47" s="256">
        <v>162639.1</v>
      </c>
    </row>
    <row r="48" spans="1:7" ht="15" outlineLevel="1" x14ac:dyDescent="0.2">
      <c r="A48" s="225"/>
      <c r="B48" s="225" t="s">
        <v>1277</v>
      </c>
      <c r="C48" s="225"/>
      <c r="D48" s="225"/>
      <c r="E48" s="224" t="s">
        <v>1276</v>
      </c>
      <c r="F48" s="256">
        <v>202636.7</v>
      </c>
      <c r="G48" s="256">
        <v>162639.1</v>
      </c>
    </row>
    <row r="49" spans="1:7" ht="15" outlineLevel="2" x14ac:dyDescent="0.2">
      <c r="A49" s="225"/>
      <c r="B49" s="225" t="s">
        <v>1252</v>
      </c>
      <c r="C49" s="225"/>
      <c r="D49" s="225"/>
      <c r="E49" s="224" t="s">
        <v>1275</v>
      </c>
      <c r="F49" s="256">
        <v>202636.7</v>
      </c>
      <c r="G49" s="256">
        <v>162639.1</v>
      </c>
    </row>
    <row r="50" spans="1:7" ht="60" outlineLevel="3" x14ac:dyDescent="0.2">
      <c r="A50" s="225"/>
      <c r="B50" s="225"/>
      <c r="C50" s="225" t="s">
        <v>1305</v>
      </c>
      <c r="D50" s="225"/>
      <c r="E50" s="224" t="s">
        <v>1304</v>
      </c>
      <c r="F50" s="256">
        <v>202636.7</v>
      </c>
      <c r="G50" s="256">
        <v>162639.1</v>
      </c>
    </row>
    <row r="51" spans="1:7" ht="45" outlineLevel="6" x14ac:dyDescent="0.2">
      <c r="A51" s="225"/>
      <c r="B51" s="225"/>
      <c r="C51" s="225" t="s">
        <v>1303</v>
      </c>
      <c r="D51" s="225"/>
      <c r="E51" s="224" t="s">
        <v>2250</v>
      </c>
      <c r="F51" s="256">
        <v>34</v>
      </c>
      <c r="G51" s="256">
        <v>34</v>
      </c>
    </row>
    <row r="52" spans="1:7" ht="30" outlineLevel="7" x14ac:dyDescent="0.2">
      <c r="A52" s="225"/>
      <c r="B52" s="225"/>
      <c r="C52" s="225"/>
      <c r="D52" s="225" t="s">
        <v>1257</v>
      </c>
      <c r="E52" s="224" t="s">
        <v>1256</v>
      </c>
      <c r="F52" s="256">
        <v>34</v>
      </c>
      <c r="G52" s="256">
        <v>34</v>
      </c>
    </row>
    <row r="53" spans="1:7" ht="30" outlineLevel="6" x14ac:dyDescent="0.2">
      <c r="A53" s="225"/>
      <c r="B53" s="225"/>
      <c r="C53" s="225" t="s">
        <v>2220</v>
      </c>
      <c r="D53" s="225"/>
      <c r="E53" s="224" t="s">
        <v>2538</v>
      </c>
      <c r="F53" s="256">
        <v>202602.7</v>
      </c>
      <c r="G53" s="256">
        <v>162605.1</v>
      </c>
    </row>
    <row r="54" spans="1:7" ht="75" outlineLevel="7" x14ac:dyDescent="0.2">
      <c r="A54" s="225"/>
      <c r="B54" s="225"/>
      <c r="C54" s="225"/>
      <c r="D54" s="225" t="s">
        <v>1268</v>
      </c>
      <c r="E54" s="224" t="s">
        <v>1267</v>
      </c>
      <c r="F54" s="256">
        <v>11992.8</v>
      </c>
      <c r="G54" s="256">
        <v>11992.8</v>
      </c>
    </row>
    <row r="55" spans="1:7" ht="30" outlineLevel="7" x14ac:dyDescent="0.2">
      <c r="A55" s="225"/>
      <c r="B55" s="225"/>
      <c r="C55" s="225"/>
      <c r="D55" s="225" t="s">
        <v>1257</v>
      </c>
      <c r="E55" s="224" t="s">
        <v>1256</v>
      </c>
      <c r="F55" s="256">
        <v>63739.7</v>
      </c>
      <c r="G55" s="256">
        <v>18652.8</v>
      </c>
    </row>
    <row r="56" spans="1:7" ht="15" outlineLevel="7" x14ac:dyDescent="0.2">
      <c r="A56" s="225"/>
      <c r="B56" s="225"/>
      <c r="C56" s="225"/>
      <c r="D56" s="225" t="s">
        <v>1300</v>
      </c>
      <c r="E56" s="224" t="s">
        <v>1299</v>
      </c>
      <c r="F56" s="256">
        <v>126690.2</v>
      </c>
      <c r="G56" s="256">
        <v>131779.5</v>
      </c>
    </row>
    <row r="57" spans="1:7" ht="15" outlineLevel="7" x14ac:dyDescent="0.2">
      <c r="A57" s="225"/>
      <c r="B57" s="225"/>
      <c r="C57" s="225"/>
      <c r="D57" s="225" t="s">
        <v>1265</v>
      </c>
      <c r="E57" s="224" t="s">
        <v>1264</v>
      </c>
      <c r="F57" s="256">
        <v>180</v>
      </c>
      <c r="G57" s="256">
        <v>180</v>
      </c>
    </row>
    <row r="58" spans="1:7" ht="30" x14ac:dyDescent="0.2">
      <c r="A58" s="225" t="s">
        <v>2201</v>
      </c>
      <c r="B58" s="225"/>
      <c r="C58" s="225"/>
      <c r="D58" s="225"/>
      <c r="E58" s="224" t="s">
        <v>297</v>
      </c>
      <c r="F58" s="256">
        <v>1518212.3</v>
      </c>
      <c r="G58" s="256">
        <v>1535667.3</v>
      </c>
    </row>
    <row r="59" spans="1:7" ht="15" outlineLevel="1" x14ac:dyDescent="0.2">
      <c r="A59" s="225"/>
      <c r="B59" s="225" t="s">
        <v>1360</v>
      </c>
      <c r="C59" s="225"/>
      <c r="D59" s="225"/>
      <c r="E59" s="224" t="s">
        <v>1359</v>
      </c>
      <c r="F59" s="256">
        <v>561155.4</v>
      </c>
      <c r="G59" s="256">
        <v>561155.4</v>
      </c>
    </row>
    <row r="60" spans="1:7" ht="15" outlineLevel="2" x14ac:dyDescent="0.2">
      <c r="A60" s="225"/>
      <c r="B60" s="225" t="s">
        <v>1713</v>
      </c>
      <c r="C60" s="225"/>
      <c r="D60" s="225"/>
      <c r="E60" s="224" t="s">
        <v>1720</v>
      </c>
      <c r="F60" s="256">
        <v>561155.4</v>
      </c>
      <c r="G60" s="256">
        <v>561155.4</v>
      </c>
    </row>
    <row r="61" spans="1:7" ht="45" outlineLevel="3" x14ac:dyDescent="0.2">
      <c r="A61" s="225"/>
      <c r="B61" s="225"/>
      <c r="C61" s="225" t="s">
        <v>1403</v>
      </c>
      <c r="D61" s="225"/>
      <c r="E61" s="224" t="s">
        <v>1402</v>
      </c>
      <c r="F61" s="256">
        <v>561155.4</v>
      </c>
      <c r="G61" s="256">
        <v>561155.4</v>
      </c>
    </row>
    <row r="62" spans="1:7" ht="30" outlineLevel="4" x14ac:dyDescent="0.2">
      <c r="A62" s="225"/>
      <c r="B62" s="225"/>
      <c r="C62" s="225" t="s">
        <v>1622</v>
      </c>
      <c r="D62" s="225"/>
      <c r="E62" s="224" t="s">
        <v>1621</v>
      </c>
      <c r="F62" s="256">
        <v>518532.3</v>
      </c>
      <c r="G62" s="256">
        <v>518532.3</v>
      </c>
    </row>
    <row r="63" spans="1:7" ht="45" outlineLevel="5" x14ac:dyDescent="0.2">
      <c r="A63" s="225"/>
      <c r="B63" s="225"/>
      <c r="C63" s="225" t="s">
        <v>2203</v>
      </c>
      <c r="D63" s="225"/>
      <c r="E63" s="224" t="s">
        <v>2202</v>
      </c>
      <c r="F63" s="256">
        <v>138982.39999999999</v>
      </c>
      <c r="G63" s="256">
        <v>138982.39999999999</v>
      </c>
    </row>
    <row r="64" spans="1:7" ht="45" outlineLevel="6" x14ac:dyDescent="0.2">
      <c r="A64" s="225"/>
      <c r="B64" s="225"/>
      <c r="C64" s="225" t="s">
        <v>2219</v>
      </c>
      <c r="D64" s="225"/>
      <c r="E64" s="224" t="s">
        <v>2253</v>
      </c>
      <c r="F64" s="256">
        <v>29372.9</v>
      </c>
      <c r="G64" s="256">
        <v>29372.9</v>
      </c>
    </row>
    <row r="65" spans="1:7" ht="45" outlineLevel="7" x14ac:dyDescent="0.2">
      <c r="A65" s="225"/>
      <c r="B65" s="225"/>
      <c r="C65" s="225"/>
      <c r="D65" s="225" t="s">
        <v>1250</v>
      </c>
      <c r="E65" s="224" t="s">
        <v>1249</v>
      </c>
      <c r="F65" s="256">
        <v>29372.9</v>
      </c>
      <c r="G65" s="256">
        <v>29372.9</v>
      </c>
    </row>
    <row r="66" spans="1:7" ht="30" outlineLevel="6" x14ac:dyDescent="0.2">
      <c r="A66" s="225"/>
      <c r="B66" s="225"/>
      <c r="C66" s="225" t="s">
        <v>2218</v>
      </c>
      <c r="D66" s="225"/>
      <c r="E66" s="224" t="s">
        <v>2537</v>
      </c>
      <c r="F66" s="256">
        <v>109609.5</v>
      </c>
      <c r="G66" s="256">
        <v>109609.5</v>
      </c>
    </row>
    <row r="67" spans="1:7" ht="30" outlineLevel="7" x14ac:dyDescent="0.2">
      <c r="A67" s="225"/>
      <c r="B67" s="225"/>
      <c r="C67" s="225"/>
      <c r="D67" s="225" t="s">
        <v>1257</v>
      </c>
      <c r="E67" s="224" t="s">
        <v>1256</v>
      </c>
      <c r="F67" s="256">
        <v>44651.8</v>
      </c>
      <c r="G67" s="256">
        <v>44651.8</v>
      </c>
    </row>
    <row r="68" spans="1:7" ht="30" outlineLevel="7" x14ac:dyDescent="0.2">
      <c r="A68" s="225"/>
      <c r="B68" s="225"/>
      <c r="C68" s="225"/>
      <c r="D68" s="225" t="s">
        <v>1255</v>
      </c>
      <c r="E68" s="224" t="s">
        <v>1254</v>
      </c>
      <c r="F68" s="256">
        <v>64957.7</v>
      </c>
      <c r="G68" s="256">
        <v>64957.7</v>
      </c>
    </row>
    <row r="69" spans="1:7" ht="30" outlineLevel="5" x14ac:dyDescent="0.2">
      <c r="A69" s="225"/>
      <c r="B69" s="225"/>
      <c r="C69" s="225" t="s">
        <v>2216</v>
      </c>
      <c r="D69" s="225"/>
      <c r="E69" s="224" t="s">
        <v>2215</v>
      </c>
      <c r="F69" s="256">
        <v>3442</v>
      </c>
      <c r="G69" s="256">
        <v>3442</v>
      </c>
    </row>
    <row r="70" spans="1:7" ht="75" outlineLevel="6" x14ac:dyDescent="0.2">
      <c r="A70" s="225"/>
      <c r="B70" s="225"/>
      <c r="C70" s="225" t="s">
        <v>2214</v>
      </c>
      <c r="D70" s="225"/>
      <c r="E70" s="224" t="s">
        <v>2535</v>
      </c>
      <c r="F70" s="256">
        <v>960</v>
      </c>
      <c r="G70" s="256">
        <v>960</v>
      </c>
    </row>
    <row r="71" spans="1:7" ht="15" outlineLevel="7" x14ac:dyDescent="0.2">
      <c r="A71" s="225"/>
      <c r="B71" s="225"/>
      <c r="C71" s="225"/>
      <c r="D71" s="225" t="s">
        <v>1265</v>
      </c>
      <c r="E71" s="224" t="s">
        <v>1264</v>
      </c>
      <c r="F71" s="256">
        <v>960</v>
      </c>
      <c r="G71" s="256">
        <v>960</v>
      </c>
    </row>
    <row r="72" spans="1:7" ht="60" outlineLevel="6" x14ac:dyDescent="0.2">
      <c r="A72" s="225"/>
      <c r="B72" s="225"/>
      <c r="C72" s="225" t="s">
        <v>2213</v>
      </c>
      <c r="D72" s="225"/>
      <c r="E72" s="224" t="s">
        <v>2534</v>
      </c>
      <c r="F72" s="256">
        <v>2482</v>
      </c>
      <c r="G72" s="256">
        <v>2482</v>
      </c>
    </row>
    <row r="73" spans="1:7" ht="15" outlineLevel="7" x14ac:dyDescent="0.2">
      <c r="A73" s="225"/>
      <c r="B73" s="225"/>
      <c r="C73" s="225"/>
      <c r="D73" s="225" t="s">
        <v>1265</v>
      </c>
      <c r="E73" s="224" t="s">
        <v>1264</v>
      </c>
      <c r="F73" s="256">
        <v>2482</v>
      </c>
      <c r="G73" s="256">
        <v>2482</v>
      </c>
    </row>
    <row r="74" spans="1:7" ht="60" outlineLevel="5" x14ac:dyDescent="0.2">
      <c r="A74" s="225"/>
      <c r="B74" s="225"/>
      <c r="C74" s="225" t="s">
        <v>2208</v>
      </c>
      <c r="D74" s="225"/>
      <c r="E74" s="224" t="s">
        <v>2207</v>
      </c>
      <c r="F74" s="256">
        <v>376107.9</v>
      </c>
      <c r="G74" s="256">
        <v>376107.9</v>
      </c>
    </row>
    <row r="75" spans="1:7" ht="45" outlineLevel="6" x14ac:dyDescent="0.2">
      <c r="A75" s="225"/>
      <c r="B75" s="225"/>
      <c r="C75" s="225" t="s">
        <v>2206</v>
      </c>
      <c r="D75" s="225"/>
      <c r="E75" s="224" t="s">
        <v>2253</v>
      </c>
      <c r="F75" s="256">
        <v>376107.9</v>
      </c>
      <c r="G75" s="256">
        <v>376107.9</v>
      </c>
    </row>
    <row r="76" spans="1:7" ht="75" outlineLevel="7" x14ac:dyDescent="0.2">
      <c r="A76" s="225"/>
      <c r="B76" s="225"/>
      <c r="C76" s="225"/>
      <c r="D76" s="225" t="s">
        <v>1268</v>
      </c>
      <c r="E76" s="224" t="s">
        <v>1267</v>
      </c>
      <c r="F76" s="256">
        <v>318356.3</v>
      </c>
      <c r="G76" s="256">
        <v>318356.3</v>
      </c>
    </row>
    <row r="77" spans="1:7" ht="30" outlineLevel="7" x14ac:dyDescent="0.2">
      <c r="A77" s="225"/>
      <c r="B77" s="225"/>
      <c r="C77" s="225"/>
      <c r="D77" s="225" t="s">
        <v>1257</v>
      </c>
      <c r="E77" s="224" t="s">
        <v>1256</v>
      </c>
      <c r="F77" s="256">
        <v>53496.2</v>
      </c>
      <c r="G77" s="256">
        <v>53496.2</v>
      </c>
    </row>
    <row r="78" spans="1:7" ht="15" outlineLevel="7" x14ac:dyDescent="0.2">
      <c r="A78" s="225"/>
      <c r="B78" s="225"/>
      <c r="C78" s="225"/>
      <c r="D78" s="225" t="s">
        <v>1265</v>
      </c>
      <c r="E78" s="224" t="s">
        <v>1264</v>
      </c>
      <c r="F78" s="256">
        <v>4255.3999999999996</v>
      </c>
      <c r="G78" s="256">
        <v>4255.3999999999996</v>
      </c>
    </row>
    <row r="79" spans="1:7" ht="45" outlineLevel="4" x14ac:dyDescent="0.2">
      <c r="A79" s="225"/>
      <c r="B79" s="225"/>
      <c r="C79" s="225" t="s">
        <v>1758</v>
      </c>
      <c r="D79" s="225"/>
      <c r="E79" s="224" t="s">
        <v>2557</v>
      </c>
      <c r="F79" s="256">
        <v>42623.1</v>
      </c>
      <c r="G79" s="256">
        <v>42623.1</v>
      </c>
    </row>
    <row r="80" spans="1:7" ht="30" outlineLevel="5" x14ac:dyDescent="0.2">
      <c r="A80" s="225"/>
      <c r="B80" s="225"/>
      <c r="C80" s="225" t="s">
        <v>1757</v>
      </c>
      <c r="D80" s="225"/>
      <c r="E80" s="224" t="s">
        <v>1282</v>
      </c>
      <c r="F80" s="256">
        <v>42623.1</v>
      </c>
      <c r="G80" s="256">
        <v>42623.1</v>
      </c>
    </row>
    <row r="81" spans="1:7" ht="45" outlineLevel="6" x14ac:dyDescent="0.2">
      <c r="A81" s="225"/>
      <c r="B81" s="225"/>
      <c r="C81" s="225" t="s">
        <v>1764</v>
      </c>
      <c r="D81" s="225"/>
      <c r="E81" s="224" t="s">
        <v>2250</v>
      </c>
      <c r="F81" s="256">
        <v>42623.1</v>
      </c>
      <c r="G81" s="256">
        <v>42623.1</v>
      </c>
    </row>
    <row r="82" spans="1:7" ht="75" outlineLevel="7" x14ac:dyDescent="0.2">
      <c r="A82" s="225"/>
      <c r="B82" s="225"/>
      <c r="C82" s="225"/>
      <c r="D82" s="225" t="s">
        <v>1268</v>
      </c>
      <c r="E82" s="224" t="s">
        <v>1267</v>
      </c>
      <c r="F82" s="256">
        <v>36020.800000000003</v>
      </c>
      <c r="G82" s="256">
        <v>36020.800000000003</v>
      </c>
    </row>
    <row r="83" spans="1:7" ht="30" outlineLevel="7" x14ac:dyDescent="0.2">
      <c r="A83" s="225"/>
      <c r="B83" s="225"/>
      <c r="C83" s="225"/>
      <c r="D83" s="225" t="s">
        <v>1257</v>
      </c>
      <c r="E83" s="224" t="s">
        <v>1256</v>
      </c>
      <c r="F83" s="256">
        <v>6573.3</v>
      </c>
      <c r="G83" s="256">
        <v>6573.3</v>
      </c>
    </row>
    <row r="84" spans="1:7" ht="15" outlineLevel="7" x14ac:dyDescent="0.2">
      <c r="A84" s="225"/>
      <c r="B84" s="225"/>
      <c r="C84" s="225"/>
      <c r="D84" s="225" t="s">
        <v>1265</v>
      </c>
      <c r="E84" s="224" t="s">
        <v>1264</v>
      </c>
      <c r="F84" s="256">
        <v>29</v>
      </c>
      <c r="G84" s="256">
        <v>29</v>
      </c>
    </row>
    <row r="85" spans="1:7" ht="15" outlineLevel="1" x14ac:dyDescent="0.2">
      <c r="A85" s="225"/>
      <c r="B85" s="225" t="s">
        <v>1318</v>
      </c>
      <c r="C85" s="225"/>
      <c r="D85" s="225"/>
      <c r="E85" s="224" t="s">
        <v>1317</v>
      </c>
      <c r="F85" s="256">
        <v>957056.9</v>
      </c>
      <c r="G85" s="256">
        <v>974511.9</v>
      </c>
    </row>
    <row r="86" spans="1:7" ht="15" outlineLevel="2" x14ac:dyDescent="0.2">
      <c r="A86" s="225"/>
      <c r="B86" s="225" t="s">
        <v>2204</v>
      </c>
      <c r="C86" s="225"/>
      <c r="D86" s="225"/>
      <c r="E86" s="224" t="s">
        <v>2205</v>
      </c>
      <c r="F86" s="256">
        <v>115000</v>
      </c>
      <c r="G86" s="256">
        <v>115000</v>
      </c>
    </row>
    <row r="87" spans="1:7" ht="45" outlineLevel="3" x14ac:dyDescent="0.2">
      <c r="A87" s="225"/>
      <c r="B87" s="225"/>
      <c r="C87" s="225" t="s">
        <v>1403</v>
      </c>
      <c r="D87" s="225"/>
      <c r="E87" s="224" t="s">
        <v>1402</v>
      </c>
      <c r="F87" s="256">
        <v>115000</v>
      </c>
      <c r="G87" s="256">
        <v>115000</v>
      </c>
    </row>
    <row r="88" spans="1:7" ht="30" outlineLevel="4" x14ac:dyDescent="0.2">
      <c r="A88" s="225"/>
      <c r="B88" s="225"/>
      <c r="C88" s="225" t="s">
        <v>1622</v>
      </c>
      <c r="D88" s="225"/>
      <c r="E88" s="224" t="s">
        <v>1621</v>
      </c>
      <c r="F88" s="256">
        <v>115000</v>
      </c>
      <c r="G88" s="256">
        <v>115000</v>
      </c>
    </row>
    <row r="89" spans="1:7" ht="45" outlineLevel="5" x14ac:dyDescent="0.2">
      <c r="A89" s="225"/>
      <c r="B89" s="225"/>
      <c r="C89" s="225" t="s">
        <v>2203</v>
      </c>
      <c r="D89" s="225"/>
      <c r="E89" s="224" t="s">
        <v>2202</v>
      </c>
      <c r="F89" s="256">
        <v>115000</v>
      </c>
      <c r="G89" s="256">
        <v>115000</v>
      </c>
    </row>
    <row r="90" spans="1:7" ht="60" outlineLevel="6" x14ac:dyDescent="0.2">
      <c r="A90" s="225"/>
      <c r="B90" s="225"/>
      <c r="C90" s="225" t="s">
        <v>2200</v>
      </c>
      <c r="D90" s="225"/>
      <c r="E90" s="224" t="s">
        <v>2748</v>
      </c>
      <c r="F90" s="256">
        <v>115000</v>
      </c>
      <c r="G90" s="256">
        <v>115000</v>
      </c>
    </row>
    <row r="91" spans="1:7" ht="15" outlineLevel="7" x14ac:dyDescent="0.2">
      <c r="A91" s="225"/>
      <c r="B91" s="225"/>
      <c r="C91" s="225"/>
      <c r="D91" s="225" t="s">
        <v>1300</v>
      </c>
      <c r="E91" s="224" t="s">
        <v>1299</v>
      </c>
      <c r="F91" s="256">
        <v>115000</v>
      </c>
      <c r="G91" s="256">
        <v>115000</v>
      </c>
    </row>
    <row r="92" spans="1:7" ht="15" outlineLevel="2" x14ac:dyDescent="0.2">
      <c r="A92" s="225"/>
      <c r="B92" s="225" t="s">
        <v>1308</v>
      </c>
      <c r="C92" s="225"/>
      <c r="D92" s="225"/>
      <c r="E92" s="224" t="s">
        <v>1316</v>
      </c>
      <c r="F92" s="256">
        <v>842056.9</v>
      </c>
      <c r="G92" s="256">
        <v>859511.9</v>
      </c>
    </row>
    <row r="93" spans="1:7" ht="45" outlineLevel="3" x14ac:dyDescent="0.2">
      <c r="A93" s="225"/>
      <c r="B93" s="225"/>
      <c r="C93" s="225" t="s">
        <v>1403</v>
      </c>
      <c r="D93" s="225"/>
      <c r="E93" s="224" t="s">
        <v>1402</v>
      </c>
      <c r="F93" s="256">
        <v>842056.9</v>
      </c>
      <c r="G93" s="256">
        <v>859511.9</v>
      </c>
    </row>
    <row r="94" spans="1:7" ht="30" outlineLevel="4" x14ac:dyDescent="0.2">
      <c r="A94" s="225"/>
      <c r="B94" s="225"/>
      <c r="C94" s="225" t="s">
        <v>1622</v>
      </c>
      <c r="D94" s="225"/>
      <c r="E94" s="224" t="s">
        <v>1621</v>
      </c>
      <c r="F94" s="256">
        <v>842056.9</v>
      </c>
      <c r="G94" s="256">
        <v>859511.9</v>
      </c>
    </row>
    <row r="95" spans="1:7" ht="45" outlineLevel="5" x14ac:dyDescent="0.2">
      <c r="A95" s="225"/>
      <c r="B95" s="225"/>
      <c r="C95" s="225" t="s">
        <v>2203</v>
      </c>
      <c r="D95" s="225"/>
      <c r="E95" s="224" t="s">
        <v>2202</v>
      </c>
      <c r="F95" s="256">
        <v>842056.9</v>
      </c>
      <c r="G95" s="256">
        <v>859511.9</v>
      </c>
    </row>
    <row r="96" spans="1:7" ht="60" outlineLevel="6" x14ac:dyDescent="0.2">
      <c r="A96" s="225"/>
      <c r="B96" s="225"/>
      <c r="C96" s="225" t="s">
        <v>2200</v>
      </c>
      <c r="D96" s="225"/>
      <c r="E96" s="224" t="s">
        <v>2748</v>
      </c>
      <c r="F96" s="256">
        <v>842056.9</v>
      </c>
      <c r="G96" s="256">
        <v>859511.9</v>
      </c>
    </row>
    <row r="97" spans="1:7" ht="30" outlineLevel="7" x14ac:dyDescent="0.2">
      <c r="A97" s="225"/>
      <c r="B97" s="225"/>
      <c r="C97" s="225"/>
      <c r="D97" s="225" t="s">
        <v>1255</v>
      </c>
      <c r="E97" s="224" t="s">
        <v>1254</v>
      </c>
      <c r="F97" s="256">
        <v>842056.9</v>
      </c>
      <c r="G97" s="256">
        <v>859511.9</v>
      </c>
    </row>
    <row r="98" spans="1:7" ht="15" x14ac:dyDescent="0.2">
      <c r="A98" s="225" t="s">
        <v>2173</v>
      </c>
      <c r="B98" s="225"/>
      <c r="C98" s="225"/>
      <c r="D98" s="225"/>
      <c r="E98" s="224" t="s">
        <v>310</v>
      </c>
      <c r="F98" s="256">
        <v>559170.19999999995</v>
      </c>
      <c r="G98" s="256">
        <v>559473.9</v>
      </c>
    </row>
    <row r="99" spans="1:7" ht="15" outlineLevel="1" x14ac:dyDescent="0.2">
      <c r="A99" s="225"/>
      <c r="B99" s="225" t="s">
        <v>1277</v>
      </c>
      <c r="C99" s="225"/>
      <c r="D99" s="225"/>
      <c r="E99" s="224" t="s">
        <v>1276</v>
      </c>
      <c r="F99" s="256">
        <v>482661.9</v>
      </c>
      <c r="G99" s="256">
        <v>482965.6</v>
      </c>
    </row>
    <row r="100" spans="1:7" ht="45" outlineLevel="2" x14ac:dyDescent="0.2">
      <c r="A100" s="225"/>
      <c r="B100" s="225" t="s">
        <v>2196</v>
      </c>
      <c r="C100" s="225"/>
      <c r="D100" s="225"/>
      <c r="E100" s="224" t="s">
        <v>2199</v>
      </c>
      <c r="F100" s="256">
        <v>254864.2</v>
      </c>
      <c r="G100" s="256">
        <v>255168.3</v>
      </c>
    </row>
    <row r="101" spans="1:7" ht="60" outlineLevel="3" x14ac:dyDescent="0.2">
      <c r="A101" s="225"/>
      <c r="B101" s="225"/>
      <c r="C101" s="225" t="s">
        <v>1305</v>
      </c>
      <c r="D101" s="225"/>
      <c r="E101" s="224" t="s">
        <v>1304</v>
      </c>
      <c r="F101" s="256">
        <v>254864.2</v>
      </c>
      <c r="G101" s="256">
        <v>255168.3</v>
      </c>
    </row>
    <row r="102" spans="1:7" ht="45" outlineLevel="6" x14ac:dyDescent="0.2">
      <c r="A102" s="225"/>
      <c r="B102" s="225"/>
      <c r="C102" s="225" t="s">
        <v>1303</v>
      </c>
      <c r="D102" s="225"/>
      <c r="E102" s="224" t="s">
        <v>2250</v>
      </c>
      <c r="F102" s="256">
        <v>253427.4</v>
      </c>
      <c r="G102" s="256">
        <v>253731.5</v>
      </c>
    </row>
    <row r="103" spans="1:7" ht="75" outlineLevel="7" x14ac:dyDescent="0.2">
      <c r="A103" s="225"/>
      <c r="B103" s="225"/>
      <c r="C103" s="225"/>
      <c r="D103" s="225" t="s">
        <v>1268</v>
      </c>
      <c r="E103" s="224" t="s">
        <v>1267</v>
      </c>
      <c r="F103" s="256">
        <v>218720</v>
      </c>
      <c r="G103" s="256">
        <v>219024.1</v>
      </c>
    </row>
    <row r="104" spans="1:7" ht="30" outlineLevel="7" x14ac:dyDescent="0.2">
      <c r="A104" s="225"/>
      <c r="B104" s="225"/>
      <c r="C104" s="225"/>
      <c r="D104" s="225" t="s">
        <v>1257</v>
      </c>
      <c r="E104" s="224" t="s">
        <v>1256</v>
      </c>
      <c r="F104" s="256">
        <v>34687.1</v>
      </c>
      <c r="G104" s="256">
        <v>34687.1</v>
      </c>
    </row>
    <row r="105" spans="1:7" ht="15" outlineLevel="7" x14ac:dyDescent="0.2">
      <c r="A105" s="225"/>
      <c r="B105" s="225"/>
      <c r="C105" s="225"/>
      <c r="D105" s="225" t="s">
        <v>1265</v>
      </c>
      <c r="E105" s="224" t="s">
        <v>1264</v>
      </c>
      <c r="F105" s="256">
        <v>20.3</v>
      </c>
      <c r="G105" s="256">
        <v>20.3</v>
      </c>
    </row>
    <row r="106" spans="1:7" ht="45" outlineLevel="6" x14ac:dyDescent="0.2">
      <c r="A106" s="225"/>
      <c r="B106" s="225"/>
      <c r="C106" s="225" t="s">
        <v>2198</v>
      </c>
      <c r="D106" s="225"/>
      <c r="E106" s="224" t="s">
        <v>2531</v>
      </c>
      <c r="F106" s="256">
        <v>236.9</v>
      </c>
      <c r="G106" s="256">
        <v>236.9</v>
      </c>
    </row>
    <row r="107" spans="1:7" ht="30" outlineLevel="7" x14ac:dyDescent="0.2">
      <c r="A107" s="225"/>
      <c r="B107" s="225"/>
      <c r="C107" s="225"/>
      <c r="D107" s="225" t="s">
        <v>1257</v>
      </c>
      <c r="E107" s="224" t="s">
        <v>1256</v>
      </c>
      <c r="F107" s="256">
        <v>236.9</v>
      </c>
      <c r="G107" s="256">
        <v>236.9</v>
      </c>
    </row>
    <row r="108" spans="1:7" ht="60" outlineLevel="6" x14ac:dyDescent="0.2">
      <c r="A108" s="225"/>
      <c r="B108" s="225"/>
      <c r="C108" s="225" t="s">
        <v>2197</v>
      </c>
      <c r="D108" s="225"/>
      <c r="E108" s="224" t="s">
        <v>2530</v>
      </c>
      <c r="F108" s="256">
        <v>500.6</v>
      </c>
      <c r="G108" s="256">
        <v>500.6</v>
      </c>
    </row>
    <row r="109" spans="1:7" ht="30" outlineLevel="7" x14ac:dyDescent="0.2">
      <c r="A109" s="225"/>
      <c r="B109" s="225"/>
      <c r="C109" s="225"/>
      <c r="D109" s="225" t="s">
        <v>1257</v>
      </c>
      <c r="E109" s="224" t="s">
        <v>1256</v>
      </c>
      <c r="F109" s="256">
        <v>500.6</v>
      </c>
      <c r="G109" s="256">
        <v>500.6</v>
      </c>
    </row>
    <row r="110" spans="1:7" ht="30" outlineLevel="6" x14ac:dyDescent="0.2">
      <c r="A110" s="225"/>
      <c r="B110" s="225"/>
      <c r="C110" s="225" t="s">
        <v>2195</v>
      </c>
      <c r="D110" s="225"/>
      <c r="E110" s="224" t="s">
        <v>2529</v>
      </c>
      <c r="F110" s="256">
        <v>699.3</v>
      </c>
      <c r="G110" s="256">
        <v>699.3</v>
      </c>
    </row>
    <row r="111" spans="1:7" ht="30" outlineLevel="7" x14ac:dyDescent="0.2">
      <c r="A111" s="225"/>
      <c r="B111" s="225"/>
      <c r="C111" s="225"/>
      <c r="D111" s="225" t="s">
        <v>1257</v>
      </c>
      <c r="E111" s="224" t="s">
        <v>1256</v>
      </c>
      <c r="F111" s="256">
        <v>699.3</v>
      </c>
      <c r="G111" s="256">
        <v>699.3</v>
      </c>
    </row>
    <row r="112" spans="1:7" ht="15" outlineLevel="2" x14ac:dyDescent="0.2">
      <c r="A112" s="225"/>
      <c r="B112" s="225" t="s">
        <v>1252</v>
      </c>
      <c r="C112" s="225"/>
      <c r="D112" s="225"/>
      <c r="E112" s="224" t="s">
        <v>1275</v>
      </c>
      <c r="F112" s="256">
        <v>227797.7</v>
      </c>
      <c r="G112" s="256">
        <v>227797.3</v>
      </c>
    </row>
    <row r="113" spans="1:7" ht="30" outlineLevel="3" x14ac:dyDescent="0.2">
      <c r="A113" s="225"/>
      <c r="B113" s="225"/>
      <c r="C113" s="225" t="s">
        <v>1263</v>
      </c>
      <c r="D113" s="225"/>
      <c r="E113" s="224" t="s">
        <v>1262</v>
      </c>
      <c r="F113" s="256">
        <v>107382.9</v>
      </c>
      <c r="G113" s="256">
        <v>107382.5</v>
      </c>
    </row>
    <row r="114" spans="1:7" ht="30" outlineLevel="4" x14ac:dyDescent="0.2">
      <c r="A114" s="225"/>
      <c r="B114" s="225"/>
      <c r="C114" s="225" t="s">
        <v>1261</v>
      </c>
      <c r="D114" s="225"/>
      <c r="E114" s="224" t="s">
        <v>1260</v>
      </c>
      <c r="F114" s="256">
        <v>27393.9</v>
      </c>
      <c r="G114" s="256">
        <v>27393.5</v>
      </c>
    </row>
    <row r="115" spans="1:7" ht="45" outlineLevel="5" x14ac:dyDescent="0.2">
      <c r="A115" s="225"/>
      <c r="B115" s="225"/>
      <c r="C115" s="225" t="s">
        <v>1259</v>
      </c>
      <c r="D115" s="225"/>
      <c r="E115" s="224" t="s">
        <v>1258</v>
      </c>
      <c r="F115" s="256">
        <v>27393.9</v>
      </c>
      <c r="G115" s="256">
        <v>27393.5</v>
      </c>
    </row>
    <row r="116" spans="1:7" ht="60" outlineLevel="6" x14ac:dyDescent="0.2">
      <c r="A116" s="225"/>
      <c r="B116" s="225"/>
      <c r="C116" s="225" t="s">
        <v>2194</v>
      </c>
      <c r="D116" s="225"/>
      <c r="E116" s="224" t="s">
        <v>2528</v>
      </c>
      <c r="F116" s="256">
        <v>7504.1</v>
      </c>
      <c r="G116" s="256">
        <v>7504.1</v>
      </c>
    </row>
    <row r="117" spans="1:7" ht="45" outlineLevel="7" x14ac:dyDescent="0.2">
      <c r="A117" s="225"/>
      <c r="B117" s="225"/>
      <c r="C117" s="225"/>
      <c r="D117" s="225" t="s">
        <v>1250</v>
      </c>
      <c r="E117" s="224" t="s">
        <v>1249</v>
      </c>
      <c r="F117" s="256">
        <v>7504.1</v>
      </c>
      <c r="G117" s="256">
        <v>7504.1</v>
      </c>
    </row>
    <row r="118" spans="1:7" ht="30" outlineLevel="6" x14ac:dyDescent="0.2">
      <c r="A118" s="225"/>
      <c r="B118" s="225"/>
      <c r="C118" s="225" t="s">
        <v>2193</v>
      </c>
      <c r="D118" s="225"/>
      <c r="E118" s="224" t="s">
        <v>2527</v>
      </c>
      <c r="F118" s="256">
        <v>3926.4</v>
      </c>
      <c r="G118" s="256">
        <v>3926.4</v>
      </c>
    </row>
    <row r="119" spans="1:7" ht="30" outlineLevel="7" x14ac:dyDescent="0.2">
      <c r="A119" s="225"/>
      <c r="B119" s="225"/>
      <c r="C119" s="225"/>
      <c r="D119" s="225" t="s">
        <v>1257</v>
      </c>
      <c r="E119" s="224" t="s">
        <v>1256</v>
      </c>
      <c r="F119" s="256">
        <v>3926.4</v>
      </c>
      <c r="G119" s="256">
        <v>3926.4</v>
      </c>
    </row>
    <row r="120" spans="1:7" ht="45" outlineLevel="6" x14ac:dyDescent="0.2">
      <c r="A120" s="225"/>
      <c r="B120" s="225"/>
      <c r="C120" s="225" t="s">
        <v>2192</v>
      </c>
      <c r="D120" s="225"/>
      <c r="E120" s="224" t="s">
        <v>2526</v>
      </c>
      <c r="F120" s="256">
        <v>560.9</v>
      </c>
      <c r="G120" s="256">
        <v>561.1</v>
      </c>
    </row>
    <row r="121" spans="1:7" ht="45" outlineLevel="7" x14ac:dyDescent="0.2">
      <c r="A121" s="225"/>
      <c r="B121" s="225"/>
      <c r="C121" s="225"/>
      <c r="D121" s="225" t="s">
        <v>1250</v>
      </c>
      <c r="E121" s="224" t="s">
        <v>1249</v>
      </c>
      <c r="F121" s="256">
        <v>560.9</v>
      </c>
      <c r="G121" s="256">
        <v>561.1</v>
      </c>
    </row>
    <row r="122" spans="1:7" ht="90" outlineLevel="6" x14ac:dyDescent="0.2">
      <c r="A122" s="225"/>
      <c r="B122" s="225"/>
      <c r="C122" s="225" t="s">
        <v>2191</v>
      </c>
      <c r="D122" s="225"/>
      <c r="E122" s="224" t="s">
        <v>2525</v>
      </c>
      <c r="F122" s="256">
        <v>5000</v>
      </c>
      <c r="G122" s="256">
        <v>5000</v>
      </c>
    </row>
    <row r="123" spans="1:7" ht="15" outlineLevel="7" x14ac:dyDescent="0.2">
      <c r="A123" s="225"/>
      <c r="B123" s="225"/>
      <c r="C123" s="225"/>
      <c r="D123" s="225" t="s">
        <v>1300</v>
      </c>
      <c r="E123" s="224" t="s">
        <v>1299</v>
      </c>
      <c r="F123" s="256">
        <v>5000</v>
      </c>
      <c r="G123" s="256">
        <v>5000</v>
      </c>
    </row>
    <row r="124" spans="1:7" ht="45" outlineLevel="6" x14ac:dyDescent="0.2">
      <c r="A124" s="225"/>
      <c r="B124" s="225"/>
      <c r="C124" s="225" t="s">
        <v>2190</v>
      </c>
      <c r="D124" s="225"/>
      <c r="E124" s="224" t="s">
        <v>2524</v>
      </c>
      <c r="F124" s="256">
        <v>10402.5</v>
      </c>
      <c r="G124" s="256">
        <v>10401.9</v>
      </c>
    </row>
    <row r="125" spans="1:7" ht="30" outlineLevel="7" x14ac:dyDescent="0.2">
      <c r="A125" s="225"/>
      <c r="B125" s="225"/>
      <c r="C125" s="225"/>
      <c r="D125" s="225" t="s">
        <v>1257</v>
      </c>
      <c r="E125" s="224" t="s">
        <v>1256</v>
      </c>
      <c r="F125" s="256">
        <v>4109.6000000000004</v>
      </c>
      <c r="G125" s="256">
        <v>4109.6000000000004</v>
      </c>
    </row>
    <row r="126" spans="1:7" ht="45" outlineLevel="7" x14ac:dyDescent="0.2">
      <c r="A126" s="225"/>
      <c r="B126" s="225"/>
      <c r="C126" s="225"/>
      <c r="D126" s="225" t="s">
        <v>1250</v>
      </c>
      <c r="E126" s="224" t="s">
        <v>1249</v>
      </c>
      <c r="F126" s="256">
        <v>6292.9</v>
      </c>
      <c r="G126" s="256">
        <v>6292.3</v>
      </c>
    </row>
    <row r="127" spans="1:7" ht="30" outlineLevel="4" x14ac:dyDescent="0.2">
      <c r="A127" s="225"/>
      <c r="B127" s="225"/>
      <c r="C127" s="225" t="s">
        <v>2180</v>
      </c>
      <c r="D127" s="225"/>
      <c r="E127" s="224" t="s">
        <v>2179</v>
      </c>
      <c r="F127" s="256">
        <v>4151</v>
      </c>
      <c r="G127" s="256">
        <v>4151</v>
      </c>
    </row>
    <row r="128" spans="1:7" ht="45" outlineLevel="5" x14ac:dyDescent="0.2">
      <c r="A128" s="225"/>
      <c r="B128" s="225"/>
      <c r="C128" s="225" t="s">
        <v>2178</v>
      </c>
      <c r="D128" s="225"/>
      <c r="E128" s="224" t="s">
        <v>2177</v>
      </c>
      <c r="F128" s="256">
        <v>4151</v>
      </c>
      <c r="G128" s="256">
        <v>4151</v>
      </c>
    </row>
    <row r="129" spans="1:7" ht="45" outlineLevel="6" x14ac:dyDescent="0.2">
      <c r="A129" s="225"/>
      <c r="B129" s="225"/>
      <c r="C129" s="225" t="s">
        <v>2189</v>
      </c>
      <c r="D129" s="225"/>
      <c r="E129" s="224" t="s">
        <v>2523</v>
      </c>
      <c r="F129" s="256">
        <v>4151</v>
      </c>
      <c r="G129" s="256">
        <v>4151</v>
      </c>
    </row>
    <row r="130" spans="1:7" ht="30" outlineLevel="7" x14ac:dyDescent="0.2">
      <c r="A130" s="225"/>
      <c r="B130" s="225"/>
      <c r="C130" s="225"/>
      <c r="D130" s="225" t="s">
        <v>1257</v>
      </c>
      <c r="E130" s="224" t="s">
        <v>1256</v>
      </c>
      <c r="F130" s="256">
        <v>4151</v>
      </c>
      <c r="G130" s="256">
        <v>4151</v>
      </c>
    </row>
    <row r="131" spans="1:7" ht="45" outlineLevel="4" x14ac:dyDescent="0.2">
      <c r="A131" s="225"/>
      <c r="B131" s="225"/>
      <c r="C131" s="225" t="s">
        <v>1755</v>
      </c>
      <c r="D131" s="225"/>
      <c r="E131" s="224" t="s">
        <v>1754</v>
      </c>
      <c r="F131" s="256">
        <v>55858</v>
      </c>
      <c r="G131" s="256">
        <v>55858</v>
      </c>
    </row>
    <row r="132" spans="1:7" ht="45" outlineLevel="5" x14ac:dyDescent="0.2">
      <c r="A132" s="225"/>
      <c r="B132" s="225"/>
      <c r="C132" s="225" t="s">
        <v>2175</v>
      </c>
      <c r="D132" s="225"/>
      <c r="E132" s="224" t="s">
        <v>2174</v>
      </c>
      <c r="F132" s="256">
        <v>55858</v>
      </c>
      <c r="G132" s="256">
        <v>55858</v>
      </c>
    </row>
    <row r="133" spans="1:7" ht="45" outlineLevel="6" x14ac:dyDescent="0.2">
      <c r="A133" s="225"/>
      <c r="B133" s="225"/>
      <c r="C133" s="225" t="s">
        <v>2188</v>
      </c>
      <c r="D133" s="225"/>
      <c r="E133" s="224" t="s">
        <v>2522</v>
      </c>
      <c r="F133" s="256">
        <v>50500</v>
      </c>
      <c r="G133" s="256">
        <v>50500</v>
      </c>
    </row>
    <row r="134" spans="1:7" ht="45" outlineLevel="7" x14ac:dyDescent="0.2">
      <c r="A134" s="225"/>
      <c r="B134" s="225"/>
      <c r="C134" s="225"/>
      <c r="D134" s="225" t="s">
        <v>1250</v>
      </c>
      <c r="E134" s="224" t="s">
        <v>1249</v>
      </c>
      <c r="F134" s="256">
        <v>50500</v>
      </c>
      <c r="G134" s="256">
        <v>50500</v>
      </c>
    </row>
    <row r="135" spans="1:7" ht="75" outlineLevel="6" x14ac:dyDescent="0.2">
      <c r="A135" s="225"/>
      <c r="B135" s="225"/>
      <c r="C135" s="225" t="s">
        <v>2172</v>
      </c>
      <c r="D135" s="225"/>
      <c r="E135" s="224" t="s">
        <v>2513</v>
      </c>
      <c r="F135" s="256">
        <v>5358</v>
      </c>
      <c r="G135" s="256">
        <v>5358</v>
      </c>
    </row>
    <row r="136" spans="1:7" ht="30" outlineLevel="7" x14ac:dyDescent="0.2">
      <c r="A136" s="225"/>
      <c r="B136" s="225"/>
      <c r="C136" s="225"/>
      <c r="D136" s="225" t="s">
        <v>1257</v>
      </c>
      <c r="E136" s="224" t="s">
        <v>1256</v>
      </c>
      <c r="F136" s="256">
        <v>5358</v>
      </c>
      <c r="G136" s="256">
        <v>5358</v>
      </c>
    </row>
    <row r="137" spans="1:7" ht="45" outlineLevel="4" x14ac:dyDescent="0.2">
      <c r="A137" s="225"/>
      <c r="B137" s="225"/>
      <c r="C137" s="225" t="s">
        <v>1867</v>
      </c>
      <c r="D137" s="225"/>
      <c r="E137" s="224" t="s">
        <v>1866</v>
      </c>
      <c r="F137" s="256">
        <v>19980</v>
      </c>
      <c r="G137" s="256">
        <v>19980</v>
      </c>
    </row>
    <row r="138" spans="1:7" ht="60" outlineLevel="5" x14ac:dyDescent="0.2">
      <c r="A138" s="225"/>
      <c r="B138" s="225"/>
      <c r="C138" s="225" t="s">
        <v>1865</v>
      </c>
      <c r="D138" s="225"/>
      <c r="E138" s="224" t="s">
        <v>1864</v>
      </c>
      <c r="F138" s="256">
        <v>19980</v>
      </c>
      <c r="G138" s="256">
        <v>19980</v>
      </c>
    </row>
    <row r="139" spans="1:7" ht="45" outlineLevel="6" x14ac:dyDescent="0.2">
      <c r="A139" s="225"/>
      <c r="B139" s="225"/>
      <c r="C139" s="225" t="s">
        <v>2187</v>
      </c>
      <c r="D139" s="225"/>
      <c r="E139" s="224" t="s">
        <v>2521</v>
      </c>
      <c r="F139" s="256">
        <v>19980</v>
      </c>
      <c r="G139" s="256">
        <v>19980</v>
      </c>
    </row>
    <row r="140" spans="1:7" ht="30" outlineLevel="7" x14ac:dyDescent="0.2">
      <c r="A140" s="225"/>
      <c r="B140" s="225"/>
      <c r="C140" s="225"/>
      <c r="D140" s="225" t="s">
        <v>1257</v>
      </c>
      <c r="E140" s="224" t="s">
        <v>1256</v>
      </c>
      <c r="F140" s="256">
        <v>800</v>
      </c>
      <c r="G140" s="256">
        <v>800</v>
      </c>
    </row>
    <row r="141" spans="1:7" ht="45" outlineLevel="7" x14ac:dyDescent="0.2">
      <c r="A141" s="225"/>
      <c r="B141" s="225"/>
      <c r="C141" s="225"/>
      <c r="D141" s="225" t="s">
        <v>1250</v>
      </c>
      <c r="E141" s="224" t="s">
        <v>1249</v>
      </c>
      <c r="F141" s="256">
        <v>19180</v>
      </c>
      <c r="G141" s="256">
        <v>19180</v>
      </c>
    </row>
    <row r="142" spans="1:7" ht="60" outlineLevel="3" x14ac:dyDescent="0.2">
      <c r="A142" s="225"/>
      <c r="B142" s="225"/>
      <c r="C142" s="225" t="s">
        <v>1305</v>
      </c>
      <c r="D142" s="225"/>
      <c r="E142" s="224" t="s">
        <v>1304</v>
      </c>
      <c r="F142" s="256">
        <v>120414.8</v>
      </c>
      <c r="G142" s="256">
        <v>120414.8</v>
      </c>
    </row>
    <row r="143" spans="1:7" ht="45" outlineLevel="6" x14ac:dyDescent="0.2">
      <c r="A143" s="225"/>
      <c r="B143" s="225"/>
      <c r="C143" s="225" t="s">
        <v>2186</v>
      </c>
      <c r="D143" s="225"/>
      <c r="E143" s="224" t="s">
        <v>2520</v>
      </c>
      <c r="F143" s="256">
        <v>11092.9</v>
      </c>
      <c r="G143" s="256">
        <v>11092.9</v>
      </c>
    </row>
    <row r="144" spans="1:7" ht="30" outlineLevel="7" x14ac:dyDescent="0.2">
      <c r="A144" s="225"/>
      <c r="B144" s="225"/>
      <c r="C144" s="225"/>
      <c r="D144" s="225" t="s">
        <v>1257</v>
      </c>
      <c r="E144" s="224" t="s">
        <v>1256</v>
      </c>
      <c r="F144" s="256">
        <v>11092.9</v>
      </c>
      <c r="G144" s="256">
        <v>11092.9</v>
      </c>
    </row>
    <row r="145" spans="1:7" ht="15" outlineLevel="6" x14ac:dyDescent="0.2">
      <c r="A145" s="225"/>
      <c r="B145" s="225"/>
      <c r="C145" s="225" t="s">
        <v>2185</v>
      </c>
      <c r="D145" s="225"/>
      <c r="E145" s="224" t="s">
        <v>2519</v>
      </c>
      <c r="F145" s="256">
        <v>7354.7</v>
      </c>
      <c r="G145" s="256">
        <v>7354.7</v>
      </c>
    </row>
    <row r="146" spans="1:7" ht="30" outlineLevel="7" x14ac:dyDescent="0.2">
      <c r="A146" s="225"/>
      <c r="B146" s="225"/>
      <c r="C146" s="225"/>
      <c r="D146" s="225" t="s">
        <v>1257</v>
      </c>
      <c r="E146" s="224" t="s">
        <v>1256</v>
      </c>
      <c r="F146" s="256">
        <v>7354.7</v>
      </c>
      <c r="G146" s="256">
        <v>7354.7</v>
      </c>
    </row>
    <row r="147" spans="1:7" ht="15" outlineLevel="6" x14ac:dyDescent="0.2">
      <c r="A147" s="225"/>
      <c r="B147" s="225"/>
      <c r="C147" s="225" t="s">
        <v>2184</v>
      </c>
      <c r="D147" s="225"/>
      <c r="E147" s="224" t="s">
        <v>2518</v>
      </c>
      <c r="F147" s="256">
        <v>2977.1</v>
      </c>
      <c r="G147" s="256">
        <v>2977.1</v>
      </c>
    </row>
    <row r="148" spans="1:7" ht="30" outlineLevel="7" x14ac:dyDescent="0.2">
      <c r="A148" s="225"/>
      <c r="B148" s="225"/>
      <c r="C148" s="225"/>
      <c r="D148" s="225" t="s">
        <v>1257</v>
      </c>
      <c r="E148" s="224" t="s">
        <v>1256</v>
      </c>
      <c r="F148" s="256">
        <v>2977.1</v>
      </c>
      <c r="G148" s="256">
        <v>2977.1</v>
      </c>
    </row>
    <row r="149" spans="1:7" ht="30" outlineLevel="6" x14ac:dyDescent="0.2">
      <c r="A149" s="225"/>
      <c r="B149" s="225"/>
      <c r="C149" s="225" t="s">
        <v>2183</v>
      </c>
      <c r="D149" s="225"/>
      <c r="E149" s="224" t="s">
        <v>2517</v>
      </c>
      <c r="F149" s="256">
        <v>2500</v>
      </c>
      <c r="G149" s="256">
        <v>2500</v>
      </c>
    </row>
    <row r="150" spans="1:7" ht="30" outlineLevel="7" x14ac:dyDescent="0.2">
      <c r="A150" s="225"/>
      <c r="B150" s="225"/>
      <c r="C150" s="225"/>
      <c r="D150" s="225" t="s">
        <v>1257</v>
      </c>
      <c r="E150" s="224" t="s">
        <v>1256</v>
      </c>
      <c r="F150" s="256">
        <v>2500</v>
      </c>
      <c r="G150" s="256">
        <v>2500</v>
      </c>
    </row>
    <row r="151" spans="1:7" ht="45" outlineLevel="6" x14ac:dyDescent="0.2">
      <c r="A151" s="225"/>
      <c r="B151" s="225"/>
      <c r="C151" s="225" t="s">
        <v>2182</v>
      </c>
      <c r="D151" s="225"/>
      <c r="E151" s="224" t="s">
        <v>2516</v>
      </c>
      <c r="F151" s="256">
        <v>2800</v>
      </c>
      <c r="G151" s="256">
        <v>2800</v>
      </c>
    </row>
    <row r="152" spans="1:7" ht="30" outlineLevel="7" x14ac:dyDescent="0.2">
      <c r="A152" s="225"/>
      <c r="B152" s="225"/>
      <c r="C152" s="225"/>
      <c r="D152" s="225" t="s">
        <v>1257</v>
      </c>
      <c r="E152" s="224" t="s">
        <v>1256</v>
      </c>
      <c r="F152" s="256">
        <v>2800</v>
      </c>
      <c r="G152" s="256">
        <v>2800</v>
      </c>
    </row>
    <row r="153" spans="1:7" ht="30" outlineLevel="6" x14ac:dyDescent="0.2">
      <c r="A153" s="225"/>
      <c r="B153" s="225"/>
      <c r="C153" s="225" t="s">
        <v>2181</v>
      </c>
      <c r="D153" s="225"/>
      <c r="E153" s="224" t="s">
        <v>2515</v>
      </c>
      <c r="F153" s="256">
        <v>2800</v>
      </c>
      <c r="G153" s="256">
        <v>2800</v>
      </c>
    </row>
    <row r="154" spans="1:7" ht="75" outlineLevel="7" x14ac:dyDescent="0.2">
      <c r="A154" s="225"/>
      <c r="B154" s="225"/>
      <c r="C154" s="225"/>
      <c r="D154" s="225" t="s">
        <v>1268</v>
      </c>
      <c r="E154" s="224" t="s">
        <v>1267</v>
      </c>
      <c r="F154" s="256">
        <v>432</v>
      </c>
      <c r="G154" s="256">
        <v>432</v>
      </c>
    </row>
    <row r="155" spans="1:7" ht="30" outlineLevel="7" x14ac:dyDescent="0.2">
      <c r="A155" s="225"/>
      <c r="B155" s="225"/>
      <c r="C155" s="225"/>
      <c r="D155" s="225" t="s">
        <v>1257</v>
      </c>
      <c r="E155" s="224" t="s">
        <v>1256</v>
      </c>
      <c r="F155" s="256">
        <v>2368</v>
      </c>
      <c r="G155" s="256">
        <v>2368</v>
      </c>
    </row>
    <row r="156" spans="1:7" ht="60" outlineLevel="6" x14ac:dyDescent="0.2">
      <c r="A156" s="225"/>
      <c r="B156" s="225"/>
      <c r="C156" s="225" t="s">
        <v>1295</v>
      </c>
      <c r="D156" s="225"/>
      <c r="E156" s="224" t="s">
        <v>2254</v>
      </c>
      <c r="F156" s="256">
        <v>90890.1</v>
      </c>
      <c r="G156" s="256">
        <v>90890.1</v>
      </c>
    </row>
    <row r="157" spans="1:7" ht="30" outlineLevel="7" x14ac:dyDescent="0.2">
      <c r="A157" s="225"/>
      <c r="B157" s="225"/>
      <c r="C157" s="225"/>
      <c r="D157" s="225" t="s">
        <v>1257</v>
      </c>
      <c r="E157" s="224" t="s">
        <v>1256</v>
      </c>
      <c r="F157" s="256">
        <v>27960.1</v>
      </c>
      <c r="G157" s="256">
        <v>27960.1</v>
      </c>
    </row>
    <row r="158" spans="1:7" ht="45" outlineLevel="7" x14ac:dyDescent="0.2">
      <c r="A158" s="225"/>
      <c r="B158" s="225"/>
      <c r="C158" s="225"/>
      <c r="D158" s="225" t="s">
        <v>1250</v>
      </c>
      <c r="E158" s="224" t="s">
        <v>1249</v>
      </c>
      <c r="F158" s="256">
        <v>25500</v>
      </c>
      <c r="G158" s="256">
        <v>25500</v>
      </c>
    </row>
    <row r="159" spans="1:7" ht="15" outlineLevel="7" x14ac:dyDescent="0.2">
      <c r="A159" s="225"/>
      <c r="B159" s="225"/>
      <c r="C159" s="225"/>
      <c r="D159" s="225" t="s">
        <v>1265</v>
      </c>
      <c r="E159" s="224" t="s">
        <v>1264</v>
      </c>
      <c r="F159" s="256">
        <v>37430</v>
      </c>
      <c r="G159" s="256">
        <v>37430</v>
      </c>
    </row>
    <row r="160" spans="1:7" ht="15" outlineLevel="1" x14ac:dyDescent="0.2">
      <c r="A160" s="225"/>
      <c r="B160" s="225" t="s">
        <v>1583</v>
      </c>
      <c r="C160" s="225"/>
      <c r="D160" s="225"/>
      <c r="E160" s="224" t="s">
        <v>1582</v>
      </c>
      <c r="F160" s="256">
        <v>76000</v>
      </c>
      <c r="G160" s="256">
        <v>76000</v>
      </c>
    </row>
    <row r="161" spans="1:7" ht="30" outlineLevel="2" x14ac:dyDescent="0.2">
      <c r="A161" s="225"/>
      <c r="B161" s="225" t="s">
        <v>1568</v>
      </c>
      <c r="C161" s="225"/>
      <c r="D161" s="225"/>
      <c r="E161" s="224" t="s">
        <v>1581</v>
      </c>
      <c r="F161" s="256">
        <v>76000</v>
      </c>
      <c r="G161" s="256">
        <v>76000</v>
      </c>
    </row>
    <row r="162" spans="1:7" ht="30" outlineLevel="3" x14ac:dyDescent="0.2">
      <c r="A162" s="225"/>
      <c r="B162" s="225"/>
      <c r="C162" s="225" t="s">
        <v>1263</v>
      </c>
      <c r="D162" s="225"/>
      <c r="E162" s="224" t="s">
        <v>1262</v>
      </c>
      <c r="F162" s="256">
        <v>76000</v>
      </c>
      <c r="G162" s="256">
        <v>76000</v>
      </c>
    </row>
    <row r="163" spans="1:7" ht="30" outlineLevel="4" x14ac:dyDescent="0.2">
      <c r="A163" s="225"/>
      <c r="B163" s="225"/>
      <c r="C163" s="225" t="s">
        <v>2180</v>
      </c>
      <c r="D163" s="225"/>
      <c r="E163" s="224" t="s">
        <v>2179</v>
      </c>
      <c r="F163" s="256">
        <v>76000</v>
      </c>
      <c r="G163" s="256">
        <v>76000</v>
      </c>
    </row>
    <row r="164" spans="1:7" ht="45" outlineLevel="5" x14ac:dyDescent="0.2">
      <c r="A164" s="225"/>
      <c r="B164" s="225"/>
      <c r="C164" s="225" t="s">
        <v>2178</v>
      </c>
      <c r="D164" s="225"/>
      <c r="E164" s="224" t="s">
        <v>2177</v>
      </c>
      <c r="F164" s="256">
        <v>76000</v>
      </c>
      <c r="G164" s="256">
        <v>76000</v>
      </c>
    </row>
    <row r="165" spans="1:7" ht="45" outlineLevel="6" x14ac:dyDescent="0.2">
      <c r="A165" s="225"/>
      <c r="B165" s="225"/>
      <c r="C165" s="225" t="s">
        <v>2176</v>
      </c>
      <c r="D165" s="225"/>
      <c r="E165" s="224" t="s">
        <v>2514</v>
      </c>
      <c r="F165" s="256">
        <v>76000</v>
      </c>
      <c r="G165" s="256">
        <v>76000</v>
      </c>
    </row>
    <row r="166" spans="1:7" ht="45" outlineLevel="7" x14ac:dyDescent="0.2">
      <c r="A166" s="225"/>
      <c r="B166" s="225"/>
      <c r="C166" s="225"/>
      <c r="D166" s="225" t="s">
        <v>1250</v>
      </c>
      <c r="E166" s="224" t="s">
        <v>1249</v>
      </c>
      <c r="F166" s="256">
        <v>76000</v>
      </c>
      <c r="G166" s="256">
        <v>76000</v>
      </c>
    </row>
    <row r="167" spans="1:7" ht="15" outlineLevel="1" x14ac:dyDescent="0.2">
      <c r="A167" s="225"/>
      <c r="B167" s="225" t="s">
        <v>1318</v>
      </c>
      <c r="C167" s="225"/>
      <c r="D167" s="225"/>
      <c r="E167" s="224" t="s">
        <v>1317</v>
      </c>
      <c r="F167" s="256">
        <v>508.3</v>
      </c>
      <c r="G167" s="256">
        <v>508.3</v>
      </c>
    </row>
    <row r="168" spans="1:7" ht="15" outlineLevel="2" x14ac:dyDescent="0.2">
      <c r="A168" s="225"/>
      <c r="B168" s="225" t="s">
        <v>1386</v>
      </c>
      <c r="C168" s="225"/>
      <c r="D168" s="225"/>
      <c r="E168" s="224" t="s">
        <v>1392</v>
      </c>
      <c r="F168" s="256">
        <v>508.3</v>
      </c>
      <c r="G168" s="256">
        <v>508.3</v>
      </c>
    </row>
    <row r="169" spans="1:7" ht="30" outlineLevel="3" x14ac:dyDescent="0.2">
      <c r="A169" s="225"/>
      <c r="B169" s="225"/>
      <c r="C169" s="225" t="s">
        <v>1263</v>
      </c>
      <c r="D169" s="225"/>
      <c r="E169" s="224" t="s">
        <v>1262</v>
      </c>
      <c r="F169" s="256">
        <v>508.3</v>
      </c>
      <c r="G169" s="256">
        <v>508.3</v>
      </c>
    </row>
    <row r="170" spans="1:7" ht="45" outlineLevel="4" x14ac:dyDescent="0.2">
      <c r="A170" s="225"/>
      <c r="B170" s="225"/>
      <c r="C170" s="225" t="s">
        <v>1755</v>
      </c>
      <c r="D170" s="225"/>
      <c r="E170" s="224" t="s">
        <v>1754</v>
      </c>
      <c r="F170" s="256">
        <v>508.3</v>
      </c>
      <c r="G170" s="256">
        <v>508.3</v>
      </c>
    </row>
    <row r="171" spans="1:7" ht="45" outlineLevel="5" x14ac:dyDescent="0.2">
      <c r="A171" s="225"/>
      <c r="B171" s="225"/>
      <c r="C171" s="225" t="s">
        <v>2175</v>
      </c>
      <c r="D171" s="225"/>
      <c r="E171" s="224" t="s">
        <v>2174</v>
      </c>
      <c r="F171" s="256">
        <v>508.3</v>
      </c>
      <c r="G171" s="256">
        <v>508.3</v>
      </c>
    </row>
    <row r="172" spans="1:7" ht="75" outlineLevel="6" x14ac:dyDescent="0.2">
      <c r="A172" s="225"/>
      <c r="B172" s="225"/>
      <c r="C172" s="225" t="s">
        <v>2172</v>
      </c>
      <c r="D172" s="225"/>
      <c r="E172" s="224" t="s">
        <v>2513</v>
      </c>
      <c r="F172" s="256">
        <v>508.3</v>
      </c>
      <c r="G172" s="256">
        <v>508.3</v>
      </c>
    </row>
    <row r="173" spans="1:7" ht="30" outlineLevel="7" x14ac:dyDescent="0.2">
      <c r="A173" s="225"/>
      <c r="B173" s="225"/>
      <c r="C173" s="225"/>
      <c r="D173" s="225" t="s">
        <v>1257</v>
      </c>
      <c r="E173" s="224" t="s">
        <v>1256</v>
      </c>
      <c r="F173" s="256">
        <v>508.3</v>
      </c>
      <c r="G173" s="256">
        <v>508.3</v>
      </c>
    </row>
    <row r="174" spans="1:7" ht="30" x14ac:dyDescent="0.2">
      <c r="A174" s="225" t="s">
        <v>2159</v>
      </c>
      <c r="B174" s="225"/>
      <c r="C174" s="225"/>
      <c r="D174" s="225"/>
      <c r="E174" s="224" t="s">
        <v>20</v>
      </c>
      <c r="F174" s="256">
        <v>434265.59999999998</v>
      </c>
      <c r="G174" s="256">
        <v>113565.8</v>
      </c>
    </row>
    <row r="175" spans="1:7" ht="15" outlineLevel="1" x14ac:dyDescent="0.2">
      <c r="A175" s="225"/>
      <c r="B175" s="225" t="s">
        <v>1277</v>
      </c>
      <c r="C175" s="225"/>
      <c r="D175" s="225"/>
      <c r="E175" s="224" t="s">
        <v>1276</v>
      </c>
      <c r="F175" s="256">
        <v>83512.7</v>
      </c>
      <c r="G175" s="256">
        <v>81495.600000000006</v>
      </c>
    </row>
    <row r="176" spans="1:7" ht="15" outlineLevel="2" x14ac:dyDescent="0.2">
      <c r="A176" s="225"/>
      <c r="B176" s="225" t="s">
        <v>1252</v>
      </c>
      <c r="C176" s="225"/>
      <c r="D176" s="225"/>
      <c r="E176" s="224" t="s">
        <v>1275</v>
      </c>
      <c r="F176" s="256">
        <v>83512.7</v>
      </c>
      <c r="G176" s="256">
        <v>81495.600000000006</v>
      </c>
    </row>
    <row r="177" spans="1:7" ht="45" outlineLevel="3" x14ac:dyDescent="0.2">
      <c r="A177" s="225"/>
      <c r="B177" s="225"/>
      <c r="C177" s="225" t="s">
        <v>1403</v>
      </c>
      <c r="D177" s="225"/>
      <c r="E177" s="224" t="s">
        <v>1402</v>
      </c>
      <c r="F177" s="256">
        <v>83512.7</v>
      </c>
      <c r="G177" s="256">
        <v>81495.600000000006</v>
      </c>
    </row>
    <row r="178" spans="1:7" ht="30" outlineLevel="4" x14ac:dyDescent="0.2">
      <c r="A178" s="225"/>
      <c r="B178" s="225"/>
      <c r="C178" s="225" t="s">
        <v>2163</v>
      </c>
      <c r="D178" s="225"/>
      <c r="E178" s="224" t="s">
        <v>2162</v>
      </c>
      <c r="F178" s="256">
        <v>34269</v>
      </c>
      <c r="G178" s="256">
        <v>32251.9</v>
      </c>
    </row>
    <row r="179" spans="1:7" ht="45" outlineLevel="5" x14ac:dyDescent="0.2">
      <c r="A179" s="225"/>
      <c r="B179" s="225"/>
      <c r="C179" s="225" t="s">
        <v>2161</v>
      </c>
      <c r="D179" s="225"/>
      <c r="E179" s="224" t="s">
        <v>2160</v>
      </c>
      <c r="F179" s="256">
        <v>34269</v>
      </c>
      <c r="G179" s="256">
        <v>32251.9</v>
      </c>
    </row>
    <row r="180" spans="1:7" ht="45" outlineLevel="6" x14ac:dyDescent="0.2">
      <c r="A180" s="225"/>
      <c r="B180" s="225"/>
      <c r="C180" s="225" t="s">
        <v>2171</v>
      </c>
      <c r="D180" s="225"/>
      <c r="E180" s="224" t="s">
        <v>2253</v>
      </c>
      <c r="F180" s="256">
        <v>26589.8</v>
      </c>
      <c r="G180" s="256">
        <v>26589.8</v>
      </c>
    </row>
    <row r="181" spans="1:7" ht="75" outlineLevel="7" x14ac:dyDescent="0.2">
      <c r="A181" s="225"/>
      <c r="B181" s="225"/>
      <c r="C181" s="225"/>
      <c r="D181" s="225" t="s">
        <v>1268</v>
      </c>
      <c r="E181" s="224" t="s">
        <v>1267</v>
      </c>
      <c r="F181" s="256">
        <v>6358.5</v>
      </c>
      <c r="G181" s="256">
        <v>6358.5</v>
      </c>
    </row>
    <row r="182" spans="1:7" ht="30" outlineLevel="7" x14ac:dyDescent="0.2">
      <c r="A182" s="225"/>
      <c r="B182" s="225"/>
      <c r="C182" s="225"/>
      <c r="D182" s="225" t="s">
        <v>1257</v>
      </c>
      <c r="E182" s="224" t="s">
        <v>1256</v>
      </c>
      <c r="F182" s="256">
        <v>19851.3</v>
      </c>
      <c r="G182" s="256">
        <v>19851.3</v>
      </c>
    </row>
    <row r="183" spans="1:7" ht="15" outlineLevel="7" x14ac:dyDescent="0.2">
      <c r="A183" s="225"/>
      <c r="B183" s="225"/>
      <c r="C183" s="225"/>
      <c r="D183" s="225" t="s">
        <v>1265</v>
      </c>
      <c r="E183" s="224" t="s">
        <v>1264</v>
      </c>
      <c r="F183" s="256">
        <v>380</v>
      </c>
      <c r="G183" s="256">
        <v>380</v>
      </c>
    </row>
    <row r="184" spans="1:7" ht="60" outlineLevel="6" x14ac:dyDescent="0.2">
      <c r="A184" s="225"/>
      <c r="B184" s="225"/>
      <c r="C184" s="225" t="s">
        <v>2170</v>
      </c>
      <c r="D184" s="225"/>
      <c r="E184" s="224" t="s">
        <v>2512</v>
      </c>
      <c r="F184" s="256">
        <v>1078.5999999999999</v>
      </c>
      <c r="G184" s="256">
        <v>1078.5999999999999</v>
      </c>
    </row>
    <row r="185" spans="1:7" ht="30" outlineLevel="7" x14ac:dyDescent="0.2">
      <c r="A185" s="225"/>
      <c r="B185" s="225"/>
      <c r="C185" s="225"/>
      <c r="D185" s="225" t="s">
        <v>1257</v>
      </c>
      <c r="E185" s="224" t="s">
        <v>1256</v>
      </c>
      <c r="F185" s="256">
        <v>1078.5999999999999</v>
      </c>
      <c r="G185" s="256">
        <v>1078.5999999999999</v>
      </c>
    </row>
    <row r="186" spans="1:7" ht="30" outlineLevel="6" x14ac:dyDescent="0.2">
      <c r="A186" s="225"/>
      <c r="B186" s="225"/>
      <c r="C186" s="225" t="s">
        <v>2169</v>
      </c>
      <c r="D186" s="225"/>
      <c r="E186" s="224" t="s">
        <v>2511</v>
      </c>
      <c r="F186" s="256">
        <v>6600.6</v>
      </c>
      <c r="G186" s="256">
        <v>4583.5</v>
      </c>
    </row>
    <row r="187" spans="1:7" ht="30" outlineLevel="7" x14ac:dyDescent="0.2">
      <c r="A187" s="225"/>
      <c r="B187" s="225"/>
      <c r="C187" s="225"/>
      <c r="D187" s="225" t="s">
        <v>1257</v>
      </c>
      <c r="E187" s="224" t="s">
        <v>1256</v>
      </c>
      <c r="F187" s="256">
        <v>6600.6</v>
      </c>
      <c r="G187" s="256">
        <v>4583.5</v>
      </c>
    </row>
    <row r="188" spans="1:7" ht="45" outlineLevel="4" x14ac:dyDescent="0.2">
      <c r="A188" s="225"/>
      <c r="B188" s="225"/>
      <c r="C188" s="225" t="s">
        <v>1758</v>
      </c>
      <c r="D188" s="225"/>
      <c r="E188" s="224" t="s">
        <v>2557</v>
      </c>
      <c r="F188" s="256">
        <v>49243.7</v>
      </c>
      <c r="G188" s="256">
        <v>49243.7</v>
      </c>
    </row>
    <row r="189" spans="1:7" ht="30" outlineLevel="5" x14ac:dyDescent="0.2">
      <c r="A189" s="225"/>
      <c r="B189" s="225"/>
      <c r="C189" s="225" t="s">
        <v>1757</v>
      </c>
      <c r="D189" s="225"/>
      <c r="E189" s="224" t="s">
        <v>1282</v>
      </c>
      <c r="F189" s="256">
        <v>49243.7</v>
      </c>
      <c r="G189" s="256">
        <v>49243.7</v>
      </c>
    </row>
    <row r="190" spans="1:7" ht="45" outlineLevel="6" x14ac:dyDescent="0.2">
      <c r="A190" s="225"/>
      <c r="B190" s="225"/>
      <c r="C190" s="225" t="s">
        <v>1764</v>
      </c>
      <c r="D190" s="225"/>
      <c r="E190" s="224" t="s">
        <v>2250</v>
      </c>
      <c r="F190" s="256">
        <v>49243.7</v>
      </c>
      <c r="G190" s="256">
        <v>49243.7</v>
      </c>
    </row>
    <row r="191" spans="1:7" ht="75" outlineLevel="7" x14ac:dyDescent="0.2">
      <c r="A191" s="225"/>
      <c r="B191" s="225"/>
      <c r="C191" s="225"/>
      <c r="D191" s="225" t="s">
        <v>1268</v>
      </c>
      <c r="E191" s="224" t="s">
        <v>1267</v>
      </c>
      <c r="F191" s="256">
        <v>41501.199999999997</v>
      </c>
      <c r="G191" s="256">
        <v>41501.199999999997</v>
      </c>
    </row>
    <row r="192" spans="1:7" ht="30" outlineLevel="7" x14ac:dyDescent="0.2">
      <c r="A192" s="225"/>
      <c r="B192" s="225"/>
      <c r="C192" s="225"/>
      <c r="D192" s="225" t="s">
        <v>1257</v>
      </c>
      <c r="E192" s="224" t="s">
        <v>1256</v>
      </c>
      <c r="F192" s="256">
        <v>7740.7</v>
      </c>
      <c r="G192" s="256">
        <v>7740.7</v>
      </c>
    </row>
    <row r="193" spans="1:7" ht="15" outlineLevel="7" x14ac:dyDescent="0.2">
      <c r="A193" s="225"/>
      <c r="B193" s="225"/>
      <c r="C193" s="225"/>
      <c r="D193" s="225" t="s">
        <v>1265</v>
      </c>
      <c r="E193" s="224" t="s">
        <v>1264</v>
      </c>
      <c r="F193" s="256">
        <v>1.8</v>
      </c>
      <c r="G193" s="256">
        <v>1.8</v>
      </c>
    </row>
    <row r="194" spans="1:7" ht="15" outlineLevel="1" x14ac:dyDescent="0.2">
      <c r="A194" s="225"/>
      <c r="B194" s="225" t="s">
        <v>1360</v>
      </c>
      <c r="C194" s="225"/>
      <c r="D194" s="225"/>
      <c r="E194" s="224" t="s">
        <v>1359</v>
      </c>
      <c r="F194" s="256">
        <v>128252.9</v>
      </c>
      <c r="G194" s="256">
        <v>32070.2</v>
      </c>
    </row>
    <row r="195" spans="1:7" ht="30" outlineLevel="2" x14ac:dyDescent="0.2">
      <c r="A195" s="225"/>
      <c r="B195" s="225" t="s">
        <v>1394</v>
      </c>
      <c r="C195" s="225"/>
      <c r="D195" s="225"/>
      <c r="E195" s="224" t="s">
        <v>1404</v>
      </c>
      <c r="F195" s="256">
        <v>128252.9</v>
      </c>
      <c r="G195" s="256">
        <v>32070.2</v>
      </c>
    </row>
    <row r="196" spans="1:7" ht="45" outlineLevel="3" x14ac:dyDescent="0.2">
      <c r="A196" s="225"/>
      <c r="B196" s="225"/>
      <c r="C196" s="225" t="s">
        <v>1403</v>
      </c>
      <c r="D196" s="225"/>
      <c r="E196" s="224" t="s">
        <v>1402</v>
      </c>
      <c r="F196" s="256">
        <v>128252.9</v>
      </c>
      <c r="G196" s="256">
        <v>32070.2</v>
      </c>
    </row>
    <row r="197" spans="1:7" ht="30" outlineLevel="4" x14ac:dyDescent="0.2">
      <c r="A197" s="225"/>
      <c r="B197" s="225"/>
      <c r="C197" s="225" t="s">
        <v>2163</v>
      </c>
      <c r="D197" s="225"/>
      <c r="E197" s="224" t="s">
        <v>2162</v>
      </c>
      <c r="F197" s="256">
        <v>128252.9</v>
      </c>
      <c r="G197" s="256">
        <v>32070.2</v>
      </c>
    </row>
    <row r="198" spans="1:7" ht="30" outlineLevel="5" x14ac:dyDescent="0.2">
      <c r="A198" s="225"/>
      <c r="B198" s="225"/>
      <c r="C198" s="225" t="s">
        <v>2168</v>
      </c>
      <c r="D198" s="225"/>
      <c r="E198" s="224" t="s">
        <v>2569</v>
      </c>
      <c r="F198" s="256">
        <v>128252.9</v>
      </c>
      <c r="G198" s="256">
        <v>32070.2</v>
      </c>
    </row>
    <row r="199" spans="1:7" ht="45" outlineLevel="6" x14ac:dyDescent="0.2">
      <c r="A199" s="225"/>
      <c r="B199" s="225"/>
      <c r="C199" s="225" t="s">
        <v>2167</v>
      </c>
      <c r="D199" s="225"/>
      <c r="E199" s="224" t="s">
        <v>2253</v>
      </c>
      <c r="F199" s="256">
        <v>35344.300000000003</v>
      </c>
      <c r="G199" s="256">
        <v>27696.400000000001</v>
      </c>
    </row>
    <row r="200" spans="1:7" ht="45" outlineLevel="7" x14ac:dyDescent="0.2">
      <c r="A200" s="225"/>
      <c r="B200" s="225"/>
      <c r="C200" s="225"/>
      <c r="D200" s="225" t="s">
        <v>1250</v>
      </c>
      <c r="E200" s="224" t="s">
        <v>1249</v>
      </c>
      <c r="F200" s="256">
        <v>35344.300000000003</v>
      </c>
      <c r="G200" s="256">
        <v>27696.400000000001</v>
      </c>
    </row>
    <row r="201" spans="1:7" ht="30" outlineLevel="6" x14ac:dyDescent="0.2">
      <c r="A201" s="225"/>
      <c r="B201" s="225"/>
      <c r="C201" s="225" t="s">
        <v>2166</v>
      </c>
      <c r="D201" s="225"/>
      <c r="E201" s="224" t="s">
        <v>2510</v>
      </c>
      <c r="F201" s="256">
        <v>89300</v>
      </c>
      <c r="G201" s="256">
        <v>0</v>
      </c>
    </row>
    <row r="202" spans="1:7" ht="15" outlineLevel="7" x14ac:dyDescent="0.2">
      <c r="A202" s="225"/>
      <c r="B202" s="225"/>
      <c r="C202" s="225"/>
      <c r="D202" s="225" t="s">
        <v>1300</v>
      </c>
      <c r="E202" s="224" t="s">
        <v>1299</v>
      </c>
      <c r="F202" s="256">
        <v>89300</v>
      </c>
      <c r="G202" s="256">
        <v>0</v>
      </c>
    </row>
    <row r="203" spans="1:7" ht="75" outlineLevel="6" x14ac:dyDescent="0.2">
      <c r="A203" s="225"/>
      <c r="B203" s="225"/>
      <c r="C203" s="225" t="s">
        <v>2164</v>
      </c>
      <c r="D203" s="225"/>
      <c r="E203" s="224" t="s">
        <v>2509</v>
      </c>
      <c r="F203" s="256">
        <v>3608.6</v>
      </c>
      <c r="G203" s="256">
        <v>4373.8</v>
      </c>
    </row>
    <row r="204" spans="1:7" ht="15" outlineLevel="7" x14ac:dyDescent="0.2">
      <c r="A204" s="225"/>
      <c r="B204" s="225"/>
      <c r="C204" s="225"/>
      <c r="D204" s="225" t="s">
        <v>1300</v>
      </c>
      <c r="E204" s="224" t="s">
        <v>1299</v>
      </c>
      <c r="F204" s="256">
        <v>3608.6</v>
      </c>
      <c r="G204" s="256">
        <v>4373.8</v>
      </c>
    </row>
    <row r="205" spans="1:7" ht="15" outlineLevel="1" x14ac:dyDescent="0.2">
      <c r="A205" s="225"/>
      <c r="B205" s="225" t="s">
        <v>1583</v>
      </c>
      <c r="C205" s="225"/>
      <c r="D205" s="225"/>
      <c r="E205" s="224" t="s">
        <v>1582</v>
      </c>
      <c r="F205" s="256">
        <v>222500</v>
      </c>
      <c r="G205" s="256">
        <v>0</v>
      </c>
    </row>
    <row r="206" spans="1:7" ht="15" outlineLevel="2" x14ac:dyDescent="0.2">
      <c r="A206" s="225"/>
      <c r="B206" s="225" t="s">
        <v>1929</v>
      </c>
      <c r="C206" s="225"/>
      <c r="D206" s="225"/>
      <c r="E206" s="224" t="s">
        <v>1935</v>
      </c>
      <c r="F206" s="256">
        <v>222500</v>
      </c>
      <c r="G206" s="256">
        <v>0</v>
      </c>
    </row>
    <row r="207" spans="1:7" ht="30" outlineLevel="3" x14ac:dyDescent="0.2">
      <c r="A207" s="225"/>
      <c r="B207" s="225"/>
      <c r="C207" s="225" t="s">
        <v>1580</v>
      </c>
      <c r="D207" s="225"/>
      <c r="E207" s="224" t="s">
        <v>1579</v>
      </c>
      <c r="F207" s="256">
        <v>222500</v>
      </c>
      <c r="G207" s="256">
        <v>0</v>
      </c>
    </row>
    <row r="208" spans="1:7" ht="30" outlineLevel="4" x14ac:dyDescent="0.2">
      <c r="A208" s="225"/>
      <c r="B208" s="225"/>
      <c r="C208" s="225" t="s">
        <v>1578</v>
      </c>
      <c r="D208" s="225"/>
      <c r="E208" s="224" t="s">
        <v>1577</v>
      </c>
      <c r="F208" s="256">
        <v>222500</v>
      </c>
      <c r="G208" s="256">
        <v>0</v>
      </c>
    </row>
    <row r="209" spans="1:7" ht="45" outlineLevel="5" x14ac:dyDescent="0.2">
      <c r="A209" s="225"/>
      <c r="B209" s="225"/>
      <c r="C209" s="225" t="s">
        <v>2143</v>
      </c>
      <c r="D209" s="225"/>
      <c r="E209" s="224" t="s">
        <v>2142</v>
      </c>
      <c r="F209" s="256">
        <v>222500</v>
      </c>
      <c r="G209" s="256">
        <v>0</v>
      </c>
    </row>
    <row r="210" spans="1:7" ht="60" outlineLevel="6" x14ac:dyDescent="0.2">
      <c r="A210" s="225"/>
      <c r="B210" s="225"/>
      <c r="C210" s="225" t="s">
        <v>2141</v>
      </c>
      <c r="D210" s="225"/>
      <c r="E210" s="224" t="s">
        <v>2289</v>
      </c>
      <c r="F210" s="256">
        <v>222500</v>
      </c>
      <c r="G210" s="256">
        <v>0</v>
      </c>
    </row>
    <row r="211" spans="1:7" ht="45" outlineLevel="7" x14ac:dyDescent="0.2">
      <c r="A211" s="225"/>
      <c r="B211" s="225"/>
      <c r="C211" s="225"/>
      <c r="D211" s="225" t="s">
        <v>1333</v>
      </c>
      <c r="E211" s="224" t="s">
        <v>1332</v>
      </c>
      <c r="F211" s="256">
        <v>222500</v>
      </c>
      <c r="G211" s="256">
        <v>0</v>
      </c>
    </row>
    <row r="212" spans="1:7" ht="30" x14ac:dyDescent="0.2">
      <c r="A212" s="225" t="s">
        <v>2125</v>
      </c>
      <c r="B212" s="225"/>
      <c r="C212" s="225"/>
      <c r="D212" s="225"/>
      <c r="E212" s="224" t="s">
        <v>361</v>
      </c>
      <c r="F212" s="256">
        <v>8636914.8000000007</v>
      </c>
      <c r="G212" s="256">
        <v>7749108.7999999998</v>
      </c>
    </row>
    <row r="213" spans="1:7" ht="15" outlineLevel="1" x14ac:dyDescent="0.2">
      <c r="A213" s="225"/>
      <c r="B213" s="225" t="s">
        <v>1277</v>
      </c>
      <c r="C213" s="225"/>
      <c r="D213" s="225"/>
      <c r="E213" s="224" t="s">
        <v>1276</v>
      </c>
      <c r="F213" s="256">
        <v>185347.6</v>
      </c>
      <c r="G213" s="256">
        <v>183319.9</v>
      </c>
    </row>
    <row r="214" spans="1:7" ht="15" outlineLevel="2" x14ac:dyDescent="0.2">
      <c r="A214" s="225"/>
      <c r="B214" s="225" t="s">
        <v>1252</v>
      </c>
      <c r="C214" s="225"/>
      <c r="D214" s="225"/>
      <c r="E214" s="224" t="s">
        <v>1275</v>
      </c>
      <c r="F214" s="256">
        <v>185347.6</v>
      </c>
      <c r="G214" s="256">
        <v>183319.9</v>
      </c>
    </row>
    <row r="215" spans="1:7" ht="45" outlineLevel="3" x14ac:dyDescent="0.2">
      <c r="A215" s="225"/>
      <c r="B215" s="225"/>
      <c r="C215" s="225" t="s">
        <v>1315</v>
      </c>
      <c r="D215" s="225"/>
      <c r="E215" s="224" t="s">
        <v>1314</v>
      </c>
      <c r="F215" s="256">
        <v>2297.6999999999998</v>
      </c>
      <c r="G215" s="256">
        <v>2297.6999999999998</v>
      </c>
    </row>
    <row r="216" spans="1:7" ht="60" outlineLevel="4" x14ac:dyDescent="0.2">
      <c r="A216" s="225"/>
      <c r="B216" s="225"/>
      <c r="C216" s="225" t="s">
        <v>1313</v>
      </c>
      <c r="D216" s="225"/>
      <c r="E216" s="224" t="s">
        <v>1312</v>
      </c>
      <c r="F216" s="256">
        <v>2297.6999999999998</v>
      </c>
      <c r="G216" s="256">
        <v>2297.6999999999998</v>
      </c>
    </row>
    <row r="217" spans="1:7" ht="45" outlineLevel="5" x14ac:dyDescent="0.2">
      <c r="A217" s="225"/>
      <c r="B217" s="225"/>
      <c r="C217" s="225" t="s">
        <v>1311</v>
      </c>
      <c r="D217" s="225"/>
      <c r="E217" s="224" t="s">
        <v>1310</v>
      </c>
      <c r="F217" s="256">
        <v>2297.6999999999998</v>
      </c>
      <c r="G217" s="256">
        <v>2297.6999999999998</v>
      </c>
    </row>
    <row r="218" spans="1:7" ht="75" outlineLevel="6" x14ac:dyDescent="0.2">
      <c r="A218" s="225"/>
      <c r="B218" s="225"/>
      <c r="C218" s="225" t="s">
        <v>2158</v>
      </c>
      <c r="D218" s="225"/>
      <c r="E218" s="224" t="s">
        <v>2508</v>
      </c>
      <c r="F218" s="256">
        <v>2297.6999999999998</v>
      </c>
      <c r="G218" s="256">
        <v>2297.6999999999998</v>
      </c>
    </row>
    <row r="219" spans="1:7" ht="15" outlineLevel="7" x14ac:dyDescent="0.2">
      <c r="A219" s="225"/>
      <c r="B219" s="225"/>
      <c r="C219" s="225"/>
      <c r="D219" s="225" t="s">
        <v>1300</v>
      </c>
      <c r="E219" s="224" t="s">
        <v>1299</v>
      </c>
      <c r="F219" s="256">
        <v>2297.6999999999998</v>
      </c>
      <c r="G219" s="256">
        <v>2297.6999999999998</v>
      </c>
    </row>
    <row r="220" spans="1:7" ht="30" outlineLevel="3" x14ac:dyDescent="0.2">
      <c r="A220" s="225"/>
      <c r="B220" s="225"/>
      <c r="C220" s="225" t="s">
        <v>1703</v>
      </c>
      <c r="D220" s="225"/>
      <c r="E220" s="224" t="s">
        <v>1702</v>
      </c>
      <c r="F220" s="256">
        <v>183049.9</v>
      </c>
      <c r="G220" s="256">
        <v>181022.2</v>
      </c>
    </row>
    <row r="221" spans="1:7" ht="30" outlineLevel="4" x14ac:dyDescent="0.2">
      <c r="A221" s="225"/>
      <c r="B221" s="225"/>
      <c r="C221" s="225" t="s">
        <v>1719</v>
      </c>
      <c r="D221" s="225"/>
      <c r="E221" s="224" t="s">
        <v>1718</v>
      </c>
      <c r="F221" s="256">
        <v>183049.9</v>
      </c>
      <c r="G221" s="256">
        <v>181022.2</v>
      </c>
    </row>
    <row r="222" spans="1:7" ht="45" outlineLevel="5" x14ac:dyDescent="0.2">
      <c r="A222" s="225"/>
      <c r="B222" s="225"/>
      <c r="C222" s="225" t="s">
        <v>1717</v>
      </c>
      <c r="D222" s="225"/>
      <c r="E222" s="224" t="s">
        <v>1716</v>
      </c>
      <c r="F222" s="256">
        <v>183049.9</v>
      </c>
      <c r="G222" s="256">
        <v>181022.2</v>
      </c>
    </row>
    <row r="223" spans="1:7" ht="45" outlineLevel="6" x14ac:dyDescent="0.2">
      <c r="A223" s="225"/>
      <c r="B223" s="225"/>
      <c r="C223" s="225" t="s">
        <v>1715</v>
      </c>
      <c r="D223" s="225"/>
      <c r="E223" s="224" t="s">
        <v>2250</v>
      </c>
      <c r="F223" s="256">
        <v>66063.7</v>
      </c>
      <c r="G223" s="256">
        <v>66063.7</v>
      </c>
    </row>
    <row r="224" spans="1:7" ht="75" outlineLevel="7" x14ac:dyDescent="0.2">
      <c r="A224" s="225"/>
      <c r="B224" s="225"/>
      <c r="C224" s="225"/>
      <c r="D224" s="225" t="s">
        <v>1268</v>
      </c>
      <c r="E224" s="224" t="s">
        <v>1267</v>
      </c>
      <c r="F224" s="256">
        <v>56230.400000000001</v>
      </c>
      <c r="G224" s="256">
        <v>56230.400000000001</v>
      </c>
    </row>
    <row r="225" spans="1:7" ht="30" outlineLevel="7" x14ac:dyDescent="0.2">
      <c r="A225" s="225"/>
      <c r="B225" s="225"/>
      <c r="C225" s="225"/>
      <c r="D225" s="225" t="s">
        <v>1257</v>
      </c>
      <c r="E225" s="224" t="s">
        <v>1256</v>
      </c>
      <c r="F225" s="256">
        <v>9828.7000000000007</v>
      </c>
      <c r="G225" s="256">
        <v>9829.4</v>
      </c>
    </row>
    <row r="226" spans="1:7" ht="15" outlineLevel="7" x14ac:dyDescent="0.2">
      <c r="A226" s="225"/>
      <c r="B226" s="225"/>
      <c r="C226" s="225"/>
      <c r="D226" s="225" t="s">
        <v>1265</v>
      </c>
      <c r="E226" s="224" t="s">
        <v>1264</v>
      </c>
      <c r="F226" s="256">
        <v>4.5999999999999996</v>
      </c>
      <c r="G226" s="256">
        <v>3.9</v>
      </c>
    </row>
    <row r="227" spans="1:7" ht="45" outlineLevel="6" x14ac:dyDescent="0.2">
      <c r="A227" s="225"/>
      <c r="B227" s="225"/>
      <c r="C227" s="225" t="s">
        <v>2157</v>
      </c>
      <c r="D227" s="225"/>
      <c r="E227" s="224" t="s">
        <v>2253</v>
      </c>
      <c r="F227" s="256">
        <v>64186.400000000001</v>
      </c>
      <c r="G227" s="256">
        <v>62158.7</v>
      </c>
    </row>
    <row r="228" spans="1:7" ht="75" outlineLevel="7" x14ac:dyDescent="0.2">
      <c r="A228" s="225"/>
      <c r="B228" s="225"/>
      <c r="C228" s="225"/>
      <c r="D228" s="225" t="s">
        <v>1268</v>
      </c>
      <c r="E228" s="224" t="s">
        <v>1267</v>
      </c>
      <c r="F228" s="256">
        <v>54872.6</v>
      </c>
      <c r="G228" s="256">
        <v>54872.6</v>
      </c>
    </row>
    <row r="229" spans="1:7" ht="30" outlineLevel="7" x14ac:dyDescent="0.2">
      <c r="A229" s="225"/>
      <c r="B229" s="225"/>
      <c r="C229" s="225"/>
      <c r="D229" s="225" t="s">
        <v>1257</v>
      </c>
      <c r="E229" s="224" t="s">
        <v>1256</v>
      </c>
      <c r="F229" s="256">
        <v>8641.4</v>
      </c>
      <c r="G229" s="256">
        <v>6613.3</v>
      </c>
    </row>
    <row r="230" spans="1:7" ht="15" outlineLevel="7" x14ac:dyDescent="0.2">
      <c r="A230" s="225"/>
      <c r="B230" s="225"/>
      <c r="C230" s="225"/>
      <c r="D230" s="225" t="s">
        <v>1265</v>
      </c>
      <c r="E230" s="224" t="s">
        <v>1264</v>
      </c>
      <c r="F230" s="256">
        <v>672.4</v>
      </c>
      <c r="G230" s="256">
        <v>672.8</v>
      </c>
    </row>
    <row r="231" spans="1:7" ht="75" outlineLevel="6" x14ac:dyDescent="0.2">
      <c r="A231" s="225"/>
      <c r="B231" s="225"/>
      <c r="C231" s="225" t="s">
        <v>2156</v>
      </c>
      <c r="D231" s="225"/>
      <c r="E231" s="224" t="s">
        <v>2507</v>
      </c>
      <c r="F231" s="256">
        <v>50214.8</v>
      </c>
      <c r="G231" s="256">
        <v>50214.8</v>
      </c>
    </row>
    <row r="232" spans="1:7" ht="45" outlineLevel="7" x14ac:dyDescent="0.2">
      <c r="A232" s="225"/>
      <c r="B232" s="225"/>
      <c r="C232" s="225"/>
      <c r="D232" s="225" t="s">
        <v>1250</v>
      </c>
      <c r="E232" s="224" t="s">
        <v>1249</v>
      </c>
      <c r="F232" s="256">
        <v>50214.8</v>
      </c>
      <c r="G232" s="256">
        <v>50214.8</v>
      </c>
    </row>
    <row r="233" spans="1:7" ht="30" outlineLevel="6" x14ac:dyDescent="0.2">
      <c r="A233" s="225"/>
      <c r="B233" s="225"/>
      <c r="C233" s="225" t="s">
        <v>1712</v>
      </c>
      <c r="D233" s="225"/>
      <c r="E233" s="224" t="s">
        <v>2381</v>
      </c>
      <c r="F233" s="256">
        <v>2585</v>
      </c>
      <c r="G233" s="256">
        <v>2585</v>
      </c>
    </row>
    <row r="234" spans="1:7" ht="30" outlineLevel="7" x14ac:dyDescent="0.2">
      <c r="A234" s="225"/>
      <c r="B234" s="225"/>
      <c r="C234" s="225"/>
      <c r="D234" s="225" t="s">
        <v>1257</v>
      </c>
      <c r="E234" s="224" t="s">
        <v>1256</v>
      </c>
      <c r="F234" s="256">
        <v>2585</v>
      </c>
      <c r="G234" s="256">
        <v>2585</v>
      </c>
    </row>
    <row r="235" spans="1:7" ht="15" outlineLevel="1" x14ac:dyDescent="0.2">
      <c r="A235" s="225"/>
      <c r="B235" s="225" t="s">
        <v>1360</v>
      </c>
      <c r="C235" s="225"/>
      <c r="D235" s="225"/>
      <c r="E235" s="224" t="s">
        <v>1359</v>
      </c>
      <c r="F235" s="256">
        <v>86662</v>
      </c>
      <c r="G235" s="256">
        <v>0</v>
      </c>
    </row>
    <row r="236" spans="1:7" ht="15" outlineLevel="2" x14ac:dyDescent="0.2">
      <c r="A236" s="225"/>
      <c r="B236" s="225" t="s">
        <v>2101</v>
      </c>
      <c r="C236" s="225"/>
      <c r="D236" s="225"/>
      <c r="E236" s="224" t="s">
        <v>2113</v>
      </c>
      <c r="F236" s="256">
        <v>86662</v>
      </c>
      <c r="G236" s="256">
        <v>0</v>
      </c>
    </row>
    <row r="237" spans="1:7" ht="45" outlineLevel="3" x14ac:dyDescent="0.2">
      <c r="A237" s="225"/>
      <c r="B237" s="225"/>
      <c r="C237" s="225" t="s">
        <v>1403</v>
      </c>
      <c r="D237" s="225"/>
      <c r="E237" s="224" t="s">
        <v>1402</v>
      </c>
      <c r="F237" s="256">
        <v>86662</v>
      </c>
      <c r="G237" s="256">
        <v>0</v>
      </c>
    </row>
    <row r="238" spans="1:7" ht="45" outlineLevel="4" x14ac:dyDescent="0.2">
      <c r="A238" s="225"/>
      <c r="B238" s="225"/>
      <c r="C238" s="225" t="s">
        <v>1758</v>
      </c>
      <c r="D238" s="225"/>
      <c r="E238" s="224" t="s">
        <v>2557</v>
      </c>
      <c r="F238" s="256">
        <v>86662</v>
      </c>
      <c r="G238" s="256">
        <v>0</v>
      </c>
    </row>
    <row r="239" spans="1:7" ht="30" outlineLevel="5" x14ac:dyDescent="0.2">
      <c r="A239" s="225"/>
      <c r="B239" s="225"/>
      <c r="C239" s="225" t="s">
        <v>2568</v>
      </c>
      <c r="D239" s="225"/>
      <c r="E239" s="224" t="s">
        <v>2645</v>
      </c>
      <c r="F239" s="256">
        <v>86662</v>
      </c>
      <c r="G239" s="256">
        <v>0</v>
      </c>
    </row>
    <row r="240" spans="1:7" ht="60" outlineLevel="6" x14ac:dyDescent="0.2">
      <c r="A240" s="225"/>
      <c r="B240" s="225"/>
      <c r="C240" s="225" t="s">
        <v>2567</v>
      </c>
      <c r="D240" s="225"/>
      <c r="E240" s="224" t="s">
        <v>2289</v>
      </c>
      <c r="F240" s="256">
        <v>86662</v>
      </c>
      <c r="G240" s="256">
        <v>0</v>
      </c>
    </row>
    <row r="241" spans="1:7" ht="45" outlineLevel="7" x14ac:dyDescent="0.2">
      <c r="A241" s="225"/>
      <c r="B241" s="225"/>
      <c r="C241" s="225"/>
      <c r="D241" s="225" t="s">
        <v>1333</v>
      </c>
      <c r="E241" s="224" t="s">
        <v>1332</v>
      </c>
      <c r="F241" s="256">
        <v>86662</v>
      </c>
      <c r="G241" s="256">
        <v>0</v>
      </c>
    </row>
    <row r="242" spans="1:7" ht="30" outlineLevel="1" x14ac:dyDescent="0.2">
      <c r="A242" s="225"/>
      <c r="B242" s="225" t="s">
        <v>1711</v>
      </c>
      <c r="C242" s="225"/>
      <c r="D242" s="225"/>
      <c r="E242" s="224" t="s">
        <v>1710</v>
      </c>
      <c r="F242" s="256">
        <v>524700</v>
      </c>
      <c r="G242" s="256">
        <v>546700</v>
      </c>
    </row>
    <row r="243" spans="1:7" ht="15" outlineLevel="2" x14ac:dyDescent="0.2">
      <c r="A243" s="225"/>
      <c r="B243" s="225" t="s">
        <v>2149</v>
      </c>
      <c r="C243" s="225"/>
      <c r="D243" s="225"/>
      <c r="E243" s="224" t="s">
        <v>2155</v>
      </c>
      <c r="F243" s="256">
        <v>446700</v>
      </c>
      <c r="G243" s="256">
        <v>446700</v>
      </c>
    </row>
    <row r="244" spans="1:7" ht="30" outlineLevel="3" x14ac:dyDescent="0.2">
      <c r="A244" s="225"/>
      <c r="B244" s="225"/>
      <c r="C244" s="225" t="s">
        <v>1703</v>
      </c>
      <c r="D244" s="225"/>
      <c r="E244" s="224" t="s">
        <v>1702</v>
      </c>
      <c r="F244" s="256">
        <v>446700</v>
      </c>
      <c r="G244" s="256">
        <v>446700</v>
      </c>
    </row>
    <row r="245" spans="1:7" ht="45" outlineLevel="4" x14ac:dyDescent="0.2">
      <c r="A245" s="225"/>
      <c r="B245" s="225"/>
      <c r="C245" s="225" t="s">
        <v>1701</v>
      </c>
      <c r="D245" s="225"/>
      <c r="E245" s="224" t="s">
        <v>1700</v>
      </c>
      <c r="F245" s="256">
        <v>446700</v>
      </c>
      <c r="G245" s="256">
        <v>446700</v>
      </c>
    </row>
    <row r="246" spans="1:7" ht="30" outlineLevel="5" x14ac:dyDescent="0.2">
      <c r="A246" s="225"/>
      <c r="B246" s="225"/>
      <c r="C246" s="225" t="s">
        <v>2153</v>
      </c>
      <c r="D246" s="225"/>
      <c r="E246" s="224" t="s">
        <v>2152</v>
      </c>
      <c r="F246" s="256">
        <v>446700</v>
      </c>
      <c r="G246" s="256">
        <v>446700</v>
      </c>
    </row>
    <row r="247" spans="1:7" ht="30" outlineLevel="6" x14ac:dyDescent="0.2">
      <c r="A247" s="225"/>
      <c r="B247" s="225"/>
      <c r="C247" s="225" t="s">
        <v>2150</v>
      </c>
      <c r="D247" s="225"/>
      <c r="E247" s="224" t="s">
        <v>2505</v>
      </c>
      <c r="F247" s="256">
        <v>446700</v>
      </c>
      <c r="G247" s="256">
        <v>446700</v>
      </c>
    </row>
    <row r="248" spans="1:7" ht="15" outlineLevel="7" x14ac:dyDescent="0.2">
      <c r="A248" s="225"/>
      <c r="B248" s="225"/>
      <c r="C248" s="225"/>
      <c r="D248" s="225" t="s">
        <v>1300</v>
      </c>
      <c r="E248" s="224" t="s">
        <v>1299</v>
      </c>
      <c r="F248" s="256">
        <v>446700</v>
      </c>
      <c r="G248" s="256">
        <v>446700</v>
      </c>
    </row>
    <row r="249" spans="1:7" ht="15" outlineLevel="2" x14ac:dyDescent="0.2">
      <c r="A249" s="225"/>
      <c r="B249" s="225" t="s">
        <v>2146</v>
      </c>
      <c r="C249" s="225"/>
      <c r="D249" s="225"/>
      <c r="E249" s="224" t="s">
        <v>2148</v>
      </c>
      <c r="F249" s="256">
        <v>78000</v>
      </c>
      <c r="G249" s="256">
        <v>100000</v>
      </c>
    </row>
    <row r="250" spans="1:7" ht="30" outlineLevel="3" x14ac:dyDescent="0.2">
      <c r="A250" s="225"/>
      <c r="B250" s="225"/>
      <c r="C250" s="225" t="s">
        <v>1703</v>
      </c>
      <c r="D250" s="225"/>
      <c r="E250" s="224" t="s">
        <v>1702</v>
      </c>
      <c r="F250" s="256">
        <v>78000</v>
      </c>
      <c r="G250" s="256">
        <v>100000</v>
      </c>
    </row>
    <row r="251" spans="1:7" ht="45" outlineLevel="4" x14ac:dyDescent="0.2">
      <c r="A251" s="225"/>
      <c r="B251" s="225"/>
      <c r="C251" s="225" t="s">
        <v>1701</v>
      </c>
      <c r="D251" s="225"/>
      <c r="E251" s="224" t="s">
        <v>1700</v>
      </c>
      <c r="F251" s="256">
        <v>78000</v>
      </c>
      <c r="G251" s="256">
        <v>100000</v>
      </c>
    </row>
    <row r="252" spans="1:7" ht="75" outlineLevel="5" x14ac:dyDescent="0.2">
      <c r="A252" s="225"/>
      <c r="B252" s="225"/>
      <c r="C252" s="225" t="s">
        <v>2135</v>
      </c>
      <c r="D252" s="225"/>
      <c r="E252" s="224" t="s">
        <v>2786</v>
      </c>
      <c r="F252" s="256">
        <v>78000</v>
      </c>
      <c r="G252" s="256">
        <v>100000</v>
      </c>
    </row>
    <row r="253" spans="1:7" ht="75" outlineLevel="6" x14ac:dyDescent="0.2">
      <c r="A253" s="225"/>
      <c r="B253" s="225"/>
      <c r="C253" s="225" t="s">
        <v>2147</v>
      </c>
      <c r="D253" s="225"/>
      <c r="E253" s="224" t="s">
        <v>2783</v>
      </c>
      <c r="F253" s="256">
        <v>78000</v>
      </c>
      <c r="G253" s="256">
        <v>0</v>
      </c>
    </row>
    <row r="254" spans="1:7" ht="15" outlineLevel="7" x14ac:dyDescent="0.2">
      <c r="A254" s="225"/>
      <c r="B254" s="225"/>
      <c r="C254" s="225"/>
      <c r="D254" s="225" t="s">
        <v>1300</v>
      </c>
      <c r="E254" s="224" t="s">
        <v>1299</v>
      </c>
      <c r="F254" s="256">
        <v>78000</v>
      </c>
      <c r="G254" s="256">
        <v>0</v>
      </c>
    </row>
    <row r="255" spans="1:7" ht="75" outlineLevel="6" x14ac:dyDescent="0.2">
      <c r="A255" s="225"/>
      <c r="B255" s="225"/>
      <c r="C255" s="225" t="s">
        <v>2145</v>
      </c>
      <c r="D255" s="225"/>
      <c r="E255" s="224" t="s">
        <v>2784</v>
      </c>
      <c r="F255" s="256">
        <v>0</v>
      </c>
      <c r="G255" s="256">
        <v>100000</v>
      </c>
    </row>
    <row r="256" spans="1:7" ht="15" outlineLevel="7" x14ac:dyDescent="0.2">
      <c r="A256" s="225"/>
      <c r="B256" s="225"/>
      <c r="C256" s="225"/>
      <c r="D256" s="225" t="s">
        <v>1300</v>
      </c>
      <c r="E256" s="224" t="s">
        <v>1299</v>
      </c>
      <c r="F256" s="256">
        <v>0</v>
      </c>
      <c r="G256" s="256">
        <v>100000</v>
      </c>
    </row>
    <row r="257" spans="1:7" ht="15" outlineLevel="1" x14ac:dyDescent="0.2">
      <c r="A257" s="225"/>
      <c r="B257" s="225" t="s">
        <v>1444</v>
      </c>
      <c r="C257" s="225"/>
      <c r="D257" s="225"/>
      <c r="E257" s="224" t="s">
        <v>1443</v>
      </c>
      <c r="F257" s="256">
        <v>631899.5</v>
      </c>
      <c r="G257" s="256">
        <v>478886</v>
      </c>
    </row>
    <row r="258" spans="1:7" ht="15" outlineLevel="2" x14ac:dyDescent="0.2">
      <c r="A258" s="225"/>
      <c r="B258" s="225" t="s">
        <v>1910</v>
      </c>
      <c r="C258" s="225"/>
      <c r="D258" s="225"/>
      <c r="E258" s="224" t="s">
        <v>1917</v>
      </c>
      <c r="F258" s="256">
        <v>0</v>
      </c>
      <c r="G258" s="256">
        <v>50000</v>
      </c>
    </row>
    <row r="259" spans="1:7" ht="30" outlineLevel="3" x14ac:dyDescent="0.2">
      <c r="A259" s="225"/>
      <c r="B259" s="225"/>
      <c r="C259" s="225" t="s">
        <v>1560</v>
      </c>
      <c r="D259" s="225"/>
      <c r="E259" s="224" t="s">
        <v>1559</v>
      </c>
      <c r="F259" s="256">
        <v>0</v>
      </c>
      <c r="G259" s="256">
        <v>50000</v>
      </c>
    </row>
    <row r="260" spans="1:7" ht="30" outlineLevel="4" x14ac:dyDescent="0.2">
      <c r="A260" s="225"/>
      <c r="B260" s="225"/>
      <c r="C260" s="225" t="s">
        <v>1854</v>
      </c>
      <c r="D260" s="225"/>
      <c r="E260" s="224" t="s">
        <v>1853</v>
      </c>
      <c r="F260" s="256">
        <v>0</v>
      </c>
      <c r="G260" s="256">
        <v>50000</v>
      </c>
    </row>
    <row r="261" spans="1:7" ht="60" outlineLevel="5" x14ac:dyDescent="0.2">
      <c r="A261" s="225"/>
      <c r="B261" s="225"/>
      <c r="C261" s="225" t="s">
        <v>1873</v>
      </c>
      <c r="D261" s="225"/>
      <c r="E261" s="224" t="s">
        <v>1872</v>
      </c>
      <c r="F261" s="256">
        <v>0</v>
      </c>
      <c r="G261" s="256">
        <v>50000</v>
      </c>
    </row>
    <row r="262" spans="1:7" ht="60" outlineLevel="6" x14ac:dyDescent="0.2">
      <c r="A262" s="225"/>
      <c r="B262" s="225"/>
      <c r="C262" s="225" t="s">
        <v>2144</v>
      </c>
      <c r="D262" s="225"/>
      <c r="E262" s="224" t="s">
        <v>2289</v>
      </c>
      <c r="F262" s="256">
        <v>0</v>
      </c>
      <c r="G262" s="256">
        <v>50000</v>
      </c>
    </row>
    <row r="263" spans="1:7" ht="45" outlineLevel="7" x14ac:dyDescent="0.2">
      <c r="A263" s="225"/>
      <c r="B263" s="225"/>
      <c r="C263" s="225"/>
      <c r="D263" s="225" t="s">
        <v>1333</v>
      </c>
      <c r="E263" s="224" t="s">
        <v>1332</v>
      </c>
      <c r="F263" s="256">
        <v>0</v>
      </c>
      <c r="G263" s="256">
        <v>50000</v>
      </c>
    </row>
    <row r="264" spans="1:7" ht="15" outlineLevel="2" x14ac:dyDescent="0.2">
      <c r="A264" s="225"/>
      <c r="B264" s="225" t="s">
        <v>1562</v>
      </c>
      <c r="C264" s="225"/>
      <c r="D264" s="225"/>
      <c r="E264" s="224" t="s">
        <v>1566</v>
      </c>
      <c r="F264" s="256">
        <v>631899.5</v>
      </c>
      <c r="G264" s="256">
        <v>428886</v>
      </c>
    </row>
    <row r="265" spans="1:7" ht="30" outlineLevel="3" x14ac:dyDescent="0.2">
      <c r="A265" s="225"/>
      <c r="B265" s="225"/>
      <c r="C265" s="225" t="s">
        <v>1560</v>
      </c>
      <c r="D265" s="225"/>
      <c r="E265" s="224" t="s">
        <v>1559</v>
      </c>
      <c r="F265" s="256">
        <v>631899.5</v>
      </c>
      <c r="G265" s="256">
        <v>428886</v>
      </c>
    </row>
    <row r="266" spans="1:7" ht="30" outlineLevel="4" x14ac:dyDescent="0.2">
      <c r="A266" s="225"/>
      <c r="B266" s="225"/>
      <c r="C266" s="225" t="s">
        <v>1854</v>
      </c>
      <c r="D266" s="225"/>
      <c r="E266" s="224" t="s">
        <v>1853</v>
      </c>
      <c r="F266" s="256">
        <v>631899.5</v>
      </c>
      <c r="G266" s="256">
        <v>428886</v>
      </c>
    </row>
    <row r="267" spans="1:7" ht="60" outlineLevel="5" x14ac:dyDescent="0.2">
      <c r="A267" s="225"/>
      <c r="B267" s="225"/>
      <c r="C267" s="225" t="s">
        <v>1873</v>
      </c>
      <c r="D267" s="225"/>
      <c r="E267" s="224" t="s">
        <v>1872</v>
      </c>
      <c r="F267" s="256">
        <v>631899.5</v>
      </c>
      <c r="G267" s="256">
        <v>428886</v>
      </c>
    </row>
    <row r="268" spans="1:7" ht="60" outlineLevel="6" x14ac:dyDescent="0.2">
      <c r="A268" s="225"/>
      <c r="B268" s="225"/>
      <c r="C268" s="225" t="s">
        <v>2144</v>
      </c>
      <c r="D268" s="225"/>
      <c r="E268" s="224" t="s">
        <v>2289</v>
      </c>
      <c r="F268" s="256">
        <v>631899.5</v>
      </c>
      <c r="G268" s="256">
        <v>428886</v>
      </c>
    </row>
    <row r="269" spans="1:7" ht="45" outlineLevel="7" x14ac:dyDescent="0.2">
      <c r="A269" s="225"/>
      <c r="B269" s="225"/>
      <c r="C269" s="225"/>
      <c r="D269" s="225" t="s">
        <v>1333</v>
      </c>
      <c r="E269" s="224" t="s">
        <v>1332</v>
      </c>
      <c r="F269" s="256">
        <v>631899.5</v>
      </c>
      <c r="G269" s="256">
        <v>428886</v>
      </c>
    </row>
    <row r="270" spans="1:7" ht="15" outlineLevel="1" x14ac:dyDescent="0.2">
      <c r="A270" s="225"/>
      <c r="B270" s="225" t="s">
        <v>1583</v>
      </c>
      <c r="C270" s="225"/>
      <c r="D270" s="225"/>
      <c r="E270" s="224" t="s">
        <v>1582</v>
      </c>
      <c r="F270" s="256">
        <v>2965805.5</v>
      </c>
      <c r="G270" s="256">
        <v>2441081.9</v>
      </c>
    </row>
    <row r="271" spans="1:7" ht="15" outlineLevel="2" x14ac:dyDescent="0.2">
      <c r="A271" s="225"/>
      <c r="B271" s="225" t="s">
        <v>1929</v>
      </c>
      <c r="C271" s="225"/>
      <c r="D271" s="225"/>
      <c r="E271" s="224" t="s">
        <v>1935</v>
      </c>
      <c r="F271" s="256">
        <v>2392582.1</v>
      </c>
      <c r="G271" s="256">
        <v>1825714.1</v>
      </c>
    </row>
    <row r="272" spans="1:7" ht="30" outlineLevel="3" x14ac:dyDescent="0.2">
      <c r="A272" s="225"/>
      <c r="B272" s="225"/>
      <c r="C272" s="225" t="s">
        <v>1580</v>
      </c>
      <c r="D272" s="225"/>
      <c r="E272" s="224" t="s">
        <v>1579</v>
      </c>
      <c r="F272" s="256">
        <v>2392582.1</v>
      </c>
      <c r="G272" s="256">
        <v>1825714.1</v>
      </c>
    </row>
    <row r="273" spans="1:7" ht="30" outlineLevel="4" x14ac:dyDescent="0.2">
      <c r="A273" s="225"/>
      <c r="B273" s="225"/>
      <c r="C273" s="225" t="s">
        <v>1578</v>
      </c>
      <c r="D273" s="225"/>
      <c r="E273" s="224" t="s">
        <v>1577</v>
      </c>
      <c r="F273" s="256">
        <v>2392582.1</v>
      </c>
      <c r="G273" s="256">
        <v>1825714.1</v>
      </c>
    </row>
    <row r="274" spans="1:7" ht="45" outlineLevel="5" x14ac:dyDescent="0.2">
      <c r="A274" s="225"/>
      <c r="B274" s="225"/>
      <c r="C274" s="225" t="s">
        <v>2143</v>
      </c>
      <c r="D274" s="225"/>
      <c r="E274" s="224" t="s">
        <v>2142</v>
      </c>
      <c r="F274" s="256">
        <v>2392582.1</v>
      </c>
      <c r="G274" s="256">
        <v>1825714.1</v>
      </c>
    </row>
    <row r="275" spans="1:7" ht="60" outlineLevel="6" x14ac:dyDescent="0.2">
      <c r="A275" s="225"/>
      <c r="B275" s="225"/>
      <c r="C275" s="225" t="s">
        <v>2141</v>
      </c>
      <c r="D275" s="225"/>
      <c r="E275" s="224" t="s">
        <v>2289</v>
      </c>
      <c r="F275" s="256">
        <v>2392582.1</v>
      </c>
      <c r="G275" s="256">
        <v>1825714.1</v>
      </c>
    </row>
    <row r="276" spans="1:7" ht="45" outlineLevel="7" x14ac:dyDescent="0.2">
      <c r="A276" s="225"/>
      <c r="B276" s="225"/>
      <c r="C276" s="225"/>
      <c r="D276" s="225" t="s">
        <v>1333</v>
      </c>
      <c r="E276" s="224" t="s">
        <v>1332</v>
      </c>
      <c r="F276" s="256">
        <v>2392582.1</v>
      </c>
      <c r="G276" s="256">
        <v>1825714.1</v>
      </c>
    </row>
    <row r="277" spans="1:7" ht="30" outlineLevel="2" x14ac:dyDescent="0.2">
      <c r="A277" s="225"/>
      <c r="B277" s="225" t="s">
        <v>1568</v>
      </c>
      <c r="C277" s="225"/>
      <c r="D277" s="225"/>
      <c r="E277" s="224" t="s">
        <v>1581</v>
      </c>
      <c r="F277" s="256">
        <v>573223.4</v>
      </c>
      <c r="G277" s="256">
        <v>615367.80000000005</v>
      </c>
    </row>
    <row r="278" spans="1:7" ht="30" outlineLevel="3" x14ac:dyDescent="0.2">
      <c r="A278" s="225"/>
      <c r="B278" s="225"/>
      <c r="C278" s="225" t="s">
        <v>1580</v>
      </c>
      <c r="D278" s="225"/>
      <c r="E278" s="224" t="s">
        <v>1579</v>
      </c>
      <c r="F278" s="256">
        <v>573223.4</v>
      </c>
      <c r="G278" s="256">
        <v>615367.80000000005</v>
      </c>
    </row>
    <row r="279" spans="1:7" ht="30" outlineLevel="4" x14ac:dyDescent="0.2">
      <c r="A279" s="225"/>
      <c r="B279" s="225"/>
      <c r="C279" s="225" t="s">
        <v>1578</v>
      </c>
      <c r="D279" s="225"/>
      <c r="E279" s="224" t="s">
        <v>1577</v>
      </c>
      <c r="F279" s="256">
        <v>573223.4</v>
      </c>
      <c r="G279" s="256">
        <v>615367.80000000005</v>
      </c>
    </row>
    <row r="280" spans="1:7" ht="45" outlineLevel="5" x14ac:dyDescent="0.2">
      <c r="A280" s="225"/>
      <c r="B280" s="225"/>
      <c r="C280" s="225" t="s">
        <v>2143</v>
      </c>
      <c r="D280" s="225"/>
      <c r="E280" s="224" t="s">
        <v>2142</v>
      </c>
      <c r="F280" s="256">
        <v>573223.4</v>
      </c>
      <c r="G280" s="256">
        <v>615367.80000000005</v>
      </c>
    </row>
    <row r="281" spans="1:7" ht="60" outlineLevel="6" x14ac:dyDescent="0.2">
      <c r="A281" s="225"/>
      <c r="B281" s="225"/>
      <c r="C281" s="225" t="s">
        <v>2141</v>
      </c>
      <c r="D281" s="225"/>
      <c r="E281" s="224" t="s">
        <v>2289</v>
      </c>
      <c r="F281" s="256">
        <v>573223.4</v>
      </c>
      <c r="G281" s="256">
        <v>615367.80000000005</v>
      </c>
    </row>
    <row r="282" spans="1:7" ht="45" outlineLevel="7" x14ac:dyDescent="0.2">
      <c r="A282" s="225"/>
      <c r="B282" s="225"/>
      <c r="C282" s="225"/>
      <c r="D282" s="225" t="s">
        <v>1333</v>
      </c>
      <c r="E282" s="224" t="s">
        <v>1332</v>
      </c>
      <c r="F282" s="256">
        <v>573223.4</v>
      </c>
      <c r="G282" s="256">
        <v>615367.80000000005</v>
      </c>
    </row>
    <row r="283" spans="1:7" ht="15" outlineLevel="1" x14ac:dyDescent="0.2">
      <c r="A283" s="225"/>
      <c r="B283" s="225" t="s">
        <v>1820</v>
      </c>
      <c r="C283" s="225"/>
      <c r="D283" s="225"/>
      <c r="E283" s="224" t="s">
        <v>1819</v>
      </c>
      <c r="F283" s="256">
        <v>2688552.3</v>
      </c>
      <c r="G283" s="256">
        <v>2283032.1</v>
      </c>
    </row>
    <row r="284" spans="1:7" ht="15" outlineLevel="2" x14ac:dyDescent="0.2">
      <c r="A284" s="225"/>
      <c r="B284" s="225" t="s">
        <v>2042</v>
      </c>
      <c r="C284" s="225"/>
      <c r="D284" s="225"/>
      <c r="E284" s="224" t="s">
        <v>2045</v>
      </c>
      <c r="F284" s="256">
        <v>2027058.2</v>
      </c>
      <c r="G284" s="256">
        <v>1666032.1</v>
      </c>
    </row>
    <row r="285" spans="1:7" ht="30" outlineLevel="3" x14ac:dyDescent="0.2">
      <c r="A285" s="225"/>
      <c r="B285" s="225"/>
      <c r="C285" s="225" t="s">
        <v>1990</v>
      </c>
      <c r="D285" s="225"/>
      <c r="E285" s="224" t="s">
        <v>1989</v>
      </c>
      <c r="F285" s="256">
        <v>2027058.2</v>
      </c>
      <c r="G285" s="256">
        <v>1666032.1</v>
      </c>
    </row>
    <row r="286" spans="1:7" ht="30" outlineLevel="4" x14ac:dyDescent="0.2">
      <c r="A286" s="225"/>
      <c r="B286" s="225"/>
      <c r="C286" s="225" t="s">
        <v>1988</v>
      </c>
      <c r="D286" s="225"/>
      <c r="E286" s="224" t="s">
        <v>1987</v>
      </c>
      <c r="F286" s="256">
        <v>2027058.2</v>
      </c>
      <c r="G286" s="256">
        <v>1666032.1</v>
      </c>
    </row>
    <row r="287" spans="1:7" ht="30" outlineLevel="5" x14ac:dyDescent="0.2">
      <c r="A287" s="225"/>
      <c r="B287" s="225"/>
      <c r="C287" s="225" t="s">
        <v>1986</v>
      </c>
      <c r="D287" s="225"/>
      <c r="E287" s="224" t="s">
        <v>1985</v>
      </c>
      <c r="F287" s="256">
        <v>2027058.2</v>
      </c>
      <c r="G287" s="256">
        <v>1666032.1</v>
      </c>
    </row>
    <row r="288" spans="1:7" ht="60" outlineLevel="6" x14ac:dyDescent="0.2">
      <c r="A288" s="225"/>
      <c r="B288" s="225"/>
      <c r="C288" s="225" t="s">
        <v>2138</v>
      </c>
      <c r="D288" s="225"/>
      <c r="E288" s="224" t="s">
        <v>2289</v>
      </c>
      <c r="F288" s="256">
        <v>2027058.2</v>
      </c>
      <c r="G288" s="256">
        <v>1666032.1</v>
      </c>
    </row>
    <row r="289" spans="1:7" ht="45" outlineLevel="7" x14ac:dyDescent="0.2">
      <c r="A289" s="225"/>
      <c r="B289" s="225"/>
      <c r="C289" s="225"/>
      <c r="D289" s="225" t="s">
        <v>1333</v>
      </c>
      <c r="E289" s="224" t="s">
        <v>1332</v>
      </c>
      <c r="F289" s="256">
        <v>2027058.2</v>
      </c>
      <c r="G289" s="256">
        <v>1666032.1</v>
      </c>
    </row>
    <row r="290" spans="1:7" ht="15" outlineLevel="2" x14ac:dyDescent="0.2">
      <c r="A290" s="225"/>
      <c r="B290" s="225" t="s">
        <v>2035</v>
      </c>
      <c r="C290" s="225"/>
      <c r="D290" s="225"/>
      <c r="E290" s="224" t="s">
        <v>2041</v>
      </c>
      <c r="F290" s="256">
        <v>661494.1</v>
      </c>
      <c r="G290" s="256">
        <v>617000</v>
      </c>
    </row>
    <row r="291" spans="1:7" ht="30" outlineLevel="3" x14ac:dyDescent="0.2">
      <c r="A291" s="225"/>
      <c r="B291" s="225"/>
      <c r="C291" s="225" t="s">
        <v>1990</v>
      </c>
      <c r="D291" s="225"/>
      <c r="E291" s="224" t="s">
        <v>1989</v>
      </c>
      <c r="F291" s="256">
        <v>661494.1</v>
      </c>
      <c r="G291" s="256">
        <v>617000</v>
      </c>
    </row>
    <row r="292" spans="1:7" ht="30" outlineLevel="4" x14ac:dyDescent="0.2">
      <c r="A292" s="225"/>
      <c r="B292" s="225"/>
      <c r="C292" s="225" t="s">
        <v>1988</v>
      </c>
      <c r="D292" s="225"/>
      <c r="E292" s="224" t="s">
        <v>1987</v>
      </c>
      <c r="F292" s="256">
        <v>661494.1</v>
      </c>
      <c r="G292" s="256">
        <v>617000</v>
      </c>
    </row>
    <row r="293" spans="1:7" ht="30" outlineLevel="5" x14ac:dyDescent="0.2">
      <c r="A293" s="225"/>
      <c r="B293" s="225"/>
      <c r="C293" s="225" t="s">
        <v>1986</v>
      </c>
      <c r="D293" s="225"/>
      <c r="E293" s="224" t="s">
        <v>1985</v>
      </c>
      <c r="F293" s="256">
        <v>661494.1</v>
      </c>
      <c r="G293" s="256">
        <v>617000</v>
      </c>
    </row>
    <row r="294" spans="1:7" ht="60" outlineLevel="6" x14ac:dyDescent="0.2">
      <c r="A294" s="225"/>
      <c r="B294" s="225"/>
      <c r="C294" s="225" t="s">
        <v>2138</v>
      </c>
      <c r="D294" s="225"/>
      <c r="E294" s="224" t="s">
        <v>2289</v>
      </c>
      <c r="F294" s="256">
        <v>661494.1</v>
      </c>
      <c r="G294" s="256">
        <v>617000</v>
      </c>
    </row>
    <row r="295" spans="1:7" ht="45" outlineLevel="7" x14ac:dyDescent="0.2">
      <c r="A295" s="225"/>
      <c r="B295" s="225"/>
      <c r="C295" s="225"/>
      <c r="D295" s="225" t="s">
        <v>1333</v>
      </c>
      <c r="E295" s="224" t="s">
        <v>1332</v>
      </c>
      <c r="F295" s="256">
        <v>661494.1</v>
      </c>
      <c r="G295" s="256">
        <v>617000</v>
      </c>
    </row>
    <row r="296" spans="1:7" ht="15" outlineLevel="1" x14ac:dyDescent="0.2">
      <c r="A296" s="225"/>
      <c r="B296" s="225" t="s">
        <v>1318</v>
      </c>
      <c r="C296" s="225"/>
      <c r="D296" s="225"/>
      <c r="E296" s="224" t="s">
        <v>1317</v>
      </c>
      <c r="F296" s="256">
        <v>1325947.8999999999</v>
      </c>
      <c r="G296" s="256">
        <v>1244088.8999999999</v>
      </c>
    </row>
    <row r="297" spans="1:7" ht="15" outlineLevel="2" x14ac:dyDescent="0.2">
      <c r="A297" s="225"/>
      <c r="B297" s="225" t="s">
        <v>1676</v>
      </c>
      <c r="C297" s="225"/>
      <c r="D297" s="225"/>
      <c r="E297" s="224" t="s">
        <v>1682</v>
      </c>
      <c r="F297" s="256">
        <v>286895</v>
      </c>
      <c r="G297" s="256">
        <v>200000</v>
      </c>
    </row>
    <row r="298" spans="1:7" ht="45" outlineLevel="3" x14ac:dyDescent="0.2">
      <c r="A298" s="225"/>
      <c r="B298" s="225"/>
      <c r="C298" s="225" t="s">
        <v>1315</v>
      </c>
      <c r="D298" s="225"/>
      <c r="E298" s="224" t="s">
        <v>1314</v>
      </c>
      <c r="F298" s="256">
        <v>286895</v>
      </c>
      <c r="G298" s="256">
        <v>200000</v>
      </c>
    </row>
    <row r="299" spans="1:7" ht="60" outlineLevel="4" x14ac:dyDescent="0.2">
      <c r="A299" s="225"/>
      <c r="B299" s="225"/>
      <c r="C299" s="225" t="s">
        <v>1313</v>
      </c>
      <c r="D299" s="225"/>
      <c r="E299" s="224" t="s">
        <v>1312</v>
      </c>
      <c r="F299" s="256">
        <v>286895</v>
      </c>
      <c r="G299" s="256">
        <v>200000</v>
      </c>
    </row>
    <row r="300" spans="1:7" ht="60" outlineLevel="5" x14ac:dyDescent="0.2">
      <c r="A300" s="225"/>
      <c r="B300" s="225"/>
      <c r="C300" s="225" t="s">
        <v>1600</v>
      </c>
      <c r="D300" s="225"/>
      <c r="E300" s="224" t="s">
        <v>1599</v>
      </c>
      <c r="F300" s="256">
        <v>286895</v>
      </c>
      <c r="G300" s="256">
        <v>200000</v>
      </c>
    </row>
    <row r="301" spans="1:7" ht="60" outlineLevel="6" x14ac:dyDescent="0.2">
      <c r="A301" s="225"/>
      <c r="B301" s="225"/>
      <c r="C301" s="225" t="s">
        <v>2136</v>
      </c>
      <c r="D301" s="225"/>
      <c r="E301" s="224" t="s">
        <v>2289</v>
      </c>
      <c r="F301" s="256">
        <v>286895</v>
      </c>
      <c r="G301" s="256">
        <v>200000</v>
      </c>
    </row>
    <row r="302" spans="1:7" ht="45" outlineLevel="7" x14ac:dyDescent="0.2">
      <c r="A302" s="225"/>
      <c r="B302" s="225"/>
      <c r="C302" s="225"/>
      <c r="D302" s="225" t="s">
        <v>1333</v>
      </c>
      <c r="E302" s="224" t="s">
        <v>1332</v>
      </c>
      <c r="F302" s="256">
        <v>286895</v>
      </c>
      <c r="G302" s="256">
        <v>200000</v>
      </c>
    </row>
    <row r="303" spans="1:7" ht="15" outlineLevel="2" x14ac:dyDescent="0.2">
      <c r="A303" s="225"/>
      <c r="B303" s="225" t="s">
        <v>1609</v>
      </c>
      <c r="C303" s="225"/>
      <c r="D303" s="225"/>
      <c r="E303" s="224" t="s">
        <v>1617</v>
      </c>
      <c r="F303" s="256">
        <v>983375.9</v>
      </c>
      <c r="G303" s="256">
        <v>989902.5</v>
      </c>
    </row>
    <row r="304" spans="1:7" ht="45" outlineLevel="3" x14ac:dyDescent="0.2">
      <c r="A304" s="225"/>
      <c r="B304" s="225"/>
      <c r="C304" s="225" t="s">
        <v>1315</v>
      </c>
      <c r="D304" s="225"/>
      <c r="E304" s="224" t="s">
        <v>1314</v>
      </c>
      <c r="F304" s="256">
        <v>983375.9</v>
      </c>
      <c r="G304" s="256">
        <v>989902.5</v>
      </c>
    </row>
    <row r="305" spans="1:7" ht="45" outlineLevel="4" x14ac:dyDescent="0.2">
      <c r="A305" s="225"/>
      <c r="B305" s="225"/>
      <c r="C305" s="225" t="s">
        <v>1391</v>
      </c>
      <c r="D305" s="225"/>
      <c r="E305" s="224" t="s">
        <v>1390</v>
      </c>
      <c r="F305" s="256">
        <v>983375.9</v>
      </c>
      <c r="G305" s="256">
        <v>989902.5</v>
      </c>
    </row>
    <row r="306" spans="1:7" ht="30" outlineLevel="5" x14ac:dyDescent="0.2">
      <c r="A306" s="225"/>
      <c r="B306" s="225"/>
      <c r="C306" s="225" t="s">
        <v>1547</v>
      </c>
      <c r="D306" s="225"/>
      <c r="E306" s="224" t="s">
        <v>1546</v>
      </c>
      <c r="F306" s="256">
        <v>983375.9</v>
      </c>
      <c r="G306" s="256">
        <v>989902.5</v>
      </c>
    </row>
    <row r="307" spans="1:7" ht="120" outlineLevel="6" x14ac:dyDescent="0.2">
      <c r="A307" s="225"/>
      <c r="B307" s="225"/>
      <c r="C307" s="225" t="s">
        <v>2129</v>
      </c>
      <c r="D307" s="225"/>
      <c r="E307" s="224" t="s">
        <v>2501</v>
      </c>
      <c r="F307" s="256">
        <v>759861.8</v>
      </c>
      <c r="G307" s="256">
        <v>757447.8</v>
      </c>
    </row>
    <row r="308" spans="1:7" ht="15" outlineLevel="7" x14ac:dyDescent="0.2">
      <c r="A308" s="225"/>
      <c r="B308" s="225"/>
      <c r="C308" s="225"/>
      <c r="D308" s="225" t="s">
        <v>1300</v>
      </c>
      <c r="E308" s="224" t="s">
        <v>1299</v>
      </c>
      <c r="F308" s="256">
        <v>759861.8</v>
      </c>
      <c r="G308" s="256">
        <v>757447.8</v>
      </c>
    </row>
    <row r="309" spans="1:7" ht="60" outlineLevel="6" x14ac:dyDescent="0.2">
      <c r="A309" s="225"/>
      <c r="B309" s="225"/>
      <c r="C309" s="225" t="s">
        <v>2128</v>
      </c>
      <c r="D309" s="225"/>
      <c r="E309" s="224" t="s">
        <v>2500</v>
      </c>
      <c r="F309" s="256">
        <v>223514.1</v>
      </c>
      <c r="G309" s="256">
        <v>232454.7</v>
      </c>
    </row>
    <row r="310" spans="1:7" ht="15" outlineLevel="7" x14ac:dyDescent="0.2">
      <c r="A310" s="225"/>
      <c r="B310" s="225"/>
      <c r="C310" s="225"/>
      <c r="D310" s="225" t="s">
        <v>1300</v>
      </c>
      <c r="E310" s="224" t="s">
        <v>1299</v>
      </c>
      <c r="F310" s="256">
        <v>223514.1</v>
      </c>
      <c r="G310" s="256">
        <v>232454.7</v>
      </c>
    </row>
    <row r="311" spans="1:7" ht="15" outlineLevel="2" x14ac:dyDescent="0.2">
      <c r="A311" s="225"/>
      <c r="B311" s="225" t="s">
        <v>1386</v>
      </c>
      <c r="C311" s="225"/>
      <c r="D311" s="225"/>
      <c r="E311" s="224" t="s">
        <v>1392</v>
      </c>
      <c r="F311" s="256">
        <v>55677</v>
      </c>
      <c r="G311" s="256">
        <v>54186.400000000001</v>
      </c>
    </row>
    <row r="312" spans="1:7" ht="45" outlineLevel="3" x14ac:dyDescent="0.2">
      <c r="A312" s="225"/>
      <c r="B312" s="225"/>
      <c r="C312" s="225" t="s">
        <v>1315</v>
      </c>
      <c r="D312" s="225"/>
      <c r="E312" s="224" t="s">
        <v>1314</v>
      </c>
      <c r="F312" s="256">
        <v>55677</v>
      </c>
      <c r="G312" s="256">
        <v>54186.400000000001</v>
      </c>
    </row>
    <row r="313" spans="1:7" ht="45" outlineLevel="4" x14ac:dyDescent="0.2">
      <c r="A313" s="225"/>
      <c r="B313" s="225"/>
      <c r="C313" s="225" t="s">
        <v>1391</v>
      </c>
      <c r="D313" s="225"/>
      <c r="E313" s="224" t="s">
        <v>1390</v>
      </c>
      <c r="F313" s="256">
        <v>55677</v>
      </c>
      <c r="G313" s="256">
        <v>54186.400000000001</v>
      </c>
    </row>
    <row r="314" spans="1:7" ht="30" outlineLevel="5" x14ac:dyDescent="0.2">
      <c r="A314" s="225"/>
      <c r="B314" s="225"/>
      <c r="C314" s="225" t="s">
        <v>1547</v>
      </c>
      <c r="D314" s="225"/>
      <c r="E314" s="224" t="s">
        <v>1546</v>
      </c>
      <c r="F314" s="256">
        <v>55677</v>
      </c>
      <c r="G314" s="256">
        <v>54186.400000000001</v>
      </c>
    </row>
    <row r="315" spans="1:7" ht="60" outlineLevel="6" x14ac:dyDescent="0.2">
      <c r="A315" s="225"/>
      <c r="B315" s="225"/>
      <c r="C315" s="225" t="s">
        <v>2127</v>
      </c>
      <c r="D315" s="225"/>
      <c r="E315" s="224" t="s">
        <v>2499</v>
      </c>
      <c r="F315" s="256">
        <v>42986.400000000001</v>
      </c>
      <c r="G315" s="256">
        <v>41592.6</v>
      </c>
    </row>
    <row r="316" spans="1:7" ht="15" outlineLevel="7" x14ac:dyDescent="0.2">
      <c r="A316" s="225"/>
      <c r="B316" s="225"/>
      <c r="C316" s="225"/>
      <c r="D316" s="225" t="s">
        <v>1300</v>
      </c>
      <c r="E316" s="224" t="s">
        <v>1299</v>
      </c>
      <c r="F316" s="256">
        <v>42986.400000000001</v>
      </c>
      <c r="G316" s="256">
        <v>41592.6</v>
      </c>
    </row>
    <row r="317" spans="1:7" ht="90" outlineLevel="6" x14ac:dyDescent="0.2">
      <c r="A317" s="225"/>
      <c r="B317" s="225"/>
      <c r="C317" s="225" t="s">
        <v>2126</v>
      </c>
      <c r="D317" s="225"/>
      <c r="E317" s="224" t="s">
        <v>2498</v>
      </c>
      <c r="F317" s="256">
        <v>12690.6</v>
      </c>
      <c r="G317" s="256">
        <v>12593.8</v>
      </c>
    </row>
    <row r="318" spans="1:7" ht="15" outlineLevel="7" x14ac:dyDescent="0.2">
      <c r="A318" s="225"/>
      <c r="B318" s="225"/>
      <c r="C318" s="225"/>
      <c r="D318" s="225" t="s">
        <v>1300</v>
      </c>
      <c r="E318" s="224" t="s">
        <v>1299</v>
      </c>
      <c r="F318" s="256">
        <v>12690.6</v>
      </c>
      <c r="G318" s="256">
        <v>12593.8</v>
      </c>
    </row>
    <row r="319" spans="1:7" ht="15" outlineLevel="1" x14ac:dyDescent="0.2">
      <c r="A319" s="225"/>
      <c r="B319" s="225" t="s">
        <v>1550</v>
      </c>
      <c r="C319" s="225"/>
      <c r="D319" s="225"/>
      <c r="E319" s="224" t="s">
        <v>1549</v>
      </c>
      <c r="F319" s="256">
        <v>228000</v>
      </c>
      <c r="G319" s="256">
        <v>572000</v>
      </c>
    </row>
    <row r="320" spans="1:7" ht="15" outlineLevel="2" x14ac:dyDescent="0.2">
      <c r="A320" s="225"/>
      <c r="B320" s="225" t="s">
        <v>1520</v>
      </c>
      <c r="C320" s="225"/>
      <c r="D320" s="225"/>
      <c r="E320" s="224" t="s">
        <v>1532</v>
      </c>
      <c r="F320" s="256">
        <v>28000</v>
      </c>
      <c r="G320" s="256">
        <v>572000</v>
      </c>
    </row>
    <row r="321" spans="1:7" ht="30" outlineLevel="3" x14ac:dyDescent="0.2">
      <c r="A321" s="225"/>
      <c r="B321" s="225"/>
      <c r="C321" s="225" t="s">
        <v>1493</v>
      </c>
      <c r="D321" s="225"/>
      <c r="E321" s="224" t="s">
        <v>1492</v>
      </c>
      <c r="F321" s="256">
        <v>28000</v>
      </c>
      <c r="G321" s="256">
        <v>572000</v>
      </c>
    </row>
    <row r="322" spans="1:7" ht="30" outlineLevel="4" x14ac:dyDescent="0.2">
      <c r="A322" s="225"/>
      <c r="B322" s="225"/>
      <c r="C322" s="225" t="s">
        <v>1491</v>
      </c>
      <c r="D322" s="225"/>
      <c r="E322" s="224" t="s">
        <v>1490</v>
      </c>
      <c r="F322" s="256">
        <v>28000</v>
      </c>
      <c r="G322" s="256">
        <v>572000</v>
      </c>
    </row>
    <row r="323" spans="1:7" ht="45" outlineLevel="5" x14ac:dyDescent="0.2">
      <c r="A323" s="225"/>
      <c r="B323" s="225"/>
      <c r="C323" s="225" t="s">
        <v>1498</v>
      </c>
      <c r="D323" s="225"/>
      <c r="E323" s="224" t="s">
        <v>1497</v>
      </c>
      <c r="F323" s="256">
        <v>28000</v>
      </c>
      <c r="G323" s="256">
        <v>572000</v>
      </c>
    </row>
    <row r="324" spans="1:7" ht="60" outlineLevel="6" x14ac:dyDescent="0.2">
      <c r="A324" s="225"/>
      <c r="B324" s="225"/>
      <c r="C324" s="225" t="s">
        <v>2124</v>
      </c>
      <c r="D324" s="225"/>
      <c r="E324" s="224" t="s">
        <v>2289</v>
      </c>
      <c r="F324" s="256">
        <v>28000</v>
      </c>
      <c r="G324" s="256">
        <v>572000</v>
      </c>
    </row>
    <row r="325" spans="1:7" ht="45" outlineLevel="7" x14ac:dyDescent="0.2">
      <c r="A325" s="225"/>
      <c r="B325" s="225"/>
      <c r="C325" s="225"/>
      <c r="D325" s="225" t="s">
        <v>1333</v>
      </c>
      <c r="E325" s="224" t="s">
        <v>1332</v>
      </c>
      <c r="F325" s="256">
        <v>28000</v>
      </c>
      <c r="G325" s="256">
        <v>572000</v>
      </c>
    </row>
    <row r="326" spans="1:7" ht="15" outlineLevel="2" x14ac:dyDescent="0.2">
      <c r="A326" s="225"/>
      <c r="B326" s="225" t="s">
        <v>1496</v>
      </c>
      <c r="C326" s="225"/>
      <c r="D326" s="225"/>
      <c r="E326" s="224" t="s">
        <v>1518</v>
      </c>
      <c r="F326" s="256">
        <v>200000</v>
      </c>
      <c r="G326" s="256">
        <v>0</v>
      </c>
    </row>
    <row r="327" spans="1:7" ht="30" outlineLevel="3" x14ac:dyDescent="0.2">
      <c r="A327" s="225"/>
      <c r="B327" s="225"/>
      <c r="C327" s="225" t="s">
        <v>1493</v>
      </c>
      <c r="D327" s="225"/>
      <c r="E327" s="224" t="s">
        <v>1492</v>
      </c>
      <c r="F327" s="256">
        <v>200000</v>
      </c>
      <c r="G327" s="256">
        <v>0</v>
      </c>
    </row>
    <row r="328" spans="1:7" ht="30" outlineLevel="4" x14ac:dyDescent="0.2">
      <c r="A328" s="225"/>
      <c r="B328" s="225"/>
      <c r="C328" s="225" t="s">
        <v>1491</v>
      </c>
      <c r="D328" s="225"/>
      <c r="E328" s="224" t="s">
        <v>1490</v>
      </c>
      <c r="F328" s="256">
        <v>200000</v>
      </c>
      <c r="G328" s="256">
        <v>0</v>
      </c>
    </row>
    <row r="329" spans="1:7" ht="45" outlineLevel="5" x14ac:dyDescent="0.2">
      <c r="A329" s="225"/>
      <c r="B329" s="225"/>
      <c r="C329" s="225" t="s">
        <v>1498</v>
      </c>
      <c r="D329" s="225"/>
      <c r="E329" s="224" t="s">
        <v>1497</v>
      </c>
      <c r="F329" s="256">
        <v>200000</v>
      </c>
      <c r="G329" s="256">
        <v>0</v>
      </c>
    </row>
    <row r="330" spans="1:7" ht="60" outlineLevel="6" x14ac:dyDescent="0.2">
      <c r="A330" s="225"/>
      <c r="B330" s="225"/>
      <c r="C330" s="225" t="s">
        <v>2124</v>
      </c>
      <c r="D330" s="225"/>
      <c r="E330" s="224" t="s">
        <v>2289</v>
      </c>
      <c r="F330" s="256">
        <v>200000</v>
      </c>
      <c r="G330" s="256">
        <v>0</v>
      </c>
    </row>
    <row r="331" spans="1:7" ht="45" outlineLevel="7" x14ac:dyDescent="0.2">
      <c r="A331" s="225"/>
      <c r="B331" s="225"/>
      <c r="C331" s="225"/>
      <c r="D331" s="225" t="s">
        <v>1333</v>
      </c>
      <c r="E331" s="224" t="s">
        <v>1332</v>
      </c>
      <c r="F331" s="256">
        <v>200000</v>
      </c>
      <c r="G331" s="256">
        <v>0</v>
      </c>
    </row>
    <row r="332" spans="1:7" ht="30" x14ac:dyDescent="0.2">
      <c r="A332" s="225" t="s">
        <v>2120</v>
      </c>
      <c r="B332" s="225"/>
      <c r="C332" s="225"/>
      <c r="D332" s="225"/>
      <c r="E332" s="224" t="s">
        <v>376</v>
      </c>
      <c r="F332" s="256">
        <v>57662.1</v>
      </c>
      <c r="G332" s="256">
        <v>63685.8</v>
      </c>
    </row>
    <row r="333" spans="1:7" ht="15" outlineLevel="1" x14ac:dyDescent="0.2">
      <c r="A333" s="225"/>
      <c r="B333" s="225" t="s">
        <v>2075</v>
      </c>
      <c r="C333" s="225"/>
      <c r="D333" s="225"/>
      <c r="E333" s="224" t="s">
        <v>2074</v>
      </c>
      <c r="F333" s="256">
        <v>57662.1</v>
      </c>
      <c r="G333" s="256">
        <v>63685.8</v>
      </c>
    </row>
    <row r="334" spans="1:7" ht="15" outlineLevel="2" x14ac:dyDescent="0.2">
      <c r="A334" s="225"/>
      <c r="B334" s="225" t="s">
        <v>2122</v>
      </c>
      <c r="C334" s="225"/>
      <c r="D334" s="225"/>
      <c r="E334" s="224" t="s">
        <v>2123</v>
      </c>
      <c r="F334" s="256">
        <v>3458.8</v>
      </c>
      <c r="G334" s="256">
        <v>3458.8</v>
      </c>
    </row>
    <row r="335" spans="1:7" ht="45" outlineLevel="3" x14ac:dyDescent="0.2">
      <c r="A335" s="225"/>
      <c r="B335" s="225"/>
      <c r="C335" s="225" t="s">
        <v>1403</v>
      </c>
      <c r="D335" s="225"/>
      <c r="E335" s="224" t="s">
        <v>1402</v>
      </c>
      <c r="F335" s="256">
        <v>3458.8</v>
      </c>
      <c r="G335" s="256">
        <v>3458.8</v>
      </c>
    </row>
    <row r="336" spans="1:7" ht="30" outlineLevel="4" x14ac:dyDescent="0.2">
      <c r="A336" s="225"/>
      <c r="B336" s="225"/>
      <c r="C336" s="225" t="s">
        <v>2059</v>
      </c>
      <c r="D336" s="225"/>
      <c r="E336" s="224" t="s">
        <v>2058</v>
      </c>
      <c r="F336" s="256">
        <v>3458.8</v>
      </c>
      <c r="G336" s="256">
        <v>3458.8</v>
      </c>
    </row>
    <row r="337" spans="1:7" ht="60" outlineLevel="5" x14ac:dyDescent="0.2">
      <c r="A337" s="225"/>
      <c r="B337" s="225"/>
      <c r="C337" s="225" t="s">
        <v>2057</v>
      </c>
      <c r="D337" s="225"/>
      <c r="E337" s="224" t="s">
        <v>2056</v>
      </c>
      <c r="F337" s="256">
        <v>3458.8</v>
      </c>
      <c r="G337" s="256">
        <v>3458.8</v>
      </c>
    </row>
    <row r="338" spans="1:7" ht="45" outlineLevel="6" x14ac:dyDescent="0.2">
      <c r="A338" s="225"/>
      <c r="B338" s="225"/>
      <c r="C338" s="225" t="s">
        <v>2121</v>
      </c>
      <c r="D338" s="225"/>
      <c r="E338" s="224" t="s">
        <v>2253</v>
      </c>
      <c r="F338" s="256">
        <v>3458.8</v>
      </c>
      <c r="G338" s="256">
        <v>3458.8</v>
      </c>
    </row>
    <row r="339" spans="1:7" ht="45" outlineLevel="7" x14ac:dyDescent="0.2">
      <c r="A339" s="225"/>
      <c r="B339" s="225"/>
      <c r="C339" s="225"/>
      <c r="D339" s="225" t="s">
        <v>1250</v>
      </c>
      <c r="E339" s="224" t="s">
        <v>1249</v>
      </c>
      <c r="F339" s="256">
        <v>3458.8</v>
      </c>
      <c r="G339" s="256">
        <v>3458.8</v>
      </c>
    </row>
    <row r="340" spans="1:7" ht="30" outlineLevel="2" x14ac:dyDescent="0.2">
      <c r="A340" s="225"/>
      <c r="B340" s="225" t="s">
        <v>2051</v>
      </c>
      <c r="C340" s="225"/>
      <c r="D340" s="225"/>
      <c r="E340" s="224" t="s">
        <v>2060</v>
      </c>
      <c r="F340" s="256">
        <v>54203.3</v>
      </c>
      <c r="G340" s="256">
        <v>60227</v>
      </c>
    </row>
    <row r="341" spans="1:7" ht="45" outlineLevel="3" x14ac:dyDescent="0.2">
      <c r="A341" s="225"/>
      <c r="B341" s="225"/>
      <c r="C341" s="225" t="s">
        <v>1403</v>
      </c>
      <c r="D341" s="225"/>
      <c r="E341" s="224" t="s">
        <v>1402</v>
      </c>
      <c r="F341" s="256">
        <v>54203.3</v>
      </c>
      <c r="G341" s="256">
        <v>60227</v>
      </c>
    </row>
    <row r="342" spans="1:7" ht="45" outlineLevel="4" x14ac:dyDescent="0.2">
      <c r="A342" s="225"/>
      <c r="B342" s="225"/>
      <c r="C342" s="225" t="s">
        <v>1758</v>
      </c>
      <c r="D342" s="225"/>
      <c r="E342" s="224" t="s">
        <v>2557</v>
      </c>
      <c r="F342" s="256">
        <v>54203.3</v>
      </c>
      <c r="G342" s="256">
        <v>60227</v>
      </c>
    </row>
    <row r="343" spans="1:7" ht="30" outlineLevel="5" x14ac:dyDescent="0.2">
      <c r="A343" s="225"/>
      <c r="B343" s="225"/>
      <c r="C343" s="225" t="s">
        <v>1757</v>
      </c>
      <c r="D343" s="225"/>
      <c r="E343" s="224" t="s">
        <v>1282</v>
      </c>
      <c r="F343" s="256">
        <v>54203.3</v>
      </c>
      <c r="G343" s="256">
        <v>60227</v>
      </c>
    </row>
    <row r="344" spans="1:7" ht="45" outlineLevel="6" x14ac:dyDescent="0.2">
      <c r="A344" s="225"/>
      <c r="B344" s="225"/>
      <c r="C344" s="225" t="s">
        <v>1764</v>
      </c>
      <c r="D344" s="225"/>
      <c r="E344" s="224" t="s">
        <v>2250</v>
      </c>
      <c r="F344" s="256">
        <v>54203.3</v>
      </c>
      <c r="G344" s="256">
        <v>60227</v>
      </c>
    </row>
    <row r="345" spans="1:7" ht="75" outlineLevel="7" x14ac:dyDescent="0.2">
      <c r="A345" s="225"/>
      <c r="B345" s="225"/>
      <c r="C345" s="225"/>
      <c r="D345" s="225" t="s">
        <v>1268</v>
      </c>
      <c r="E345" s="224" t="s">
        <v>1267</v>
      </c>
      <c r="F345" s="256">
        <v>38683</v>
      </c>
      <c r="G345" s="256">
        <v>43815</v>
      </c>
    </row>
    <row r="346" spans="1:7" ht="30" outlineLevel="7" x14ac:dyDescent="0.2">
      <c r="A346" s="225"/>
      <c r="B346" s="225"/>
      <c r="C346" s="225"/>
      <c r="D346" s="225" t="s">
        <v>1257</v>
      </c>
      <c r="E346" s="224" t="s">
        <v>1256</v>
      </c>
      <c r="F346" s="256">
        <v>15056.8</v>
      </c>
      <c r="G346" s="256">
        <v>16016.6</v>
      </c>
    </row>
    <row r="347" spans="1:7" ht="15" outlineLevel="7" x14ac:dyDescent="0.2">
      <c r="A347" s="225"/>
      <c r="B347" s="225"/>
      <c r="C347" s="225"/>
      <c r="D347" s="225" t="s">
        <v>1265</v>
      </c>
      <c r="E347" s="224" t="s">
        <v>1264</v>
      </c>
      <c r="F347" s="256">
        <v>463.5</v>
      </c>
      <c r="G347" s="256">
        <v>395.4</v>
      </c>
    </row>
    <row r="348" spans="1:7" ht="30" x14ac:dyDescent="0.2">
      <c r="A348" s="225" t="s">
        <v>2052</v>
      </c>
      <c r="B348" s="225"/>
      <c r="C348" s="225"/>
      <c r="D348" s="225"/>
      <c r="E348" s="224" t="s">
        <v>389</v>
      </c>
      <c r="F348" s="256">
        <v>826751.7</v>
      </c>
      <c r="G348" s="256">
        <v>815105.5</v>
      </c>
    </row>
    <row r="349" spans="1:7" ht="15" outlineLevel="1" x14ac:dyDescent="0.2">
      <c r="A349" s="225"/>
      <c r="B349" s="225" t="s">
        <v>1360</v>
      </c>
      <c r="C349" s="225"/>
      <c r="D349" s="225"/>
      <c r="E349" s="224" t="s">
        <v>1359</v>
      </c>
      <c r="F349" s="256">
        <v>766999</v>
      </c>
      <c r="G349" s="256">
        <v>754940.5</v>
      </c>
    </row>
    <row r="350" spans="1:7" ht="15" outlineLevel="2" x14ac:dyDescent="0.2">
      <c r="A350" s="225"/>
      <c r="B350" s="225" t="s">
        <v>2115</v>
      </c>
      <c r="C350" s="225"/>
      <c r="D350" s="225"/>
      <c r="E350" s="224" t="s">
        <v>2119</v>
      </c>
      <c r="F350" s="256">
        <v>10637</v>
      </c>
      <c r="G350" s="256">
        <v>6371.5</v>
      </c>
    </row>
    <row r="351" spans="1:7" ht="45" outlineLevel="3" x14ac:dyDescent="0.2">
      <c r="A351" s="225"/>
      <c r="B351" s="225"/>
      <c r="C351" s="225" t="s">
        <v>1403</v>
      </c>
      <c r="D351" s="225"/>
      <c r="E351" s="224" t="s">
        <v>1402</v>
      </c>
      <c r="F351" s="256">
        <v>10637</v>
      </c>
      <c r="G351" s="256">
        <v>6371.5</v>
      </c>
    </row>
    <row r="352" spans="1:7" ht="30" outlineLevel="4" x14ac:dyDescent="0.2">
      <c r="A352" s="225"/>
      <c r="B352" s="225"/>
      <c r="C352" s="225" t="s">
        <v>2112</v>
      </c>
      <c r="D352" s="225"/>
      <c r="E352" s="224" t="s">
        <v>2111</v>
      </c>
      <c r="F352" s="256">
        <v>10637</v>
      </c>
      <c r="G352" s="256">
        <v>6371.5</v>
      </c>
    </row>
    <row r="353" spans="1:7" ht="45" outlineLevel="5" x14ac:dyDescent="0.2">
      <c r="A353" s="225"/>
      <c r="B353" s="225"/>
      <c r="C353" s="225" t="s">
        <v>2118</v>
      </c>
      <c r="D353" s="225"/>
      <c r="E353" s="224" t="s">
        <v>2117</v>
      </c>
      <c r="F353" s="256">
        <v>10637</v>
      </c>
      <c r="G353" s="256">
        <v>6371.5</v>
      </c>
    </row>
    <row r="354" spans="1:7" ht="15" outlineLevel="6" x14ac:dyDescent="0.2">
      <c r="A354" s="225"/>
      <c r="B354" s="225"/>
      <c r="C354" s="225" t="s">
        <v>2116</v>
      </c>
      <c r="D354" s="225"/>
      <c r="E354" s="224" t="s">
        <v>2497</v>
      </c>
      <c r="F354" s="256">
        <v>9120.6</v>
      </c>
      <c r="G354" s="256">
        <v>4855.1000000000004</v>
      </c>
    </row>
    <row r="355" spans="1:7" ht="30" outlineLevel="7" x14ac:dyDescent="0.2">
      <c r="A355" s="225"/>
      <c r="B355" s="225"/>
      <c r="C355" s="225"/>
      <c r="D355" s="225" t="s">
        <v>1257</v>
      </c>
      <c r="E355" s="224" t="s">
        <v>1256</v>
      </c>
      <c r="F355" s="256">
        <v>9120.6</v>
      </c>
      <c r="G355" s="256">
        <v>4855.1000000000004</v>
      </c>
    </row>
    <row r="356" spans="1:7" ht="30" outlineLevel="6" x14ac:dyDescent="0.2">
      <c r="A356" s="225"/>
      <c r="B356" s="225"/>
      <c r="C356" s="225" t="s">
        <v>2114</v>
      </c>
      <c r="D356" s="225"/>
      <c r="E356" s="224" t="s">
        <v>2496</v>
      </c>
      <c r="F356" s="256">
        <v>1516.4</v>
      </c>
      <c r="G356" s="256">
        <v>1516.4</v>
      </c>
    </row>
    <row r="357" spans="1:7" ht="30" outlineLevel="7" x14ac:dyDescent="0.2">
      <c r="A357" s="225"/>
      <c r="B357" s="225"/>
      <c r="C357" s="225"/>
      <c r="D357" s="225" t="s">
        <v>1257</v>
      </c>
      <c r="E357" s="224" t="s">
        <v>1256</v>
      </c>
      <c r="F357" s="256">
        <v>1516.4</v>
      </c>
      <c r="G357" s="256">
        <v>1516.4</v>
      </c>
    </row>
    <row r="358" spans="1:7" ht="15" outlineLevel="2" x14ac:dyDescent="0.2">
      <c r="A358" s="225"/>
      <c r="B358" s="225" t="s">
        <v>2101</v>
      </c>
      <c r="C358" s="225"/>
      <c r="D358" s="225"/>
      <c r="E358" s="224" t="s">
        <v>2113</v>
      </c>
      <c r="F358" s="256">
        <v>191320.7</v>
      </c>
      <c r="G358" s="256">
        <v>182741.2</v>
      </c>
    </row>
    <row r="359" spans="1:7" ht="45" outlineLevel="3" x14ac:dyDescent="0.2">
      <c r="A359" s="225"/>
      <c r="B359" s="225"/>
      <c r="C359" s="225" t="s">
        <v>1403</v>
      </c>
      <c r="D359" s="225"/>
      <c r="E359" s="224" t="s">
        <v>1402</v>
      </c>
      <c r="F359" s="256">
        <v>191320.7</v>
      </c>
      <c r="G359" s="256">
        <v>182741.2</v>
      </c>
    </row>
    <row r="360" spans="1:7" ht="30" outlineLevel="4" x14ac:dyDescent="0.2">
      <c r="A360" s="225"/>
      <c r="B360" s="225"/>
      <c r="C360" s="225" t="s">
        <v>2112</v>
      </c>
      <c r="D360" s="225"/>
      <c r="E360" s="224" t="s">
        <v>2111</v>
      </c>
      <c r="F360" s="256">
        <v>191320.7</v>
      </c>
      <c r="G360" s="256">
        <v>182741.2</v>
      </c>
    </row>
    <row r="361" spans="1:7" ht="30" outlineLevel="5" x14ac:dyDescent="0.2">
      <c r="A361" s="225"/>
      <c r="B361" s="225"/>
      <c r="C361" s="225" t="s">
        <v>2110</v>
      </c>
      <c r="D361" s="225"/>
      <c r="E361" s="224" t="s">
        <v>2109</v>
      </c>
      <c r="F361" s="256">
        <v>63137.7</v>
      </c>
      <c r="G361" s="256">
        <v>65663.199999999997</v>
      </c>
    </row>
    <row r="362" spans="1:7" ht="30" outlineLevel="6" x14ac:dyDescent="0.2">
      <c r="A362" s="225"/>
      <c r="B362" s="225"/>
      <c r="C362" s="225" t="s">
        <v>2108</v>
      </c>
      <c r="D362" s="225"/>
      <c r="E362" s="224" t="s">
        <v>2495</v>
      </c>
      <c r="F362" s="256">
        <v>63137.7</v>
      </c>
      <c r="G362" s="256">
        <v>65663.199999999997</v>
      </c>
    </row>
    <row r="363" spans="1:7" ht="30" outlineLevel="7" x14ac:dyDescent="0.2">
      <c r="A363" s="225"/>
      <c r="B363" s="225"/>
      <c r="C363" s="225"/>
      <c r="D363" s="225" t="s">
        <v>1257</v>
      </c>
      <c r="E363" s="224" t="s">
        <v>1256</v>
      </c>
      <c r="F363" s="256">
        <v>63137.7</v>
      </c>
      <c r="G363" s="256">
        <v>65663.199999999997</v>
      </c>
    </row>
    <row r="364" spans="1:7" ht="30" outlineLevel="5" x14ac:dyDescent="0.2">
      <c r="A364" s="225"/>
      <c r="B364" s="225"/>
      <c r="C364" s="225" t="s">
        <v>2107</v>
      </c>
      <c r="D364" s="225"/>
      <c r="E364" s="224" t="s">
        <v>2106</v>
      </c>
      <c r="F364" s="256">
        <v>128183</v>
      </c>
      <c r="G364" s="256">
        <v>117078</v>
      </c>
    </row>
    <row r="365" spans="1:7" ht="60" outlineLevel="6" x14ac:dyDescent="0.2">
      <c r="A365" s="225"/>
      <c r="B365" s="225"/>
      <c r="C365" s="225" t="s">
        <v>2105</v>
      </c>
      <c r="D365" s="225"/>
      <c r="E365" s="224" t="s">
        <v>2494</v>
      </c>
      <c r="F365" s="256">
        <v>14917.3</v>
      </c>
      <c r="G365" s="256">
        <v>10660.3</v>
      </c>
    </row>
    <row r="366" spans="1:7" ht="15" outlineLevel="7" x14ac:dyDescent="0.2">
      <c r="A366" s="225"/>
      <c r="B366" s="225"/>
      <c r="C366" s="225"/>
      <c r="D366" s="225" t="s">
        <v>1300</v>
      </c>
      <c r="E366" s="224" t="s">
        <v>1299</v>
      </c>
      <c r="F366" s="256">
        <v>14917.3</v>
      </c>
      <c r="G366" s="256">
        <v>10660.3</v>
      </c>
    </row>
    <row r="367" spans="1:7" ht="45" outlineLevel="6" x14ac:dyDescent="0.2">
      <c r="A367" s="225"/>
      <c r="B367" s="225"/>
      <c r="C367" s="225" t="s">
        <v>2104</v>
      </c>
      <c r="D367" s="225"/>
      <c r="E367" s="224" t="s">
        <v>2493</v>
      </c>
      <c r="F367" s="256">
        <v>10914.7</v>
      </c>
      <c r="G367" s="256">
        <v>18564.900000000001</v>
      </c>
    </row>
    <row r="368" spans="1:7" ht="15" outlineLevel="7" x14ac:dyDescent="0.2">
      <c r="A368" s="225"/>
      <c r="B368" s="225"/>
      <c r="C368" s="225"/>
      <c r="D368" s="225" t="s">
        <v>1300</v>
      </c>
      <c r="E368" s="224" t="s">
        <v>1299</v>
      </c>
      <c r="F368" s="256">
        <v>10914.7</v>
      </c>
      <c r="G368" s="256">
        <v>18564.900000000001</v>
      </c>
    </row>
    <row r="369" spans="1:7" ht="75" outlineLevel="6" x14ac:dyDescent="0.2">
      <c r="A369" s="225"/>
      <c r="B369" s="225"/>
      <c r="C369" s="225" t="s">
        <v>2103</v>
      </c>
      <c r="D369" s="225"/>
      <c r="E369" s="224" t="s">
        <v>2492</v>
      </c>
      <c r="F369" s="256">
        <v>3643.4</v>
      </c>
      <c r="G369" s="256">
        <v>4500</v>
      </c>
    </row>
    <row r="370" spans="1:7" ht="30" outlineLevel="7" x14ac:dyDescent="0.2">
      <c r="A370" s="225"/>
      <c r="B370" s="225"/>
      <c r="C370" s="225"/>
      <c r="D370" s="225" t="s">
        <v>1257</v>
      </c>
      <c r="E370" s="224" t="s">
        <v>1256</v>
      </c>
      <c r="F370" s="256">
        <v>3643.4</v>
      </c>
      <c r="G370" s="256">
        <v>4500</v>
      </c>
    </row>
    <row r="371" spans="1:7" ht="150" outlineLevel="6" x14ac:dyDescent="0.2">
      <c r="A371" s="225"/>
      <c r="B371" s="225"/>
      <c r="C371" s="225" t="s">
        <v>2102</v>
      </c>
      <c r="D371" s="225"/>
      <c r="E371" s="224" t="s">
        <v>2491</v>
      </c>
      <c r="F371" s="256">
        <v>21555.7</v>
      </c>
      <c r="G371" s="256">
        <v>38557.300000000003</v>
      </c>
    </row>
    <row r="372" spans="1:7" ht="15" outlineLevel="7" x14ac:dyDescent="0.2">
      <c r="A372" s="225"/>
      <c r="B372" s="225"/>
      <c r="C372" s="225"/>
      <c r="D372" s="225" t="s">
        <v>1300</v>
      </c>
      <c r="E372" s="224" t="s">
        <v>1299</v>
      </c>
      <c r="F372" s="256">
        <v>21555.7</v>
      </c>
      <c r="G372" s="256">
        <v>38557.300000000003</v>
      </c>
    </row>
    <row r="373" spans="1:7" ht="150" outlineLevel="6" x14ac:dyDescent="0.2">
      <c r="A373" s="225"/>
      <c r="B373" s="225"/>
      <c r="C373" s="225" t="s">
        <v>2100</v>
      </c>
      <c r="D373" s="225"/>
      <c r="E373" s="224" t="s">
        <v>2490</v>
      </c>
      <c r="F373" s="256">
        <v>77151.899999999994</v>
      </c>
      <c r="G373" s="256">
        <v>44795.5</v>
      </c>
    </row>
    <row r="374" spans="1:7" ht="15" outlineLevel="7" x14ac:dyDescent="0.2">
      <c r="A374" s="225"/>
      <c r="B374" s="225"/>
      <c r="C374" s="225"/>
      <c r="D374" s="225" t="s">
        <v>1300</v>
      </c>
      <c r="E374" s="224" t="s">
        <v>1299</v>
      </c>
      <c r="F374" s="256">
        <v>77151.899999999994</v>
      </c>
      <c r="G374" s="256">
        <v>44795.5</v>
      </c>
    </row>
    <row r="375" spans="1:7" ht="15" outlineLevel="2" x14ac:dyDescent="0.2">
      <c r="A375" s="225"/>
      <c r="B375" s="225" t="s">
        <v>2077</v>
      </c>
      <c r="C375" s="225"/>
      <c r="D375" s="225"/>
      <c r="E375" s="224" t="s">
        <v>2099</v>
      </c>
      <c r="F375" s="256">
        <v>565041.30000000005</v>
      </c>
      <c r="G375" s="256">
        <v>565827.80000000005</v>
      </c>
    </row>
    <row r="376" spans="1:7" ht="45" outlineLevel="3" x14ac:dyDescent="0.2">
      <c r="A376" s="225"/>
      <c r="B376" s="225"/>
      <c r="C376" s="225" t="s">
        <v>1403</v>
      </c>
      <c r="D376" s="225"/>
      <c r="E376" s="224" t="s">
        <v>1402</v>
      </c>
      <c r="F376" s="256">
        <v>565041.30000000005</v>
      </c>
      <c r="G376" s="256">
        <v>565827.80000000005</v>
      </c>
    </row>
    <row r="377" spans="1:7" ht="30" outlineLevel="4" x14ac:dyDescent="0.2">
      <c r="A377" s="225"/>
      <c r="B377" s="225"/>
      <c r="C377" s="225" t="s">
        <v>2098</v>
      </c>
      <c r="D377" s="225"/>
      <c r="E377" s="224" t="s">
        <v>2097</v>
      </c>
      <c r="F377" s="256">
        <v>450886.9</v>
      </c>
      <c r="G377" s="256">
        <v>451673.4</v>
      </c>
    </row>
    <row r="378" spans="1:7" ht="30" outlineLevel="5" x14ac:dyDescent="0.2">
      <c r="A378" s="225"/>
      <c r="B378" s="225"/>
      <c r="C378" s="225" t="s">
        <v>2096</v>
      </c>
      <c r="D378" s="225"/>
      <c r="E378" s="224" t="s">
        <v>2095</v>
      </c>
      <c r="F378" s="256">
        <v>125988</v>
      </c>
      <c r="G378" s="256">
        <v>125988</v>
      </c>
    </row>
    <row r="379" spans="1:7" ht="45" outlineLevel="6" x14ac:dyDescent="0.2">
      <c r="A379" s="225"/>
      <c r="B379" s="225"/>
      <c r="C379" s="225" t="s">
        <v>2094</v>
      </c>
      <c r="D379" s="225"/>
      <c r="E379" s="224" t="s">
        <v>2253</v>
      </c>
      <c r="F379" s="256">
        <v>51621.2</v>
      </c>
      <c r="G379" s="256">
        <v>51621.2</v>
      </c>
    </row>
    <row r="380" spans="1:7" ht="45" outlineLevel="7" x14ac:dyDescent="0.2">
      <c r="A380" s="225"/>
      <c r="B380" s="225"/>
      <c r="C380" s="225"/>
      <c r="D380" s="225" t="s">
        <v>1250</v>
      </c>
      <c r="E380" s="224" t="s">
        <v>1249</v>
      </c>
      <c r="F380" s="256">
        <v>51621.2</v>
      </c>
      <c r="G380" s="256">
        <v>51621.2</v>
      </c>
    </row>
    <row r="381" spans="1:7" ht="30" outlineLevel="6" x14ac:dyDescent="0.2">
      <c r="A381" s="225"/>
      <c r="B381" s="225"/>
      <c r="C381" s="225" t="s">
        <v>2093</v>
      </c>
      <c r="D381" s="225"/>
      <c r="E381" s="224" t="s">
        <v>2486</v>
      </c>
      <c r="F381" s="256">
        <v>74366.8</v>
      </c>
      <c r="G381" s="256">
        <v>74366.8</v>
      </c>
    </row>
    <row r="382" spans="1:7" ht="45" outlineLevel="7" x14ac:dyDescent="0.2">
      <c r="A382" s="225"/>
      <c r="B382" s="225"/>
      <c r="C382" s="225"/>
      <c r="D382" s="225" t="s">
        <v>1250</v>
      </c>
      <c r="E382" s="224" t="s">
        <v>1249</v>
      </c>
      <c r="F382" s="256">
        <v>74366.8</v>
      </c>
      <c r="G382" s="256">
        <v>74366.8</v>
      </c>
    </row>
    <row r="383" spans="1:7" ht="75" outlineLevel="5" x14ac:dyDescent="0.2">
      <c r="A383" s="225"/>
      <c r="B383" s="225"/>
      <c r="C383" s="225" t="s">
        <v>2092</v>
      </c>
      <c r="D383" s="225"/>
      <c r="E383" s="224" t="s">
        <v>2091</v>
      </c>
      <c r="F383" s="256">
        <v>297986.8</v>
      </c>
      <c r="G383" s="256">
        <v>298785</v>
      </c>
    </row>
    <row r="384" spans="1:7" ht="45" outlineLevel="6" x14ac:dyDescent="0.2">
      <c r="A384" s="225"/>
      <c r="B384" s="225"/>
      <c r="C384" s="225" t="s">
        <v>2090</v>
      </c>
      <c r="D384" s="225"/>
      <c r="E384" s="224" t="s">
        <v>2253</v>
      </c>
      <c r="F384" s="256">
        <v>39417.9</v>
      </c>
      <c r="G384" s="256">
        <v>39429.599999999999</v>
      </c>
    </row>
    <row r="385" spans="1:7" ht="75" outlineLevel="7" x14ac:dyDescent="0.2">
      <c r="A385" s="225"/>
      <c r="B385" s="225"/>
      <c r="C385" s="225"/>
      <c r="D385" s="225" t="s">
        <v>1268</v>
      </c>
      <c r="E385" s="224" t="s">
        <v>1267</v>
      </c>
      <c r="F385" s="256">
        <v>21867.4</v>
      </c>
      <c r="G385" s="256">
        <v>21867.4</v>
      </c>
    </row>
    <row r="386" spans="1:7" ht="30" outlineLevel="7" x14ac:dyDescent="0.2">
      <c r="A386" s="225"/>
      <c r="B386" s="225"/>
      <c r="C386" s="225"/>
      <c r="D386" s="225" t="s">
        <v>1257</v>
      </c>
      <c r="E386" s="224" t="s">
        <v>1256</v>
      </c>
      <c r="F386" s="256">
        <v>14764.7</v>
      </c>
      <c r="G386" s="256">
        <v>14844.1</v>
      </c>
    </row>
    <row r="387" spans="1:7" ht="15" outlineLevel="7" x14ac:dyDescent="0.2">
      <c r="A387" s="225"/>
      <c r="B387" s="225"/>
      <c r="C387" s="225"/>
      <c r="D387" s="225" t="s">
        <v>1265</v>
      </c>
      <c r="E387" s="224" t="s">
        <v>1264</v>
      </c>
      <c r="F387" s="256">
        <v>2785.8</v>
      </c>
      <c r="G387" s="256">
        <v>2718.1</v>
      </c>
    </row>
    <row r="388" spans="1:7" ht="30" outlineLevel="6" x14ac:dyDescent="0.2">
      <c r="A388" s="225"/>
      <c r="B388" s="225"/>
      <c r="C388" s="225" t="s">
        <v>2089</v>
      </c>
      <c r="D388" s="225"/>
      <c r="E388" s="224" t="s">
        <v>2486</v>
      </c>
      <c r="F388" s="256">
        <v>258568.9</v>
      </c>
      <c r="G388" s="256">
        <v>259355.4</v>
      </c>
    </row>
    <row r="389" spans="1:7" ht="75" outlineLevel="7" x14ac:dyDescent="0.2">
      <c r="A389" s="225"/>
      <c r="B389" s="225"/>
      <c r="C389" s="225"/>
      <c r="D389" s="225" t="s">
        <v>1268</v>
      </c>
      <c r="E389" s="224" t="s">
        <v>1267</v>
      </c>
      <c r="F389" s="256">
        <v>220345.3</v>
      </c>
      <c r="G389" s="256">
        <v>221131.8</v>
      </c>
    </row>
    <row r="390" spans="1:7" ht="30" outlineLevel="7" x14ac:dyDescent="0.2">
      <c r="A390" s="225"/>
      <c r="B390" s="225"/>
      <c r="C390" s="225"/>
      <c r="D390" s="225" t="s">
        <v>1257</v>
      </c>
      <c r="E390" s="224" t="s">
        <v>1256</v>
      </c>
      <c r="F390" s="256">
        <v>38223.599999999999</v>
      </c>
      <c r="G390" s="256">
        <v>38223.599999999999</v>
      </c>
    </row>
    <row r="391" spans="1:7" ht="60" outlineLevel="5" x14ac:dyDescent="0.2">
      <c r="A391" s="225"/>
      <c r="B391" s="225"/>
      <c r="C391" s="225" t="s">
        <v>2088</v>
      </c>
      <c r="D391" s="225"/>
      <c r="E391" s="224" t="s">
        <v>2087</v>
      </c>
      <c r="F391" s="256">
        <v>26912.1</v>
      </c>
      <c r="G391" s="256">
        <v>26300.400000000001</v>
      </c>
    </row>
    <row r="392" spans="1:7" ht="45" outlineLevel="6" x14ac:dyDescent="0.2">
      <c r="A392" s="225"/>
      <c r="B392" s="225"/>
      <c r="C392" s="225" t="s">
        <v>2086</v>
      </c>
      <c r="D392" s="225"/>
      <c r="E392" s="224" t="s">
        <v>2489</v>
      </c>
      <c r="F392" s="256">
        <v>26912.1</v>
      </c>
      <c r="G392" s="256">
        <v>26300.400000000001</v>
      </c>
    </row>
    <row r="393" spans="1:7" ht="30" outlineLevel="7" x14ac:dyDescent="0.2">
      <c r="A393" s="225"/>
      <c r="B393" s="225"/>
      <c r="C393" s="225"/>
      <c r="D393" s="225" t="s">
        <v>1257</v>
      </c>
      <c r="E393" s="224" t="s">
        <v>1256</v>
      </c>
      <c r="F393" s="256">
        <v>26912.1</v>
      </c>
      <c r="G393" s="256">
        <v>26300.400000000001</v>
      </c>
    </row>
    <row r="394" spans="1:7" ht="45" outlineLevel="5" x14ac:dyDescent="0.2">
      <c r="A394" s="225"/>
      <c r="B394" s="225"/>
      <c r="C394" s="225" t="s">
        <v>2084</v>
      </c>
      <c r="D394" s="225"/>
      <c r="E394" s="224" t="s">
        <v>2083</v>
      </c>
      <c r="F394" s="256">
        <v>0</v>
      </c>
      <c r="G394" s="256">
        <v>600</v>
      </c>
    </row>
    <row r="395" spans="1:7" ht="45" outlineLevel="6" x14ac:dyDescent="0.2">
      <c r="A395" s="225"/>
      <c r="B395" s="225"/>
      <c r="C395" s="225" t="s">
        <v>2082</v>
      </c>
      <c r="D395" s="225"/>
      <c r="E395" s="224" t="s">
        <v>2488</v>
      </c>
      <c r="F395" s="256">
        <v>0</v>
      </c>
      <c r="G395" s="256">
        <v>600</v>
      </c>
    </row>
    <row r="396" spans="1:7" ht="30" outlineLevel="7" x14ac:dyDescent="0.2">
      <c r="A396" s="225"/>
      <c r="B396" s="225"/>
      <c r="C396" s="225"/>
      <c r="D396" s="225" t="s">
        <v>1257</v>
      </c>
      <c r="E396" s="224" t="s">
        <v>1256</v>
      </c>
      <c r="F396" s="256">
        <v>0</v>
      </c>
      <c r="G396" s="256">
        <v>600</v>
      </c>
    </row>
    <row r="397" spans="1:7" ht="45" outlineLevel="4" x14ac:dyDescent="0.2">
      <c r="A397" s="225"/>
      <c r="B397" s="225"/>
      <c r="C397" s="225" t="s">
        <v>1758</v>
      </c>
      <c r="D397" s="225"/>
      <c r="E397" s="224" t="s">
        <v>2557</v>
      </c>
      <c r="F397" s="256">
        <v>114154.4</v>
      </c>
      <c r="G397" s="256">
        <v>114154.4</v>
      </c>
    </row>
    <row r="398" spans="1:7" ht="30" outlineLevel="5" x14ac:dyDescent="0.2">
      <c r="A398" s="225"/>
      <c r="B398" s="225"/>
      <c r="C398" s="225" t="s">
        <v>1757</v>
      </c>
      <c r="D398" s="225"/>
      <c r="E398" s="224" t="s">
        <v>1282</v>
      </c>
      <c r="F398" s="256">
        <v>112638.7</v>
      </c>
      <c r="G398" s="256">
        <v>112638.7</v>
      </c>
    </row>
    <row r="399" spans="1:7" ht="45" outlineLevel="6" x14ac:dyDescent="0.2">
      <c r="A399" s="225"/>
      <c r="B399" s="225"/>
      <c r="C399" s="225" t="s">
        <v>1764</v>
      </c>
      <c r="D399" s="225"/>
      <c r="E399" s="224" t="s">
        <v>2250</v>
      </c>
      <c r="F399" s="256">
        <v>62072.9</v>
      </c>
      <c r="G399" s="256">
        <v>62072.9</v>
      </c>
    </row>
    <row r="400" spans="1:7" ht="75" outlineLevel="7" x14ac:dyDescent="0.2">
      <c r="A400" s="225"/>
      <c r="B400" s="225"/>
      <c r="C400" s="225"/>
      <c r="D400" s="225" t="s">
        <v>1268</v>
      </c>
      <c r="E400" s="224" t="s">
        <v>1267</v>
      </c>
      <c r="F400" s="256">
        <v>45894</v>
      </c>
      <c r="G400" s="256">
        <v>45894</v>
      </c>
    </row>
    <row r="401" spans="1:7" ht="30" outlineLevel="7" x14ac:dyDescent="0.2">
      <c r="A401" s="225"/>
      <c r="B401" s="225"/>
      <c r="C401" s="225"/>
      <c r="D401" s="225" t="s">
        <v>1257</v>
      </c>
      <c r="E401" s="224" t="s">
        <v>1256</v>
      </c>
      <c r="F401" s="256">
        <v>15901</v>
      </c>
      <c r="G401" s="256">
        <v>15949.5</v>
      </c>
    </row>
    <row r="402" spans="1:7" ht="15" outlineLevel="7" x14ac:dyDescent="0.2">
      <c r="A402" s="225"/>
      <c r="B402" s="225"/>
      <c r="C402" s="225"/>
      <c r="D402" s="225" t="s">
        <v>1265</v>
      </c>
      <c r="E402" s="224" t="s">
        <v>1264</v>
      </c>
      <c r="F402" s="256">
        <v>277.89999999999998</v>
      </c>
      <c r="G402" s="256">
        <v>229.4</v>
      </c>
    </row>
    <row r="403" spans="1:7" ht="45" outlineLevel="6" x14ac:dyDescent="0.2">
      <c r="A403" s="225"/>
      <c r="B403" s="225"/>
      <c r="C403" s="225" t="s">
        <v>2081</v>
      </c>
      <c r="D403" s="225"/>
      <c r="E403" s="224" t="s">
        <v>2487</v>
      </c>
      <c r="F403" s="256">
        <v>99.7</v>
      </c>
      <c r="G403" s="256">
        <v>99.7</v>
      </c>
    </row>
    <row r="404" spans="1:7" ht="30" outlineLevel="7" x14ac:dyDescent="0.2">
      <c r="A404" s="225"/>
      <c r="B404" s="225"/>
      <c r="C404" s="225"/>
      <c r="D404" s="225" t="s">
        <v>1257</v>
      </c>
      <c r="E404" s="224" t="s">
        <v>1256</v>
      </c>
      <c r="F404" s="256">
        <v>99.7</v>
      </c>
      <c r="G404" s="256">
        <v>99.7</v>
      </c>
    </row>
    <row r="405" spans="1:7" ht="30" outlineLevel="6" x14ac:dyDescent="0.2">
      <c r="A405" s="225"/>
      <c r="B405" s="225"/>
      <c r="C405" s="225" t="s">
        <v>2080</v>
      </c>
      <c r="D405" s="225"/>
      <c r="E405" s="224" t="s">
        <v>2486</v>
      </c>
      <c r="F405" s="256">
        <v>50466.1</v>
      </c>
      <c r="G405" s="256">
        <v>50466.1</v>
      </c>
    </row>
    <row r="406" spans="1:7" ht="75" outlineLevel="7" x14ac:dyDescent="0.2">
      <c r="A406" s="225"/>
      <c r="B406" s="225"/>
      <c r="C406" s="225"/>
      <c r="D406" s="225" t="s">
        <v>1268</v>
      </c>
      <c r="E406" s="224" t="s">
        <v>1267</v>
      </c>
      <c r="F406" s="256">
        <v>41757.300000000003</v>
      </c>
      <c r="G406" s="256">
        <v>41757.300000000003</v>
      </c>
    </row>
    <row r="407" spans="1:7" ht="30" outlineLevel="7" x14ac:dyDescent="0.2">
      <c r="A407" s="225"/>
      <c r="B407" s="225"/>
      <c r="C407" s="225"/>
      <c r="D407" s="225" t="s">
        <v>1257</v>
      </c>
      <c r="E407" s="224" t="s">
        <v>1256</v>
      </c>
      <c r="F407" s="256">
        <v>8708.7999999999993</v>
      </c>
      <c r="G407" s="256">
        <v>8708.7999999999993</v>
      </c>
    </row>
    <row r="408" spans="1:7" ht="30" outlineLevel="5" x14ac:dyDescent="0.2">
      <c r="A408" s="225"/>
      <c r="B408" s="225"/>
      <c r="C408" s="225" t="s">
        <v>2079</v>
      </c>
      <c r="D408" s="225"/>
      <c r="E408" s="224" t="s">
        <v>2078</v>
      </c>
      <c r="F408" s="256">
        <v>1515.7</v>
      </c>
      <c r="G408" s="256">
        <v>1515.7</v>
      </c>
    </row>
    <row r="409" spans="1:7" ht="30" outlineLevel="6" x14ac:dyDescent="0.2">
      <c r="A409" s="225"/>
      <c r="B409" s="225"/>
      <c r="C409" s="225" t="s">
        <v>2076</v>
      </c>
      <c r="D409" s="225"/>
      <c r="E409" s="224" t="s">
        <v>2486</v>
      </c>
      <c r="F409" s="256">
        <v>1515.7</v>
      </c>
      <c r="G409" s="256">
        <v>1515.7</v>
      </c>
    </row>
    <row r="410" spans="1:7" ht="30" outlineLevel="7" x14ac:dyDescent="0.2">
      <c r="A410" s="225"/>
      <c r="B410" s="225"/>
      <c r="C410" s="225"/>
      <c r="D410" s="225" t="s">
        <v>1257</v>
      </c>
      <c r="E410" s="224" t="s">
        <v>1256</v>
      </c>
      <c r="F410" s="256">
        <v>1515.7</v>
      </c>
      <c r="G410" s="256">
        <v>1515.7</v>
      </c>
    </row>
    <row r="411" spans="1:7" ht="15" outlineLevel="1" x14ac:dyDescent="0.2">
      <c r="A411" s="225"/>
      <c r="B411" s="225" t="s">
        <v>2075</v>
      </c>
      <c r="C411" s="225"/>
      <c r="D411" s="225"/>
      <c r="E411" s="224" t="s">
        <v>2074</v>
      </c>
      <c r="F411" s="256">
        <v>59752.7</v>
      </c>
      <c r="G411" s="256">
        <v>60165</v>
      </c>
    </row>
    <row r="412" spans="1:7" ht="30" outlineLevel="2" x14ac:dyDescent="0.2">
      <c r="A412" s="225"/>
      <c r="B412" s="225" t="s">
        <v>2062</v>
      </c>
      <c r="C412" s="225"/>
      <c r="D412" s="225"/>
      <c r="E412" s="224" t="s">
        <v>2073</v>
      </c>
      <c r="F412" s="256">
        <v>54756.2</v>
      </c>
      <c r="G412" s="256">
        <v>55272.5</v>
      </c>
    </row>
    <row r="413" spans="1:7" ht="45" outlineLevel="3" x14ac:dyDescent="0.2">
      <c r="A413" s="225"/>
      <c r="B413" s="225"/>
      <c r="C413" s="225" t="s">
        <v>1403</v>
      </c>
      <c r="D413" s="225"/>
      <c r="E413" s="224" t="s">
        <v>1402</v>
      </c>
      <c r="F413" s="256">
        <v>54756.2</v>
      </c>
      <c r="G413" s="256">
        <v>55272.5</v>
      </c>
    </row>
    <row r="414" spans="1:7" ht="45" outlineLevel="4" x14ac:dyDescent="0.2">
      <c r="A414" s="225"/>
      <c r="B414" s="225"/>
      <c r="C414" s="225" t="s">
        <v>1758</v>
      </c>
      <c r="D414" s="225"/>
      <c r="E414" s="224" t="s">
        <v>2557</v>
      </c>
      <c r="F414" s="256">
        <v>20530</v>
      </c>
      <c r="G414" s="256">
        <v>20530</v>
      </c>
    </row>
    <row r="415" spans="1:7" ht="30" outlineLevel="5" x14ac:dyDescent="0.2">
      <c r="A415" s="225"/>
      <c r="B415" s="225"/>
      <c r="C415" s="225" t="s">
        <v>1757</v>
      </c>
      <c r="D415" s="225"/>
      <c r="E415" s="224" t="s">
        <v>1282</v>
      </c>
      <c r="F415" s="256">
        <v>20530</v>
      </c>
      <c r="G415" s="256">
        <v>20530</v>
      </c>
    </row>
    <row r="416" spans="1:7" ht="45" outlineLevel="6" x14ac:dyDescent="0.2">
      <c r="A416" s="225"/>
      <c r="B416" s="225"/>
      <c r="C416" s="225" t="s">
        <v>2072</v>
      </c>
      <c r="D416" s="225"/>
      <c r="E416" s="224" t="s">
        <v>2481</v>
      </c>
      <c r="F416" s="256">
        <v>20530</v>
      </c>
      <c r="G416" s="256">
        <v>20530</v>
      </c>
    </row>
    <row r="417" spans="1:7" ht="75" outlineLevel="7" x14ac:dyDescent="0.2">
      <c r="A417" s="225"/>
      <c r="B417" s="225"/>
      <c r="C417" s="225"/>
      <c r="D417" s="225" t="s">
        <v>1268</v>
      </c>
      <c r="E417" s="224" t="s">
        <v>1267</v>
      </c>
      <c r="F417" s="256">
        <v>16145.3</v>
      </c>
      <c r="G417" s="256">
        <v>16145.3</v>
      </c>
    </row>
    <row r="418" spans="1:7" ht="30" outlineLevel="7" x14ac:dyDescent="0.2">
      <c r="A418" s="225"/>
      <c r="B418" s="225"/>
      <c r="C418" s="225"/>
      <c r="D418" s="225" t="s">
        <v>1257</v>
      </c>
      <c r="E418" s="224" t="s">
        <v>1256</v>
      </c>
      <c r="F418" s="256">
        <v>4384.7</v>
      </c>
      <c r="G418" s="256">
        <v>4384.7</v>
      </c>
    </row>
    <row r="419" spans="1:7" ht="30" outlineLevel="4" x14ac:dyDescent="0.2">
      <c r="A419" s="225"/>
      <c r="B419" s="225"/>
      <c r="C419" s="225" t="s">
        <v>2059</v>
      </c>
      <c r="D419" s="225"/>
      <c r="E419" s="224" t="s">
        <v>2058</v>
      </c>
      <c r="F419" s="256">
        <v>34226.199999999997</v>
      </c>
      <c r="G419" s="256">
        <v>34742.5</v>
      </c>
    </row>
    <row r="420" spans="1:7" ht="45" outlineLevel="5" x14ac:dyDescent="0.2">
      <c r="A420" s="225"/>
      <c r="B420" s="225"/>
      <c r="C420" s="225" t="s">
        <v>2071</v>
      </c>
      <c r="D420" s="225"/>
      <c r="E420" s="224" t="s">
        <v>2070</v>
      </c>
      <c r="F420" s="256">
        <v>17337.2</v>
      </c>
      <c r="G420" s="256">
        <v>17337.2</v>
      </c>
    </row>
    <row r="421" spans="1:7" ht="45" outlineLevel="6" x14ac:dyDescent="0.2">
      <c r="A421" s="225"/>
      <c r="B421" s="225"/>
      <c r="C421" s="225" t="s">
        <v>2069</v>
      </c>
      <c r="D421" s="225"/>
      <c r="E421" s="224" t="s">
        <v>2253</v>
      </c>
      <c r="F421" s="256">
        <v>9535.9</v>
      </c>
      <c r="G421" s="256">
        <v>9535.9</v>
      </c>
    </row>
    <row r="422" spans="1:7" ht="45" outlineLevel="7" x14ac:dyDescent="0.2">
      <c r="A422" s="225"/>
      <c r="B422" s="225"/>
      <c r="C422" s="225"/>
      <c r="D422" s="225" t="s">
        <v>1250</v>
      </c>
      <c r="E422" s="224" t="s">
        <v>1249</v>
      </c>
      <c r="F422" s="256">
        <v>9535.9</v>
      </c>
      <c r="G422" s="256">
        <v>9535.9</v>
      </c>
    </row>
    <row r="423" spans="1:7" ht="45" outlineLevel="6" x14ac:dyDescent="0.2">
      <c r="A423" s="225"/>
      <c r="B423" s="225"/>
      <c r="C423" s="225" t="s">
        <v>2068</v>
      </c>
      <c r="D423" s="225"/>
      <c r="E423" s="224" t="s">
        <v>2485</v>
      </c>
      <c r="F423" s="256">
        <v>7801.3</v>
      </c>
      <c r="G423" s="256">
        <v>7801.3</v>
      </c>
    </row>
    <row r="424" spans="1:7" ht="30" outlineLevel="7" x14ac:dyDescent="0.2">
      <c r="A424" s="225"/>
      <c r="B424" s="225"/>
      <c r="C424" s="225"/>
      <c r="D424" s="225" t="s">
        <v>1257</v>
      </c>
      <c r="E424" s="224" t="s">
        <v>1256</v>
      </c>
      <c r="F424" s="256">
        <v>7594.8</v>
      </c>
      <c r="G424" s="256">
        <v>7801.3</v>
      </c>
    </row>
    <row r="425" spans="1:7" ht="15" outlineLevel="7" x14ac:dyDescent="0.2">
      <c r="A425" s="225"/>
      <c r="B425" s="225"/>
      <c r="C425" s="225"/>
      <c r="D425" s="225" t="s">
        <v>1265</v>
      </c>
      <c r="E425" s="224" t="s">
        <v>1264</v>
      </c>
      <c r="F425" s="256">
        <v>206.5</v>
      </c>
      <c r="G425" s="256">
        <v>0</v>
      </c>
    </row>
    <row r="426" spans="1:7" ht="30" outlineLevel="5" x14ac:dyDescent="0.2">
      <c r="A426" s="225"/>
      <c r="B426" s="225"/>
      <c r="C426" s="225" t="s">
        <v>2066</v>
      </c>
      <c r="D426" s="225"/>
      <c r="E426" s="224" t="s">
        <v>2564</v>
      </c>
      <c r="F426" s="256">
        <v>16889</v>
      </c>
      <c r="G426" s="256">
        <v>17405.3</v>
      </c>
    </row>
    <row r="427" spans="1:7" ht="45" outlineLevel="6" x14ac:dyDescent="0.2">
      <c r="A427" s="225"/>
      <c r="B427" s="225"/>
      <c r="C427" s="225" t="s">
        <v>2065</v>
      </c>
      <c r="D427" s="225"/>
      <c r="E427" s="224" t="s">
        <v>2253</v>
      </c>
      <c r="F427" s="256">
        <v>15517.2</v>
      </c>
      <c r="G427" s="256">
        <v>15517.2</v>
      </c>
    </row>
    <row r="428" spans="1:7" ht="75" outlineLevel="7" x14ac:dyDescent="0.2">
      <c r="A428" s="225"/>
      <c r="B428" s="225"/>
      <c r="C428" s="225"/>
      <c r="D428" s="225" t="s">
        <v>1268</v>
      </c>
      <c r="E428" s="224" t="s">
        <v>1267</v>
      </c>
      <c r="F428" s="256">
        <v>11359.1</v>
      </c>
      <c r="G428" s="256">
        <v>11359.1</v>
      </c>
    </row>
    <row r="429" spans="1:7" ht="30" outlineLevel="7" x14ac:dyDescent="0.2">
      <c r="A429" s="225"/>
      <c r="B429" s="225"/>
      <c r="C429" s="225"/>
      <c r="D429" s="225" t="s">
        <v>1257</v>
      </c>
      <c r="E429" s="224" t="s">
        <v>1256</v>
      </c>
      <c r="F429" s="256">
        <v>4060.1</v>
      </c>
      <c r="G429" s="256">
        <v>4055.6</v>
      </c>
    </row>
    <row r="430" spans="1:7" ht="15" outlineLevel="7" x14ac:dyDescent="0.2">
      <c r="A430" s="225"/>
      <c r="B430" s="225"/>
      <c r="C430" s="225"/>
      <c r="D430" s="225" t="s">
        <v>1265</v>
      </c>
      <c r="E430" s="224" t="s">
        <v>1264</v>
      </c>
      <c r="F430" s="256">
        <v>98</v>
      </c>
      <c r="G430" s="256">
        <v>102.5</v>
      </c>
    </row>
    <row r="431" spans="1:7" ht="45" outlineLevel="6" x14ac:dyDescent="0.2">
      <c r="A431" s="225"/>
      <c r="B431" s="225"/>
      <c r="C431" s="225" t="s">
        <v>2064</v>
      </c>
      <c r="D431" s="225"/>
      <c r="E431" s="224" t="s">
        <v>2483</v>
      </c>
      <c r="F431" s="256">
        <v>329.8</v>
      </c>
      <c r="G431" s="256">
        <v>329.8</v>
      </c>
    </row>
    <row r="432" spans="1:7" ht="30" outlineLevel="7" x14ac:dyDescent="0.2">
      <c r="A432" s="225"/>
      <c r="B432" s="225"/>
      <c r="C432" s="225"/>
      <c r="D432" s="225" t="s">
        <v>1257</v>
      </c>
      <c r="E432" s="224" t="s">
        <v>1256</v>
      </c>
      <c r="F432" s="256">
        <v>329.8</v>
      </c>
      <c r="G432" s="256">
        <v>329.8</v>
      </c>
    </row>
    <row r="433" spans="1:7" ht="75" outlineLevel="6" x14ac:dyDescent="0.2">
      <c r="A433" s="225"/>
      <c r="B433" s="225"/>
      <c r="C433" s="225" t="s">
        <v>2063</v>
      </c>
      <c r="D433" s="225"/>
      <c r="E433" s="224" t="s">
        <v>2749</v>
      </c>
      <c r="F433" s="256">
        <v>106.4</v>
      </c>
      <c r="G433" s="256">
        <v>106.4</v>
      </c>
    </row>
    <row r="434" spans="1:7" ht="30" outlineLevel="7" x14ac:dyDescent="0.2">
      <c r="A434" s="225"/>
      <c r="B434" s="225"/>
      <c r="C434" s="225"/>
      <c r="D434" s="225" t="s">
        <v>1257</v>
      </c>
      <c r="E434" s="224" t="s">
        <v>1256</v>
      </c>
      <c r="F434" s="256">
        <v>106.4</v>
      </c>
      <c r="G434" s="256">
        <v>106.4</v>
      </c>
    </row>
    <row r="435" spans="1:7" ht="45" outlineLevel="6" x14ac:dyDescent="0.2">
      <c r="A435" s="225"/>
      <c r="B435" s="225"/>
      <c r="C435" s="225" t="s">
        <v>2061</v>
      </c>
      <c r="D435" s="225"/>
      <c r="E435" s="224" t="s">
        <v>2481</v>
      </c>
      <c r="F435" s="256">
        <v>935.6</v>
      </c>
      <c r="G435" s="256">
        <v>1451.9</v>
      </c>
    </row>
    <row r="436" spans="1:7" ht="30" outlineLevel="7" x14ac:dyDescent="0.2">
      <c r="A436" s="225"/>
      <c r="B436" s="225"/>
      <c r="C436" s="225"/>
      <c r="D436" s="225" t="s">
        <v>1257</v>
      </c>
      <c r="E436" s="224" t="s">
        <v>1256</v>
      </c>
      <c r="F436" s="256">
        <v>935.6</v>
      </c>
      <c r="G436" s="256">
        <v>1451.9</v>
      </c>
    </row>
    <row r="437" spans="1:7" ht="30" outlineLevel="2" x14ac:dyDescent="0.2">
      <c r="A437" s="225"/>
      <c r="B437" s="225" t="s">
        <v>2051</v>
      </c>
      <c r="C437" s="225"/>
      <c r="D437" s="225"/>
      <c r="E437" s="224" t="s">
        <v>2060</v>
      </c>
      <c r="F437" s="256">
        <v>4996.5</v>
      </c>
      <c r="G437" s="256">
        <v>4892.5</v>
      </c>
    </row>
    <row r="438" spans="1:7" ht="45" outlineLevel="3" x14ac:dyDescent="0.2">
      <c r="A438" s="225"/>
      <c r="B438" s="225"/>
      <c r="C438" s="225" t="s">
        <v>1403</v>
      </c>
      <c r="D438" s="225"/>
      <c r="E438" s="224" t="s">
        <v>1402</v>
      </c>
      <c r="F438" s="256">
        <v>4996.5</v>
      </c>
      <c r="G438" s="256">
        <v>4892.5</v>
      </c>
    </row>
    <row r="439" spans="1:7" ht="30" outlineLevel="4" x14ac:dyDescent="0.2">
      <c r="A439" s="225"/>
      <c r="B439" s="225"/>
      <c r="C439" s="225" t="s">
        <v>2059</v>
      </c>
      <c r="D439" s="225"/>
      <c r="E439" s="224" t="s">
        <v>2058</v>
      </c>
      <c r="F439" s="256">
        <v>4996.5</v>
      </c>
      <c r="G439" s="256">
        <v>4892.5</v>
      </c>
    </row>
    <row r="440" spans="1:7" ht="60" outlineLevel="5" x14ac:dyDescent="0.2">
      <c r="A440" s="225"/>
      <c r="B440" s="225"/>
      <c r="C440" s="225" t="s">
        <v>2057</v>
      </c>
      <c r="D440" s="225"/>
      <c r="E440" s="224" t="s">
        <v>2056</v>
      </c>
      <c r="F440" s="256">
        <v>2773</v>
      </c>
      <c r="G440" s="256">
        <v>2773</v>
      </c>
    </row>
    <row r="441" spans="1:7" ht="30" outlineLevel="6" x14ac:dyDescent="0.2">
      <c r="A441" s="225"/>
      <c r="B441" s="225"/>
      <c r="C441" s="225" t="s">
        <v>2055</v>
      </c>
      <c r="D441" s="225"/>
      <c r="E441" s="224" t="s">
        <v>2480</v>
      </c>
      <c r="F441" s="256">
        <v>2773</v>
      </c>
      <c r="G441" s="256">
        <v>2773</v>
      </c>
    </row>
    <row r="442" spans="1:7" ht="30" outlineLevel="7" x14ac:dyDescent="0.2">
      <c r="A442" s="225"/>
      <c r="B442" s="225"/>
      <c r="C442" s="225"/>
      <c r="D442" s="225" t="s">
        <v>1257</v>
      </c>
      <c r="E442" s="224" t="s">
        <v>1256</v>
      </c>
      <c r="F442" s="256">
        <v>2773</v>
      </c>
      <c r="G442" s="256">
        <v>2773</v>
      </c>
    </row>
    <row r="443" spans="1:7" ht="45" outlineLevel="5" x14ac:dyDescent="0.2">
      <c r="A443" s="225"/>
      <c r="B443" s="225"/>
      <c r="C443" s="225" t="s">
        <v>2054</v>
      </c>
      <c r="D443" s="225"/>
      <c r="E443" s="224" t="s">
        <v>2053</v>
      </c>
      <c r="F443" s="256">
        <v>2223.5</v>
      </c>
      <c r="G443" s="256">
        <v>2119.5</v>
      </c>
    </row>
    <row r="444" spans="1:7" ht="45" outlineLevel="6" x14ac:dyDescent="0.2">
      <c r="A444" s="225"/>
      <c r="B444" s="225"/>
      <c r="C444" s="225" t="s">
        <v>2050</v>
      </c>
      <c r="D444" s="225"/>
      <c r="E444" s="224" t="s">
        <v>2479</v>
      </c>
      <c r="F444" s="256">
        <v>2223.5</v>
      </c>
      <c r="G444" s="256">
        <v>2119.5</v>
      </c>
    </row>
    <row r="445" spans="1:7" ht="30" outlineLevel="7" x14ac:dyDescent="0.2">
      <c r="A445" s="225"/>
      <c r="B445" s="225"/>
      <c r="C445" s="225"/>
      <c r="D445" s="225" t="s">
        <v>1257</v>
      </c>
      <c r="E445" s="224" t="s">
        <v>1256</v>
      </c>
      <c r="F445" s="256">
        <v>2223.5</v>
      </c>
      <c r="G445" s="256">
        <v>2119.5</v>
      </c>
    </row>
    <row r="446" spans="1:7" ht="30" x14ac:dyDescent="0.2">
      <c r="A446" s="225" t="s">
        <v>2047</v>
      </c>
      <c r="B446" s="225"/>
      <c r="C446" s="225"/>
      <c r="D446" s="225"/>
      <c r="E446" s="224" t="s">
        <v>420</v>
      </c>
      <c r="F446" s="256">
        <v>56236.7</v>
      </c>
      <c r="G446" s="256">
        <v>56236.7</v>
      </c>
    </row>
    <row r="447" spans="1:7" ht="15" outlineLevel="1" x14ac:dyDescent="0.2">
      <c r="A447" s="225"/>
      <c r="B447" s="225" t="s">
        <v>1277</v>
      </c>
      <c r="C447" s="225"/>
      <c r="D447" s="225"/>
      <c r="E447" s="224" t="s">
        <v>1276</v>
      </c>
      <c r="F447" s="256">
        <v>56236.7</v>
      </c>
      <c r="G447" s="256">
        <v>56236.7</v>
      </c>
    </row>
    <row r="448" spans="1:7" ht="15" outlineLevel="2" x14ac:dyDescent="0.2">
      <c r="A448" s="225"/>
      <c r="B448" s="225" t="s">
        <v>1252</v>
      </c>
      <c r="C448" s="225"/>
      <c r="D448" s="225"/>
      <c r="E448" s="224" t="s">
        <v>1275</v>
      </c>
      <c r="F448" s="256">
        <v>56236.7</v>
      </c>
      <c r="G448" s="256">
        <v>56236.7</v>
      </c>
    </row>
    <row r="449" spans="1:7" ht="30" outlineLevel="3" x14ac:dyDescent="0.2">
      <c r="A449" s="225"/>
      <c r="B449" s="225"/>
      <c r="C449" s="225" t="s">
        <v>1703</v>
      </c>
      <c r="D449" s="225"/>
      <c r="E449" s="224" t="s">
        <v>1702</v>
      </c>
      <c r="F449" s="256">
        <v>56236.7</v>
      </c>
      <c r="G449" s="256">
        <v>56236.7</v>
      </c>
    </row>
    <row r="450" spans="1:7" ht="30" outlineLevel="4" x14ac:dyDescent="0.2">
      <c r="A450" s="225"/>
      <c r="B450" s="225"/>
      <c r="C450" s="225" t="s">
        <v>1719</v>
      </c>
      <c r="D450" s="225"/>
      <c r="E450" s="224" t="s">
        <v>1718</v>
      </c>
      <c r="F450" s="256">
        <v>56236.7</v>
      </c>
      <c r="G450" s="256">
        <v>56236.7</v>
      </c>
    </row>
    <row r="451" spans="1:7" ht="45" outlineLevel="5" x14ac:dyDescent="0.2">
      <c r="A451" s="225"/>
      <c r="B451" s="225"/>
      <c r="C451" s="225" t="s">
        <v>1717</v>
      </c>
      <c r="D451" s="225"/>
      <c r="E451" s="224" t="s">
        <v>1716</v>
      </c>
      <c r="F451" s="256">
        <v>56096.7</v>
      </c>
      <c r="G451" s="256">
        <v>56096.7</v>
      </c>
    </row>
    <row r="452" spans="1:7" ht="45" outlineLevel="6" x14ac:dyDescent="0.2">
      <c r="A452" s="225"/>
      <c r="B452" s="225"/>
      <c r="C452" s="225" t="s">
        <v>1715</v>
      </c>
      <c r="D452" s="225"/>
      <c r="E452" s="224" t="s">
        <v>2250</v>
      </c>
      <c r="F452" s="256">
        <v>56096.7</v>
      </c>
      <c r="G452" s="256">
        <v>56096.7</v>
      </c>
    </row>
    <row r="453" spans="1:7" ht="75" outlineLevel="7" x14ac:dyDescent="0.2">
      <c r="A453" s="225"/>
      <c r="B453" s="225"/>
      <c r="C453" s="225"/>
      <c r="D453" s="225" t="s">
        <v>1268</v>
      </c>
      <c r="E453" s="224" t="s">
        <v>1267</v>
      </c>
      <c r="F453" s="256">
        <v>46351</v>
      </c>
      <c r="G453" s="256">
        <v>46351</v>
      </c>
    </row>
    <row r="454" spans="1:7" ht="30" outlineLevel="7" x14ac:dyDescent="0.2">
      <c r="A454" s="225"/>
      <c r="B454" s="225"/>
      <c r="C454" s="225"/>
      <c r="D454" s="225" t="s">
        <v>1257</v>
      </c>
      <c r="E454" s="224" t="s">
        <v>1256</v>
      </c>
      <c r="F454" s="256">
        <v>9741.7000000000007</v>
      </c>
      <c r="G454" s="256">
        <v>9741.7000000000007</v>
      </c>
    </row>
    <row r="455" spans="1:7" ht="15" outlineLevel="7" x14ac:dyDescent="0.2">
      <c r="A455" s="225"/>
      <c r="B455" s="225"/>
      <c r="C455" s="225"/>
      <c r="D455" s="225" t="s">
        <v>1265</v>
      </c>
      <c r="E455" s="224" t="s">
        <v>1264</v>
      </c>
      <c r="F455" s="256">
        <v>4</v>
      </c>
      <c r="G455" s="256">
        <v>4</v>
      </c>
    </row>
    <row r="456" spans="1:7" ht="30" outlineLevel="5" x14ac:dyDescent="0.2">
      <c r="A456" s="225"/>
      <c r="B456" s="225"/>
      <c r="C456" s="225" t="s">
        <v>2049</v>
      </c>
      <c r="D456" s="225"/>
      <c r="E456" s="224" t="s">
        <v>2048</v>
      </c>
      <c r="F456" s="256">
        <v>140</v>
      </c>
      <c r="G456" s="256">
        <v>140</v>
      </c>
    </row>
    <row r="457" spans="1:7" ht="75" outlineLevel="6" x14ac:dyDescent="0.2">
      <c r="A457" s="225"/>
      <c r="B457" s="225"/>
      <c r="C457" s="225" t="s">
        <v>2046</v>
      </c>
      <c r="D457" s="225"/>
      <c r="E457" s="224" t="s">
        <v>2478</v>
      </c>
      <c r="F457" s="256">
        <v>140</v>
      </c>
      <c r="G457" s="256">
        <v>140</v>
      </c>
    </row>
    <row r="458" spans="1:7" ht="30" outlineLevel="7" x14ac:dyDescent="0.2">
      <c r="A458" s="225"/>
      <c r="B458" s="225"/>
      <c r="C458" s="225"/>
      <c r="D458" s="225" t="s">
        <v>1257</v>
      </c>
      <c r="E458" s="224" t="s">
        <v>1256</v>
      </c>
      <c r="F458" s="256">
        <v>140</v>
      </c>
      <c r="G458" s="256">
        <v>140</v>
      </c>
    </row>
    <row r="459" spans="1:7" ht="15" x14ac:dyDescent="0.2">
      <c r="A459" s="225" t="s">
        <v>1991</v>
      </c>
      <c r="B459" s="225"/>
      <c r="C459" s="225"/>
      <c r="D459" s="225"/>
      <c r="E459" s="224" t="s">
        <v>421</v>
      </c>
      <c r="F459" s="256">
        <v>22322855.600000001</v>
      </c>
      <c r="G459" s="256">
        <v>22104470.399999999</v>
      </c>
    </row>
    <row r="460" spans="1:7" ht="30" outlineLevel="1" x14ac:dyDescent="0.2">
      <c r="A460" s="225"/>
      <c r="B460" s="225" t="s">
        <v>1371</v>
      </c>
      <c r="C460" s="225"/>
      <c r="D460" s="225"/>
      <c r="E460" s="224" t="s">
        <v>1370</v>
      </c>
      <c r="F460" s="256">
        <v>54097.5</v>
      </c>
      <c r="G460" s="256">
        <v>55405.599999999999</v>
      </c>
    </row>
    <row r="461" spans="1:7" ht="45" outlineLevel="2" x14ac:dyDescent="0.2">
      <c r="A461" s="225"/>
      <c r="B461" s="225" t="s">
        <v>1464</v>
      </c>
      <c r="C461" s="225"/>
      <c r="D461" s="225"/>
      <c r="E461" s="224" t="s">
        <v>1468</v>
      </c>
      <c r="F461" s="256">
        <v>54097.5</v>
      </c>
      <c r="G461" s="256">
        <v>55405.599999999999</v>
      </c>
    </row>
    <row r="462" spans="1:7" ht="30" outlineLevel="3" x14ac:dyDescent="0.2">
      <c r="A462" s="225"/>
      <c r="B462" s="225"/>
      <c r="C462" s="225" t="s">
        <v>1990</v>
      </c>
      <c r="D462" s="225"/>
      <c r="E462" s="224" t="s">
        <v>1989</v>
      </c>
      <c r="F462" s="256">
        <v>54097.5</v>
      </c>
      <c r="G462" s="256">
        <v>55405.599999999999</v>
      </c>
    </row>
    <row r="463" spans="1:7" ht="30" outlineLevel="4" x14ac:dyDescent="0.2">
      <c r="A463" s="225"/>
      <c r="B463" s="225"/>
      <c r="C463" s="225" t="s">
        <v>2024</v>
      </c>
      <c r="D463" s="225"/>
      <c r="E463" s="224" t="s">
        <v>2023</v>
      </c>
      <c r="F463" s="256">
        <v>3809.6</v>
      </c>
      <c r="G463" s="256">
        <v>5117.7</v>
      </c>
    </row>
    <row r="464" spans="1:7" ht="30" outlineLevel="5" x14ac:dyDescent="0.2">
      <c r="A464" s="225"/>
      <c r="B464" s="225"/>
      <c r="C464" s="225" t="s">
        <v>2019</v>
      </c>
      <c r="D464" s="225"/>
      <c r="E464" s="224" t="s">
        <v>2018</v>
      </c>
      <c r="F464" s="256">
        <v>3809.6</v>
      </c>
      <c r="G464" s="256">
        <v>5117.7</v>
      </c>
    </row>
    <row r="465" spans="1:7" ht="30" outlineLevel="6" x14ac:dyDescent="0.2">
      <c r="A465" s="225"/>
      <c r="B465" s="225"/>
      <c r="C465" s="225" t="s">
        <v>2017</v>
      </c>
      <c r="D465" s="225"/>
      <c r="E465" s="224" t="s">
        <v>2471</v>
      </c>
      <c r="F465" s="256">
        <v>3809.6</v>
      </c>
      <c r="G465" s="256">
        <v>5117.7</v>
      </c>
    </row>
    <row r="466" spans="1:7" ht="30" outlineLevel="7" x14ac:dyDescent="0.2">
      <c r="A466" s="225"/>
      <c r="B466" s="225"/>
      <c r="C466" s="225"/>
      <c r="D466" s="225" t="s">
        <v>1257</v>
      </c>
      <c r="E466" s="224" t="s">
        <v>1256</v>
      </c>
      <c r="F466" s="256">
        <v>3809.6</v>
      </c>
      <c r="G466" s="256">
        <v>5117.7</v>
      </c>
    </row>
    <row r="467" spans="1:7" ht="90" outlineLevel="4" x14ac:dyDescent="0.2">
      <c r="A467" s="225"/>
      <c r="B467" s="225"/>
      <c r="C467" s="225" t="s">
        <v>1995</v>
      </c>
      <c r="D467" s="225"/>
      <c r="E467" s="224" t="s">
        <v>1994</v>
      </c>
      <c r="F467" s="256">
        <v>50287.9</v>
      </c>
      <c r="G467" s="256">
        <v>50287.9</v>
      </c>
    </row>
    <row r="468" spans="1:7" ht="45" outlineLevel="5" x14ac:dyDescent="0.2">
      <c r="A468" s="225"/>
      <c r="B468" s="225"/>
      <c r="C468" s="225" t="s">
        <v>2015</v>
      </c>
      <c r="D468" s="225"/>
      <c r="E468" s="224" t="s">
        <v>2014</v>
      </c>
      <c r="F468" s="256">
        <v>50287.9</v>
      </c>
      <c r="G468" s="256">
        <v>50287.9</v>
      </c>
    </row>
    <row r="469" spans="1:7" ht="45" outlineLevel="6" x14ac:dyDescent="0.2">
      <c r="A469" s="225"/>
      <c r="B469" s="225"/>
      <c r="C469" s="225" t="s">
        <v>2013</v>
      </c>
      <c r="D469" s="225"/>
      <c r="E469" s="224" t="s">
        <v>2253</v>
      </c>
      <c r="F469" s="256">
        <v>50287.9</v>
      </c>
      <c r="G469" s="256">
        <v>50287.9</v>
      </c>
    </row>
    <row r="470" spans="1:7" ht="75" outlineLevel="7" x14ac:dyDescent="0.2">
      <c r="A470" s="225"/>
      <c r="B470" s="225"/>
      <c r="C470" s="225"/>
      <c r="D470" s="225" t="s">
        <v>1268</v>
      </c>
      <c r="E470" s="224" t="s">
        <v>1267</v>
      </c>
      <c r="F470" s="256">
        <v>21963.3</v>
      </c>
      <c r="G470" s="256">
        <v>21963.3</v>
      </c>
    </row>
    <row r="471" spans="1:7" ht="30" outlineLevel="7" x14ac:dyDescent="0.2">
      <c r="A471" s="225"/>
      <c r="B471" s="225"/>
      <c r="C471" s="225"/>
      <c r="D471" s="225" t="s">
        <v>1257</v>
      </c>
      <c r="E471" s="224" t="s">
        <v>1256</v>
      </c>
      <c r="F471" s="256">
        <v>27254.2</v>
      </c>
      <c r="G471" s="256">
        <v>27254.2</v>
      </c>
    </row>
    <row r="472" spans="1:7" ht="15" outlineLevel="7" x14ac:dyDescent="0.2">
      <c r="A472" s="225"/>
      <c r="B472" s="225"/>
      <c r="C472" s="225"/>
      <c r="D472" s="225" t="s">
        <v>1265</v>
      </c>
      <c r="E472" s="224" t="s">
        <v>1264</v>
      </c>
      <c r="F472" s="256">
        <v>1070.4000000000001</v>
      </c>
      <c r="G472" s="256">
        <v>1070.4000000000001</v>
      </c>
    </row>
    <row r="473" spans="1:7" ht="15" outlineLevel="1" x14ac:dyDescent="0.2">
      <c r="A473" s="225"/>
      <c r="B473" s="225" t="s">
        <v>1820</v>
      </c>
      <c r="C473" s="225"/>
      <c r="D473" s="225"/>
      <c r="E473" s="224" t="s">
        <v>1819</v>
      </c>
      <c r="F473" s="256">
        <v>9585755.9000000004</v>
      </c>
      <c r="G473" s="256">
        <v>9366062.5999999996</v>
      </c>
    </row>
    <row r="474" spans="1:7" ht="15" outlineLevel="2" x14ac:dyDescent="0.2">
      <c r="A474" s="225"/>
      <c r="B474" s="225" t="s">
        <v>2042</v>
      </c>
      <c r="C474" s="225"/>
      <c r="D474" s="225"/>
      <c r="E474" s="224" t="s">
        <v>2045</v>
      </c>
      <c r="F474" s="256">
        <v>3039563.1</v>
      </c>
      <c r="G474" s="256">
        <v>3039563.1</v>
      </c>
    </row>
    <row r="475" spans="1:7" ht="30" outlineLevel="3" x14ac:dyDescent="0.2">
      <c r="A475" s="225"/>
      <c r="B475" s="225"/>
      <c r="C475" s="225" t="s">
        <v>1990</v>
      </c>
      <c r="D475" s="225"/>
      <c r="E475" s="224" t="s">
        <v>1989</v>
      </c>
      <c r="F475" s="256">
        <v>3039563.1</v>
      </c>
      <c r="G475" s="256">
        <v>3039563.1</v>
      </c>
    </row>
    <row r="476" spans="1:7" ht="90" outlineLevel="4" x14ac:dyDescent="0.2">
      <c r="A476" s="225"/>
      <c r="B476" s="225"/>
      <c r="C476" s="225" t="s">
        <v>1995</v>
      </c>
      <c r="D476" s="225"/>
      <c r="E476" s="224" t="s">
        <v>1994</v>
      </c>
      <c r="F476" s="256">
        <v>3039563.1</v>
      </c>
      <c r="G476" s="256">
        <v>3039563.1</v>
      </c>
    </row>
    <row r="477" spans="1:7" ht="45" outlineLevel="5" x14ac:dyDescent="0.2">
      <c r="A477" s="225"/>
      <c r="B477" s="225"/>
      <c r="C477" s="225" t="s">
        <v>2015</v>
      </c>
      <c r="D477" s="225"/>
      <c r="E477" s="224" t="s">
        <v>2014</v>
      </c>
      <c r="F477" s="256">
        <v>3039563.1</v>
      </c>
      <c r="G477" s="256">
        <v>3039563.1</v>
      </c>
    </row>
    <row r="478" spans="1:7" ht="45" outlineLevel="6" x14ac:dyDescent="0.2">
      <c r="A478" s="225"/>
      <c r="B478" s="225"/>
      <c r="C478" s="225" t="s">
        <v>2013</v>
      </c>
      <c r="D478" s="225"/>
      <c r="E478" s="224" t="s">
        <v>2253</v>
      </c>
      <c r="F478" s="256">
        <v>3024208.2</v>
      </c>
      <c r="G478" s="256">
        <v>3024208.2</v>
      </c>
    </row>
    <row r="479" spans="1:7" ht="45" outlineLevel="7" x14ac:dyDescent="0.2">
      <c r="A479" s="225"/>
      <c r="B479" s="225"/>
      <c r="C479" s="225"/>
      <c r="D479" s="225" t="s">
        <v>1250</v>
      </c>
      <c r="E479" s="224" t="s">
        <v>1249</v>
      </c>
      <c r="F479" s="256">
        <v>3024208.2</v>
      </c>
      <c r="G479" s="256">
        <v>3024208.2</v>
      </c>
    </row>
    <row r="480" spans="1:7" ht="60" outlineLevel="6" x14ac:dyDescent="0.2">
      <c r="A480" s="225"/>
      <c r="B480" s="225"/>
      <c r="C480" s="225" t="s">
        <v>2044</v>
      </c>
      <c r="D480" s="225"/>
      <c r="E480" s="224" t="s">
        <v>2477</v>
      </c>
      <c r="F480" s="256">
        <v>12049.8</v>
      </c>
      <c r="G480" s="256">
        <v>12049.8</v>
      </c>
    </row>
    <row r="481" spans="1:7" ht="30" outlineLevel="7" x14ac:dyDescent="0.2">
      <c r="A481" s="225"/>
      <c r="B481" s="225"/>
      <c r="C481" s="225"/>
      <c r="D481" s="225" t="s">
        <v>1257</v>
      </c>
      <c r="E481" s="224" t="s">
        <v>1256</v>
      </c>
      <c r="F481" s="256">
        <v>12049.8</v>
      </c>
      <c r="G481" s="256">
        <v>12049.8</v>
      </c>
    </row>
    <row r="482" spans="1:7" ht="45" outlineLevel="6" x14ac:dyDescent="0.2">
      <c r="A482" s="225"/>
      <c r="B482" s="225"/>
      <c r="C482" s="225" t="s">
        <v>2043</v>
      </c>
      <c r="D482" s="225"/>
      <c r="E482" s="224" t="s">
        <v>2470</v>
      </c>
      <c r="F482" s="256">
        <v>3305.1</v>
      </c>
      <c r="G482" s="256">
        <v>3305.1</v>
      </c>
    </row>
    <row r="483" spans="1:7" ht="45" outlineLevel="7" x14ac:dyDescent="0.2">
      <c r="A483" s="225"/>
      <c r="B483" s="225"/>
      <c r="C483" s="225"/>
      <c r="D483" s="225" t="s">
        <v>1250</v>
      </c>
      <c r="E483" s="224" t="s">
        <v>1249</v>
      </c>
      <c r="F483" s="256">
        <v>3305.1</v>
      </c>
      <c r="G483" s="256">
        <v>3305.1</v>
      </c>
    </row>
    <row r="484" spans="1:7" ht="15" outlineLevel="2" x14ac:dyDescent="0.2">
      <c r="A484" s="225"/>
      <c r="B484" s="225" t="s">
        <v>2035</v>
      </c>
      <c r="C484" s="225"/>
      <c r="D484" s="225"/>
      <c r="E484" s="224" t="s">
        <v>2041</v>
      </c>
      <c r="F484" s="256">
        <v>4354695.9000000004</v>
      </c>
      <c r="G484" s="256">
        <v>4148205.4</v>
      </c>
    </row>
    <row r="485" spans="1:7" ht="30" outlineLevel="3" x14ac:dyDescent="0.2">
      <c r="A485" s="225"/>
      <c r="B485" s="225"/>
      <c r="C485" s="225" t="s">
        <v>1990</v>
      </c>
      <c r="D485" s="225"/>
      <c r="E485" s="224" t="s">
        <v>1989</v>
      </c>
      <c r="F485" s="256">
        <v>4354216.9000000004</v>
      </c>
      <c r="G485" s="256">
        <v>4147733.1</v>
      </c>
    </row>
    <row r="486" spans="1:7" ht="30" outlineLevel="4" x14ac:dyDescent="0.2">
      <c r="A486" s="225"/>
      <c r="B486" s="225"/>
      <c r="C486" s="225" t="s">
        <v>2024</v>
      </c>
      <c r="D486" s="225"/>
      <c r="E486" s="224" t="s">
        <v>2023</v>
      </c>
      <c r="F486" s="256">
        <v>2150617.1</v>
      </c>
      <c r="G486" s="256">
        <v>2150617.1</v>
      </c>
    </row>
    <row r="487" spans="1:7" ht="30" outlineLevel="5" x14ac:dyDescent="0.2">
      <c r="A487" s="225"/>
      <c r="B487" s="225"/>
      <c r="C487" s="225" t="s">
        <v>2022</v>
      </c>
      <c r="D487" s="225"/>
      <c r="E487" s="224" t="s">
        <v>2021</v>
      </c>
      <c r="F487" s="256">
        <v>3809.7</v>
      </c>
      <c r="G487" s="256">
        <v>3946</v>
      </c>
    </row>
    <row r="488" spans="1:7" ht="45" outlineLevel="6" x14ac:dyDescent="0.2">
      <c r="A488" s="225"/>
      <c r="B488" s="225"/>
      <c r="C488" s="225" t="s">
        <v>2040</v>
      </c>
      <c r="D488" s="225"/>
      <c r="E488" s="224" t="s">
        <v>2470</v>
      </c>
      <c r="F488" s="256">
        <v>3809.7</v>
      </c>
      <c r="G488" s="256">
        <v>3946</v>
      </c>
    </row>
    <row r="489" spans="1:7" ht="30" outlineLevel="7" x14ac:dyDescent="0.2">
      <c r="A489" s="225"/>
      <c r="B489" s="225"/>
      <c r="C489" s="225"/>
      <c r="D489" s="225" t="s">
        <v>1257</v>
      </c>
      <c r="E489" s="224" t="s">
        <v>1256</v>
      </c>
      <c r="F489" s="256">
        <v>3809.7</v>
      </c>
      <c r="G489" s="256">
        <v>3946</v>
      </c>
    </row>
    <row r="490" spans="1:7" ht="30" outlineLevel="5" x14ac:dyDescent="0.2">
      <c r="A490" s="225"/>
      <c r="B490" s="225"/>
      <c r="C490" s="225" t="s">
        <v>2019</v>
      </c>
      <c r="D490" s="225"/>
      <c r="E490" s="224" t="s">
        <v>2018</v>
      </c>
      <c r="F490" s="256">
        <v>2146807.4</v>
      </c>
      <c r="G490" s="256">
        <v>2146671.1</v>
      </c>
    </row>
    <row r="491" spans="1:7" ht="30" outlineLevel="6" x14ac:dyDescent="0.2">
      <c r="A491" s="225"/>
      <c r="B491" s="225"/>
      <c r="C491" s="225" t="s">
        <v>2017</v>
      </c>
      <c r="D491" s="225"/>
      <c r="E491" s="224" t="s">
        <v>2471</v>
      </c>
      <c r="F491" s="256">
        <v>1676336</v>
      </c>
      <c r="G491" s="256">
        <v>1676336</v>
      </c>
    </row>
    <row r="492" spans="1:7" ht="30" outlineLevel="7" x14ac:dyDescent="0.2">
      <c r="A492" s="225"/>
      <c r="B492" s="225"/>
      <c r="C492" s="225"/>
      <c r="D492" s="225" t="s">
        <v>1257</v>
      </c>
      <c r="E492" s="224" t="s">
        <v>1256</v>
      </c>
      <c r="F492" s="256">
        <v>955194.7</v>
      </c>
      <c r="G492" s="256">
        <v>955194.7</v>
      </c>
    </row>
    <row r="493" spans="1:7" ht="30" outlineLevel="7" x14ac:dyDescent="0.2">
      <c r="A493" s="225"/>
      <c r="B493" s="225"/>
      <c r="C493" s="225"/>
      <c r="D493" s="225" t="s">
        <v>1255</v>
      </c>
      <c r="E493" s="224" t="s">
        <v>1254</v>
      </c>
      <c r="F493" s="256">
        <v>721141.3</v>
      </c>
      <c r="G493" s="256">
        <v>721141.3</v>
      </c>
    </row>
    <row r="494" spans="1:7" ht="30" outlineLevel="6" x14ac:dyDescent="0.2">
      <c r="A494" s="225"/>
      <c r="B494" s="225"/>
      <c r="C494" s="225" t="s">
        <v>2039</v>
      </c>
      <c r="D494" s="225"/>
      <c r="E494" s="224" t="s">
        <v>2476</v>
      </c>
      <c r="F494" s="256">
        <v>186094.7</v>
      </c>
      <c r="G494" s="256">
        <v>186094.7</v>
      </c>
    </row>
    <row r="495" spans="1:7" ht="30" outlineLevel="7" x14ac:dyDescent="0.2">
      <c r="A495" s="225"/>
      <c r="B495" s="225"/>
      <c r="C495" s="225"/>
      <c r="D495" s="225" t="s">
        <v>1257</v>
      </c>
      <c r="E495" s="224" t="s">
        <v>1256</v>
      </c>
      <c r="F495" s="256">
        <v>186094.7</v>
      </c>
      <c r="G495" s="256">
        <v>186094.7</v>
      </c>
    </row>
    <row r="496" spans="1:7" ht="30" outlineLevel="6" x14ac:dyDescent="0.2">
      <c r="A496" s="225"/>
      <c r="B496" s="225"/>
      <c r="C496" s="225" t="s">
        <v>2038</v>
      </c>
      <c r="D496" s="225"/>
      <c r="E496" s="224" t="s">
        <v>2475</v>
      </c>
      <c r="F496" s="256">
        <v>201166</v>
      </c>
      <c r="G496" s="256">
        <v>201166</v>
      </c>
    </row>
    <row r="497" spans="1:7" ht="30" outlineLevel="7" x14ac:dyDescent="0.2">
      <c r="A497" s="225"/>
      <c r="B497" s="225"/>
      <c r="C497" s="225"/>
      <c r="D497" s="225" t="s">
        <v>1255</v>
      </c>
      <c r="E497" s="224" t="s">
        <v>1254</v>
      </c>
      <c r="F497" s="256">
        <v>201166</v>
      </c>
      <c r="G497" s="256">
        <v>201166</v>
      </c>
    </row>
    <row r="498" spans="1:7" ht="45" outlineLevel="6" x14ac:dyDescent="0.2">
      <c r="A498" s="225"/>
      <c r="B498" s="225"/>
      <c r="C498" s="225" t="s">
        <v>2016</v>
      </c>
      <c r="D498" s="225"/>
      <c r="E498" s="224" t="s">
        <v>2470</v>
      </c>
      <c r="F498" s="256">
        <v>83210.7</v>
      </c>
      <c r="G498" s="256">
        <v>83074.399999999994</v>
      </c>
    </row>
    <row r="499" spans="1:7" ht="30" outlineLevel="7" x14ac:dyDescent="0.2">
      <c r="A499" s="225"/>
      <c r="B499" s="225"/>
      <c r="C499" s="225"/>
      <c r="D499" s="225" t="s">
        <v>1257</v>
      </c>
      <c r="E499" s="224" t="s">
        <v>1256</v>
      </c>
      <c r="F499" s="256">
        <v>83210.7</v>
      </c>
      <c r="G499" s="256">
        <v>83074.399999999994</v>
      </c>
    </row>
    <row r="500" spans="1:7" ht="90" outlineLevel="4" x14ac:dyDescent="0.2">
      <c r="A500" s="225"/>
      <c r="B500" s="225"/>
      <c r="C500" s="225" t="s">
        <v>1995</v>
      </c>
      <c r="D500" s="225"/>
      <c r="E500" s="224" t="s">
        <v>1994</v>
      </c>
      <c r="F500" s="256">
        <v>1650502.1</v>
      </c>
      <c r="G500" s="256">
        <v>1650502.1</v>
      </c>
    </row>
    <row r="501" spans="1:7" ht="45" outlineLevel="5" x14ac:dyDescent="0.2">
      <c r="A501" s="225"/>
      <c r="B501" s="225"/>
      <c r="C501" s="225" t="s">
        <v>2015</v>
      </c>
      <c r="D501" s="225"/>
      <c r="E501" s="224" t="s">
        <v>2014</v>
      </c>
      <c r="F501" s="256">
        <v>1650502.1</v>
      </c>
      <c r="G501" s="256">
        <v>1650502.1</v>
      </c>
    </row>
    <row r="502" spans="1:7" ht="45" outlineLevel="6" x14ac:dyDescent="0.2">
      <c r="A502" s="225"/>
      <c r="B502" s="225"/>
      <c r="C502" s="225" t="s">
        <v>2013</v>
      </c>
      <c r="D502" s="225"/>
      <c r="E502" s="224" t="s">
        <v>2253</v>
      </c>
      <c r="F502" s="256">
        <v>1648176.5</v>
      </c>
      <c r="G502" s="256">
        <v>1648176.5</v>
      </c>
    </row>
    <row r="503" spans="1:7" ht="75" outlineLevel="7" x14ac:dyDescent="0.2">
      <c r="A503" s="225"/>
      <c r="B503" s="225"/>
      <c r="C503" s="225"/>
      <c r="D503" s="225" t="s">
        <v>1268</v>
      </c>
      <c r="E503" s="224" t="s">
        <v>1267</v>
      </c>
      <c r="F503" s="256">
        <v>107162.2</v>
      </c>
      <c r="G503" s="256">
        <v>107162.2</v>
      </c>
    </row>
    <row r="504" spans="1:7" ht="30" outlineLevel="7" x14ac:dyDescent="0.2">
      <c r="A504" s="225"/>
      <c r="B504" s="225"/>
      <c r="C504" s="225"/>
      <c r="D504" s="225" t="s">
        <v>1257</v>
      </c>
      <c r="E504" s="224" t="s">
        <v>1256</v>
      </c>
      <c r="F504" s="256">
        <v>37029.9</v>
      </c>
      <c r="G504" s="256">
        <v>37029.9</v>
      </c>
    </row>
    <row r="505" spans="1:7" ht="45" outlineLevel="7" x14ac:dyDescent="0.2">
      <c r="A505" s="225"/>
      <c r="B505" s="225"/>
      <c r="C505" s="225"/>
      <c r="D505" s="225" t="s">
        <v>1250</v>
      </c>
      <c r="E505" s="224" t="s">
        <v>1249</v>
      </c>
      <c r="F505" s="256">
        <v>1490582.2</v>
      </c>
      <c r="G505" s="256">
        <v>1490582.2</v>
      </c>
    </row>
    <row r="506" spans="1:7" ht="15" outlineLevel="7" x14ac:dyDescent="0.2">
      <c r="A506" s="225"/>
      <c r="B506" s="225"/>
      <c r="C506" s="225"/>
      <c r="D506" s="225" t="s">
        <v>1265</v>
      </c>
      <c r="E506" s="224" t="s">
        <v>1264</v>
      </c>
      <c r="F506" s="256">
        <v>13402.2</v>
      </c>
      <c r="G506" s="256">
        <v>13402.2</v>
      </c>
    </row>
    <row r="507" spans="1:7" ht="45" outlineLevel="6" x14ac:dyDescent="0.2">
      <c r="A507" s="225"/>
      <c r="B507" s="225"/>
      <c r="C507" s="225" t="s">
        <v>2037</v>
      </c>
      <c r="D507" s="225"/>
      <c r="E507" s="224" t="s">
        <v>2474</v>
      </c>
      <c r="F507" s="256">
        <v>2325.6</v>
      </c>
      <c r="G507" s="256">
        <v>2325.6</v>
      </c>
    </row>
    <row r="508" spans="1:7" ht="30" outlineLevel="7" x14ac:dyDescent="0.2">
      <c r="A508" s="225"/>
      <c r="B508" s="225"/>
      <c r="C508" s="225"/>
      <c r="D508" s="225" t="s">
        <v>1257</v>
      </c>
      <c r="E508" s="224" t="s">
        <v>1256</v>
      </c>
      <c r="F508" s="256">
        <v>2325.6</v>
      </c>
      <c r="G508" s="256">
        <v>2325.6</v>
      </c>
    </row>
    <row r="509" spans="1:7" ht="30" outlineLevel="4" x14ac:dyDescent="0.2">
      <c r="A509" s="225"/>
      <c r="B509" s="225"/>
      <c r="C509" s="225" t="s">
        <v>1988</v>
      </c>
      <c r="D509" s="225"/>
      <c r="E509" s="224" t="s">
        <v>1987</v>
      </c>
      <c r="F509" s="256">
        <v>553097.69999999995</v>
      </c>
      <c r="G509" s="256">
        <v>346613.9</v>
      </c>
    </row>
    <row r="510" spans="1:7" ht="30" outlineLevel="5" x14ac:dyDescent="0.2">
      <c r="A510" s="225"/>
      <c r="B510" s="225"/>
      <c r="C510" s="225" t="s">
        <v>1986</v>
      </c>
      <c r="D510" s="225"/>
      <c r="E510" s="224" t="s">
        <v>1985</v>
      </c>
      <c r="F510" s="256">
        <v>553097.69999999995</v>
      </c>
      <c r="G510" s="256">
        <v>346613.9</v>
      </c>
    </row>
    <row r="511" spans="1:7" ht="45" outlineLevel="6" x14ac:dyDescent="0.2">
      <c r="A511" s="225"/>
      <c r="B511" s="225"/>
      <c r="C511" s="225" t="s">
        <v>2036</v>
      </c>
      <c r="D511" s="225"/>
      <c r="E511" s="224" t="s">
        <v>2297</v>
      </c>
      <c r="F511" s="256">
        <v>553097.69999999995</v>
      </c>
      <c r="G511" s="256">
        <v>346613.9</v>
      </c>
    </row>
    <row r="512" spans="1:7" ht="45" outlineLevel="7" x14ac:dyDescent="0.2">
      <c r="A512" s="225"/>
      <c r="B512" s="225"/>
      <c r="C512" s="225"/>
      <c r="D512" s="225" t="s">
        <v>1250</v>
      </c>
      <c r="E512" s="224" t="s">
        <v>1249</v>
      </c>
      <c r="F512" s="256">
        <v>553097.69999999995</v>
      </c>
      <c r="G512" s="256">
        <v>346613.9</v>
      </c>
    </row>
    <row r="513" spans="1:7" ht="45" outlineLevel="3" x14ac:dyDescent="0.2">
      <c r="A513" s="225"/>
      <c r="B513" s="225"/>
      <c r="C513" s="225" t="s">
        <v>1403</v>
      </c>
      <c r="D513" s="225"/>
      <c r="E513" s="224" t="s">
        <v>1402</v>
      </c>
      <c r="F513" s="256">
        <v>479</v>
      </c>
      <c r="G513" s="256">
        <v>472.3</v>
      </c>
    </row>
    <row r="514" spans="1:7" ht="30" outlineLevel="4" x14ac:dyDescent="0.2">
      <c r="A514" s="225"/>
      <c r="B514" s="225"/>
      <c r="C514" s="225" t="s">
        <v>1622</v>
      </c>
      <c r="D514" s="225"/>
      <c r="E514" s="224" t="s">
        <v>1621</v>
      </c>
      <c r="F514" s="256">
        <v>479</v>
      </c>
      <c r="G514" s="256">
        <v>472.3</v>
      </c>
    </row>
    <row r="515" spans="1:7" ht="45" outlineLevel="5" x14ac:dyDescent="0.2">
      <c r="A515" s="225"/>
      <c r="B515" s="225"/>
      <c r="C515" s="225" t="s">
        <v>1620</v>
      </c>
      <c r="D515" s="225"/>
      <c r="E515" s="224" t="s">
        <v>1619</v>
      </c>
      <c r="F515" s="256">
        <v>479</v>
      </c>
      <c r="G515" s="256">
        <v>472.3</v>
      </c>
    </row>
    <row r="516" spans="1:7" ht="45" outlineLevel="6" x14ac:dyDescent="0.2">
      <c r="A516" s="225"/>
      <c r="B516" s="225"/>
      <c r="C516" s="225" t="s">
        <v>1618</v>
      </c>
      <c r="D516" s="225"/>
      <c r="E516" s="224" t="s">
        <v>2333</v>
      </c>
      <c r="F516" s="256">
        <v>479</v>
      </c>
      <c r="G516" s="256">
        <v>472.3</v>
      </c>
    </row>
    <row r="517" spans="1:7" ht="30" outlineLevel="7" x14ac:dyDescent="0.2">
      <c r="A517" s="225"/>
      <c r="B517" s="225"/>
      <c r="C517" s="225"/>
      <c r="D517" s="225" t="s">
        <v>1257</v>
      </c>
      <c r="E517" s="224" t="s">
        <v>1256</v>
      </c>
      <c r="F517" s="256">
        <v>479</v>
      </c>
      <c r="G517" s="256">
        <v>472.3</v>
      </c>
    </row>
    <row r="518" spans="1:7" ht="30" outlineLevel="2" x14ac:dyDescent="0.2">
      <c r="A518" s="225"/>
      <c r="B518" s="225" t="s">
        <v>2033</v>
      </c>
      <c r="C518" s="225"/>
      <c r="D518" s="225"/>
      <c r="E518" s="224" t="s">
        <v>2034</v>
      </c>
      <c r="F518" s="256">
        <v>137730.70000000001</v>
      </c>
      <c r="G518" s="256">
        <v>137730.70000000001</v>
      </c>
    </row>
    <row r="519" spans="1:7" ht="30" outlineLevel="3" x14ac:dyDescent="0.2">
      <c r="A519" s="225"/>
      <c r="B519" s="225"/>
      <c r="C519" s="225" t="s">
        <v>1990</v>
      </c>
      <c r="D519" s="225"/>
      <c r="E519" s="224" t="s">
        <v>1989</v>
      </c>
      <c r="F519" s="256">
        <v>137730.70000000001</v>
      </c>
      <c r="G519" s="256">
        <v>137730.70000000001</v>
      </c>
    </row>
    <row r="520" spans="1:7" ht="90" outlineLevel="4" x14ac:dyDescent="0.2">
      <c r="A520" s="225"/>
      <c r="B520" s="225"/>
      <c r="C520" s="225" t="s">
        <v>1995</v>
      </c>
      <c r="D520" s="225"/>
      <c r="E520" s="224" t="s">
        <v>1994</v>
      </c>
      <c r="F520" s="256">
        <v>137730.70000000001</v>
      </c>
      <c r="G520" s="256">
        <v>137730.70000000001</v>
      </c>
    </row>
    <row r="521" spans="1:7" ht="45" outlineLevel="5" x14ac:dyDescent="0.2">
      <c r="A521" s="225"/>
      <c r="B521" s="225"/>
      <c r="C521" s="225" t="s">
        <v>2015</v>
      </c>
      <c r="D521" s="225"/>
      <c r="E521" s="224" t="s">
        <v>2014</v>
      </c>
      <c r="F521" s="256">
        <v>137730.70000000001</v>
      </c>
      <c r="G521" s="256">
        <v>137730.70000000001</v>
      </c>
    </row>
    <row r="522" spans="1:7" ht="45" outlineLevel="6" x14ac:dyDescent="0.2">
      <c r="A522" s="225"/>
      <c r="B522" s="225"/>
      <c r="C522" s="225" t="s">
        <v>2013</v>
      </c>
      <c r="D522" s="225"/>
      <c r="E522" s="224" t="s">
        <v>2253</v>
      </c>
      <c r="F522" s="256">
        <v>137730.70000000001</v>
      </c>
      <c r="G522" s="256">
        <v>137730.70000000001</v>
      </c>
    </row>
    <row r="523" spans="1:7" ht="75" outlineLevel="7" x14ac:dyDescent="0.2">
      <c r="A523" s="225"/>
      <c r="B523" s="225"/>
      <c r="C523" s="225"/>
      <c r="D523" s="225" t="s">
        <v>1268</v>
      </c>
      <c r="E523" s="224" t="s">
        <v>1267</v>
      </c>
      <c r="F523" s="256">
        <v>3431.7</v>
      </c>
      <c r="G523" s="256">
        <v>3431.7</v>
      </c>
    </row>
    <row r="524" spans="1:7" ht="30" outlineLevel="7" x14ac:dyDescent="0.2">
      <c r="A524" s="225"/>
      <c r="B524" s="225"/>
      <c r="C524" s="225"/>
      <c r="D524" s="225" t="s">
        <v>1257</v>
      </c>
      <c r="E524" s="224" t="s">
        <v>1256</v>
      </c>
      <c r="F524" s="256">
        <v>9587.1</v>
      </c>
      <c r="G524" s="256">
        <v>9587.1</v>
      </c>
    </row>
    <row r="525" spans="1:7" ht="45" outlineLevel="7" x14ac:dyDescent="0.2">
      <c r="A525" s="225"/>
      <c r="B525" s="225"/>
      <c r="C525" s="225"/>
      <c r="D525" s="225" t="s">
        <v>1250</v>
      </c>
      <c r="E525" s="224" t="s">
        <v>1249</v>
      </c>
      <c r="F525" s="256">
        <v>124711.9</v>
      </c>
      <c r="G525" s="256">
        <v>124711.9</v>
      </c>
    </row>
    <row r="526" spans="1:7" ht="15" outlineLevel="2" x14ac:dyDescent="0.2">
      <c r="A526" s="225"/>
      <c r="B526" s="225" t="s">
        <v>2031</v>
      </c>
      <c r="C526" s="225"/>
      <c r="D526" s="225"/>
      <c r="E526" s="224" t="s">
        <v>2032</v>
      </c>
      <c r="F526" s="256">
        <v>390274.2</v>
      </c>
      <c r="G526" s="256">
        <v>368561.8</v>
      </c>
    </row>
    <row r="527" spans="1:7" ht="30" outlineLevel="3" x14ac:dyDescent="0.2">
      <c r="A527" s="225"/>
      <c r="B527" s="225"/>
      <c r="C527" s="225" t="s">
        <v>1990</v>
      </c>
      <c r="D527" s="225"/>
      <c r="E527" s="224" t="s">
        <v>1989</v>
      </c>
      <c r="F527" s="256">
        <v>390274.2</v>
      </c>
      <c r="G527" s="256">
        <v>368561.8</v>
      </c>
    </row>
    <row r="528" spans="1:7" ht="90" outlineLevel="4" x14ac:dyDescent="0.2">
      <c r="A528" s="225"/>
      <c r="B528" s="225"/>
      <c r="C528" s="225" t="s">
        <v>1995</v>
      </c>
      <c r="D528" s="225"/>
      <c r="E528" s="224" t="s">
        <v>1994</v>
      </c>
      <c r="F528" s="256">
        <v>390274.2</v>
      </c>
      <c r="G528" s="256">
        <v>368561.8</v>
      </c>
    </row>
    <row r="529" spans="1:7" ht="45" outlineLevel="5" x14ac:dyDescent="0.2">
      <c r="A529" s="225"/>
      <c r="B529" s="225"/>
      <c r="C529" s="225" t="s">
        <v>2015</v>
      </c>
      <c r="D529" s="225"/>
      <c r="E529" s="224" t="s">
        <v>2014</v>
      </c>
      <c r="F529" s="256">
        <v>390274.2</v>
      </c>
      <c r="G529" s="256">
        <v>368561.8</v>
      </c>
    </row>
    <row r="530" spans="1:7" ht="45" outlineLevel="6" x14ac:dyDescent="0.2">
      <c r="A530" s="225"/>
      <c r="B530" s="225"/>
      <c r="C530" s="225" t="s">
        <v>2013</v>
      </c>
      <c r="D530" s="225"/>
      <c r="E530" s="224" t="s">
        <v>2253</v>
      </c>
      <c r="F530" s="256">
        <v>300217.59999999998</v>
      </c>
      <c r="G530" s="256">
        <v>368561.8</v>
      </c>
    </row>
    <row r="531" spans="1:7" ht="45" outlineLevel="7" x14ac:dyDescent="0.2">
      <c r="A531" s="225"/>
      <c r="B531" s="225"/>
      <c r="C531" s="225"/>
      <c r="D531" s="225" t="s">
        <v>1250</v>
      </c>
      <c r="E531" s="224" t="s">
        <v>1249</v>
      </c>
      <c r="F531" s="256">
        <v>300217.59999999998</v>
      </c>
      <c r="G531" s="256">
        <v>368561.8</v>
      </c>
    </row>
    <row r="532" spans="1:7" ht="90" outlineLevel="6" x14ac:dyDescent="0.2">
      <c r="A532" s="225"/>
      <c r="B532" s="225"/>
      <c r="C532" s="225" t="s">
        <v>2030</v>
      </c>
      <c r="D532" s="225"/>
      <c r="E532" s="224" t="s">
        <v>2473</v>
      </c>
      <c r="F532" s="256">
        <v>90056.6</v>
      </c>
      <c r="G532" s="256">
        <v>0</v>
      </c>
    </row>
    <row r="533" spans="1:7" ht="45" outlineLevel="7" x14ac:dyDescent="0.2">
      <c r="A533" s="225"/>
      <c r="B533" s="225"/>
      <c r="C533" s="225"/>
      <c r="D533" s="225" t="s">
        <v>1250</v>
      </c>
      <c r="E533" s="224" t="s">
        <v>1249</v>
      </c>
      <c r="F533" s="256">
        <v>90056.6</v>
      </c>
      <c r="G533" s="256">
        <v>0</v>
      </c>
    </row>
    <row r="534" spans="1:7" ht="15" outlineLevel="2" x14ac:dyDescent="0.2">
      <c r="A534" s="225"/>
      <c r="B534" s="225" t="s">
        <v>2028</v>
      </c>
      <c r="C534" s="225"/>
      <c r="D534" s="225"/>
      <c r="E534" s="224" t="s">
        <v>2029</v>
      </c>
      <c r="F534" s="256">
        <v>375644.7</v>
      </c>
      <c r="G534" s="256">
        <v>375644.7</v>
      </c>
    </row>
    <row r="535" spans="1:7" ht="30" outlineLevel="3" x14ac:dyDescent="0.2">
      <c r="A535" s="225"/>
      <c r="B535" s="225"/>
      <c r="C535" s="225" t="s">
        <v>1990</v>
      </c>
      <c r="D535" s="225"/>
      <c r="E535" s="224" t="s">
        <v>1989</v>
      </c>
      <c r="F535" s="256">
        <v>375644.7</v>
      </c>
      <c r="G535" s="256">
        <v>375644.7</v>
      </c>
    </row>
    <row r="536" spans="1:7" ht="90" outlineLevel="4" x14ac:dyDescent="0.2">
      <c r="A536" s="225"/>
      <c r="B536" s="225"/>
      <c r="C536" s="225" t="s">
        <v>1995</v>
      </c>
      <c r="D536" s="225"/>
      <c r="E536" s="224" t="s">
        <v>1994</v>
      </c>
      <c r="F536" s="256">
        <v>375644.7</v>
      </c>
      <c r="G536" s="256">
        <v>375644.7</v>
      </c>
    </row>
    <row r="537" spans="1:7" ht="45" outlineLevel="5" x14ac:dyDescent="0.2">
      <c r="A537" s="225"/>
      <c r="B537" s="225"/>
      <c r="C537" s="225" t="s">
        <v>2015</v>
      </c>
      <c r="D537" s="225"/>
      <c r="E537" s="224" t="s">
        <v>2014</v>
      </c>
      <c r="F537" s="256">
        <v>375644.7</v>
      </c>
      <c r="G537" s="256">
        <v>375644.7</v>
      </c>
    </row>
    <row r="538" spans="1:7" ht="45" outlineLevel="6" x14ac:dyDescent="0.2">
      <c r="A538" s="225"/>
      <c r="B538" s="225"/>
      <c r="C538" s="225" t="s">
        <v>2013</v>
      </c>
      <c r="D538" s="225"/>
      <c r="E538" s="224" t="s">
        <v>2253</v>
      </c>
      <c r="F538" s="256">
        <v>283295.09999999998</v>
      </c>
      <c r="G538" s="256">
        <v>283295.09999999998</v>
      </c>
    </row>
    <row r="539" spans="1:7" ht="45" outlineLevel="7" x14ac:dyDescent="0.2">
      <c r="A539" s="225"/>
      <c r="B539" s="225"/>
      <c r="C539" s="225"/>
      <c r="D539" s="225" t="s">
        <v>1250</v>
      </c>
      <c r="E539" s="224" t="s">
        <v>1249</v>
      </c>
      <c r="F539" s="256">
        <v>283295.09999999998</v>
      </c>
      <c r="G539" s="256">
        <v>283295.09999999998</v>
      </c>
    </row>
    <row r="540" spans="1:7" ht="30" outlineLevel="6" x14ac:dyDescent="0.2">
      <c r="A540" s="225"/>
      <c r="B540" s="225"/>
      <c r="C540" s="225" t="s">
        <v>2027</v>
      </c>
      <c r="D540" s="225"/>
      <c r="E540" s="224" t="s">
        <v>2472</v>
      </c>
      <c r="F540" s="256">
        <v>92349.6</v>
      </c>
      <c r="G540" s="256">
        <v>92349.6</v>
      </c>
    </row>
    <row r="541" spans="1:7" ht="30" outlineLevel="7" x14ac:dyDescent="0.2">
      <c r="A541" s="225"/>
      <c r="B541" s="225"/>
      <c r="C541" s="225"/>
      <c r="D541" s="225" t="s">
        <v>1257</v>
      </c>
      <c r="E541" s="224" t="s">
        <v>1256</v>
      </c>
      <c r="F541" s="256">
        <v>92349.6</v>
      </c>
      <c r="G541" s="256">
        <v>92349.6</v>
      </c>
    </row>
    <row r="542" spans="1:7" ht="30" outlineLevel="2" x14ac:dyDescent="0.2">
      <c r="A542" s="225"/>
      <c r="B542" s="225" t="s">
        <v>2026</v>
      </c>
      <c r="C542" s="225"/>
      <c r="D542" s="225"/>
      <c r="E542" s="224" t="s">
        <v>2776</v>
      </c>
      <c r="F542" s="256">
        <v>269446.09999999998</v>
      </c>
      <c r="G542" s="256">
        <v>269446.09999999998</v>
      </c>
    </row>
    <row r="543" spans="1:7" ht="30" outlineLevel="3" x14ac:dyDescent="0.2">
      <c r="A543" s="225"/>
      <c r="B543" s="225"/>
      <c r="C543" s="225" t="s">
        <v>1990</v>
      </c>
      <c r="D543" s="225"/>
      <c r="E543" s="224" t="s">
        <v>1989</v>
      </c>
      <c r="F543" s="256">
        <v>269446.09999999998</v>
      </c>
      <c r="G543" s="256">
        <v>269446.09999999998</v>
      </c>
    </row>
    <row r="544" spans="1:7" ht="90" outlineLevel="4" x14ac:dyDescent="0.2">
      <c r="A544" s="225"/>
      <c r="B544" s="225"/>
      <c r="C544" s="225" t="s">
        <v>1995</v>
      </c>
      <c r="D544" s="225"/>
      <c r="E544" s="224" t="s">
        <v>1994</v>
      </c>
      <c r="F544" s="256">
        <v>269446.09999999998</v>
      </c>
      <c r="G544" s="256">
        <v>269446.09999999998</v>
      </c>
    </row>
    <row r="545" spans="1:7" ht="45" outlineLevel="5" x14ac:dyDescent="0.2">
      <c r="A545" s="225"/>
      <c r="B545" s="225"/>
      <c r="C545" s="225" t="s">
        <v>2015</v>
      </c>
      <c r="D545" s="225"/>
      <c r="E545" s="224" t="s">
        <v>2014</v>
      </c>
      <c r="F545" s="256">
        <v>269446.09999999998</v>
      </c>
      <c r="G545" s="256">
        <v>269446.09999999998</v>
      </c>
    </row>
    <row r="546" spans="1:7" ht="45" outlineLevel="6" x14ac:dyDescent="0.2">
      <c r="A546" s="225"/>
      <c r="B546" s="225"/>
      <c r="C546" s="225" t="s">
        <v>2013</v>
      </c>
      <c r="D546" s="225"/>
      <c r="E546" s="224" t="s">
        <v>2253</v>
      </c>
      <c r="F546" s="256">
        <v>269446.09999999998</v>
      </c>
      <c r="G546" s="256">
        <v>269446.09999999998</v>
      </c>
    </row>
    <row r="547" spans="1:7" ht="45" outlineLevel="7" x14ac:dyDescent="0.2">
      <c r="A547" s="225"/>
      <c r="B547" s="225"/>
      <c r="C547" s="225"/>
      <c r="D547" s="225" t="s">
        <v>1250</v>
      </c>
      <c r="E547" s="224" t="s">
        <v>1249</v>
      </c>
      <c r="F547" s="256">
        <v>269446.09999999998</v>
      </c>
      <c r="G547" s="256">
        <v>269446.09999999998</v>
      </c>
    </row>
    <row r="548" spans="1:7" ht="15" outlineLevel="2" x14ac:dyDescent="0.2">
      <c r="A548" s="225"/>
      <c r="B548" s="225" t="s">
        <v>1812</v>
      </c>
      <c r="C548" s="225"/>
      <c r="D548" s="225"/>
      <c r="E548" s="224" t="s">
        <v>1818</v>
      </c>
      <c r="F548" s="256">
        <v>7477.6</v>
      </c>
      <c r="G548" s="256">
        <v>7477.6</v>
      </c>
    </row>
    <row r="549" spans="1:7" ht="30" outlineLevel="3" x14ac:dyDescent="0.2">
      <c r="A549" s="225"/>
      <c r="B549" s="225"/>
      <c r="C549" s="225" t="s">
        <v>1990</v>
      </c>
      <c r="D549" s="225"/>
      <c r="E549" s="224" t="s">
        <v>1989</v>
      </c>
      <c r="F549" s="256">
        <v>7477.6</v>
      </c>
      <c r="G549" s="256">
        <v>7477.6</v>
      </c>
    </row>
    <row r="550" spans="1:7" ht="30" outlineLevel="4" x14ac:dyDescent="0.2">
      <c r="A550" s="225"/>
      <c r="B550" s="225"/>
      <c r="C550" s="225" t="s">
        <v>2024</v>
      </c>
      <c r="D550" s="225"/>
      <c r="E550" s="224" t="s">
        <v>2023</v>
      </c>
      <c r="F550" s="256">
        <v>7477.6</v>
      </c>
      <c r="G550" s="256">
        <v>7477.6</v>
      </c>
    </row>
    <row r="551" spans="1:7" ht="30" outlineLevel="5" x14ac:dyDescent="0.2">
      <c r="A551" s="225"/>
      <c r="B551" s="225"/>
      <c r="C551" s="225" t="s">
        <v>2022</v>
      </c>
      <c r="D551" s="225"/>
      <c r="E551" s="224" t="s">
        <v>2021</v>
      </c>
      <c r="F551" s="256">
        <v>7477.6</v>
      </c>
      <c r="G551" s="256">
        <v>7477.6</v>
      </c>
    </row>
    <row r="552" spans="1:7" ht="45" outlineLevel="6" x14ac:dyDescent="0.2">
      <c r="A552" s="225"/>
      <c r="B552" s="225"/>
      <c r="C552" s="225" t="s">
        <v>2020</v>
      </c>
      <c r="D552" s="225"/>
      <c r="E552" s="224" t="s">
        <v>2253</v>
      </c>
      <c r="F552" s="256">
        <v>7477.6</v>
      </c>
      <c r="G552" s="256">
        <v>7477.6</v>
      </c>
    </row>
    <row r="553" spans="1:7" ht="45" outlineLevel="7" x14ac:dyDescent="0.2">
      <c r="A553" s="225"/>
      <c r="B553" s="225"/>
      <c r="C553" s="225"/>
      <c r="D553" s="225" t="s">
        <v>1250</v>
      </c>
      <c r="E553" s="224" t="s">
        <v>1249</v>
      </c>
      <c r="F553" s="256">
        <v>7477.6</v>
      </c>
      <c r="G553" s="256">
        <v>7477.6</v>
      </c>
    </row>
    <row r="554" spans="1:7" ht="15" outlineLevel="2" x14ac:dyDescent="0.2">
      <c r="A554" s="225"/>
      <c r="B554" s="225" t="s">
        <v>1996</v>
      </c>
      <c r="C554" s="225"/>
      <c r="D554" s="225"/>
      <c r="E554" s="224" t="s">
        <v>2025</v>
      </c>
      <c r="F554" s="256">
        <v>1010923.6</v>
      </c>
      <c r="G554" s="256">
        <v>1019433.2</v>
      </c>
    </row>
    <row r="555" spans="1:7" ht="30" outlineLevel="3" x14ac:dyDescent="0.2">
      <c r="A555" s="225"/>
      <c r="B555" s="225"/>
      <c r="C555" s="225" t="s">
        <v>1990</v>
      </c>
      <c r="D555" s="225"/>
      <c r="E555" s="224" t="s">
        <v>1989</v>
      </c>
      <c r="F555" s="256">
        <v>1004923.6</v>
      </c>
      <c r="G555" s="256">
        <v>1013433.2</v>
      </c>
    </row>
    <row r="556" spans="1:7" ht="30" outlineLevel="4" x14ac:dyDescent="0.2">
      <c r="A556" s="225"/>
      <c r="B556" s="225"/>
      <c r="C556" s="225" t="s">
        <v>2024</v>
      </c>
      <c r="D556" s="225"/>
      <c r="E556" s="224" t="s">
        <v>2023</v>
      </c>
      <c r="F556" s="256">
        <v>126220.7</v>
      </c>
      <c r="G556" s="256">
        <v>126183.9</v>
      </c>
    </row>
    <row r="557" spans="1:7" ht="30" outlineLevel="5" x14ac:dyDescent="0.2">
      <c r="A557" s="225"/>
      <c r="B557" s="225"/>
      <c r="C557" s="225" t="s">
        <v>2022</v>
      </c>
      <c r="D557" s="225"/>
      <c r="E557" s="224" t="s">
        <v>2021</v>
      </c>
      <c r="F557" s="256">
        <v>37711.5</v>
      </c>
      <c r="G557" s="256">
        <v>37711.5</v>
      </c>
    </row>
    <row r="558" spans="1:7" ht="45" outlineLevel="6" x14ac:dyDescent="0.2">
      <c r="A558" s="225"/>
      <c r="B558" s="225"/>
      <c r="C558" s="225" t="s">
        <v>2020</v>
      </c>
      <c r="D558" s="225"/>
      <c r="E558" s="224" t="s">
        <v>2253</v>
      </c>
      <c r="F558" s="256">
        <v>37711.5</v>
      </c>
      <c r="G558" s="256">
        <v>37711.5</v>
      </c>
    </row>
    <row r="559" spans="1:7" ht="45" outlineLevel="7" x14ac:dyDescent="0.2">
      <c r="A559" s="225"/>
      <c r="B559" s="225"/>
      <c r="C559" s="225"/>
      <c r="D559" s="225" t="s">
        <v>1250</v>
      </c>
      <c r="E559" s="224" t="s">
        <v>1249</v>
      </c>
      <c r="F559" s="256">
        <v>37711.5</v>
      </c>
      <c r="G559" s="256">
        <v>37711.5</v>
      </c>
    </row>
    <row r="560" spans="1:7" ht="30" outlineLevel="5" x14ac:dyDescent="0.2">
      <c r="A560" s="225"/>
      <c r="B560" s="225"/>
      <c r="C560" s="225" t="s">
        <v>2019</v>
      </c>
      <c r="D560" s="225"/>
      <c r="E560" s="224" t="s">
        <v>2018</v>
      </c>
      <c r="F560" s="256">
        <v>88509.2</v>
      </c>
      <c r="G560" s="256">
        <v>88472.4</v>
      </c>
    </row>
    <row r="561" spans="1:7" ht="30" outlineLevel="6" x14ac:dyDescent="0.2">
      <c r="A561" s="225"/>
      <c r="B561" s="225"/>
      <c r="C561" s="225" t="s">
        <v>2017</v>
      </c>
      <c r="D561" s="225"/>
      <c r="E561" s="224" t="s">
        <v>2471</v>
      </c>
      <c r="F561" s="256">
        <v>76312.800000000003</v>
      </c>
      <c r="G561" s="256">
        <v>76276</v>
      </c>
    </row>
    <row r="562" spans="1:7" ht="30" outlineLevel="7" x14ac:dyDescent="0.2">
      <c r="A562" s="225"/>
      <c r="B562" s="225"/>
      <c r="C562" s="225"/>
      <c r="D562" s="225" t="s">
        <v>1257</v>
      </c>
      <c r="E562" s="224" t="s">
        <v>1256</v>
      </c>
      <c r="F562" s="256">
        <v>76312.800000000003</v>
      </c>
      <c r="G562" s="256">
        <v>76276</v>
      </c>
    </row>
    <row r="563" spans="1:7" ht="45" outlineLevel="6" x14ac:dyDescent="0.2">
      <c r="A563" s="225"/>
      <c r="B563" s="225"/>
      <c r="C563" s="225" t="s">
        <v>2016</v>
      </c>
      <c r="D563" s="225"/>
      <c r="E563" s="224" t="s">
        <v>2470</v>
      </c>
      <c r="F563" s="256">
        <v>12196.4</v>
      </c>
      <c r="G563" s="256">
        <v>12196.4</v>
      </c>
    </row>
    <row r="564" spans="1:7" ht="30" outlineLevel="7" x14ac:dyDescent="0.2">
      <c r="A564" s="225"/>
      <c r="B564" s="225"/>
      <c r="C564" s="225"/>
      <c r="D564" s="225" t="s">
        <v>1257</v>
      </c>
      <c r="E564" s="224" t="s">
        <v>1256</v>
      </c>
      <c r="F564" s="256">
        <v>12196.4</v>
      </c>
      <c r="G564" s="256">
        <v>12196.4</v>
      </c>
    </row>
    <row r="565" spans="1:7" ht="90" outlineLevel="4" x14ac:dyDescent="0.2">
      <c r="A565" s="225"/>
      <c r="B565" s="225"/>
      <c r="C565" s="225" t="s">
        <v>1995</v>
      </c>
      <c r="D565" s="225"/>
      <c r="E565" s="224" t="s">
        <v>1994</v>
      </c>
      <c r="F565" s="256">
        <v>597502.80000000005</v>
      </c>
      <c r="G565" s="256">
        <v>597502.80000000005</v>
      </c>
    </row>
    <row r="566" spans="1:7" ht="45" outlineLevel="5" x14ac:dyDescent="0.2">
      <c r="A566" s="225"/>
      <c r="B566" s="225"/>
      <c r="C566" s="225" t="s">
        <v>2015</v>
      </c>
      <c r="D566" s="225"/>
      <c r="E566" s="224" t="s">
        <v>2014</v>
      </c>
      <c r="F566" s="256">
        <v>597502.80000000005</v>
      </c>
      <c r="G566" s="256">
        <v>597502.80000000005</v>
      </c>
    </row>
    <row r="567" spans="1:7" ht="45" outlineLevel="6" x14ac:dyDescent="0.2">
      <c r="A567" s="225"/>
      <c r="B567" s="225"/>
      <c r="C567" s="225" t="s">
        <v>2013</v>
      </c>
      <c r="D567" s="225"/>
      <c r="E567" s="224" t="s">
        <v>2253</v>
      </c>
      <c r="F567" s="256">
        <v>582023.6</v>
      </c>
      <c r="G567" s="256">
        <v>582023.6</v>
      </c>
    </row>
    <row r="568" spans="1:7" ht="75" outlineLevel="7" x14ac:dyDescent="0.2">
      <c r="A568" s="225"/>
      <c r="B568" s="225"/>
      <c r="C568" s="225"/>
      <c r="D568" s="225" t="s">
        <v>1268</v>
      </c>
      <c r="E568" s="224" t="s">
        <v>1267</v>
      </c>
      <c r="F568" s="256">
        <v>309635.8</v>
      </c>
      <c r="G568" s="256">
        <v>309635.8</v>
      </c>
    </row>
    <row r="569" spans="1:7" ht="30" outlineLevel="7" x14ac:dyDescent="0.2">
      <c r="A569" s="225"/>
      <c r="B569" s="225"/>
      <c r="C569" s="225"/>
      <c r="D569" s="225" t="s">
        <v>1257</v>
      </c>
      <c r="E569" s="224" t="s">
        <v>1256</v>
      </c>
      <c r="F569" s="256">
        <v>80146.600000000006</v>
      </c>
      <c r="G569" s="256">
        <v>80146.600000000006</v>
      </c>
    </row>
    <row r="570" spans="1:7" ht="45" outlineLevel="7" x14ac:dyDescent="0.2">
      <c r="A570" s="225"/>
      <c r="B570" s="225"/>
      <c r="C570" s="225"/>
      <c r="D570" s="225" t="s">
        <v>1250</v>
      </c>
      <c r="E570" s="224" t="s">
        <v>1249</v>
      </c>
      <c r="F570" s="256">
        <v>187339.9</v>
      </c>
      <c r="G570" s="256">
        <v>187339.9</v>
      </c>
    </row>
    <row r="571" spans="1:7" ht="15" outlineLevel="7" x14ac:dyDescent="0.2">
      <c r="A571" s="225"/>
      <c r="B571" s="225"/>
      <c r="C571" s="225"/>
      <c r="D571" s="225" t="s">
        <v>1265</v>
      </c>
      <c r="E571" s="224" t="s">
        <v>1264</v>
      </c>
      <c r="F571" s="256">
        <v>4901.3</v>
      </c>
      <c r="G571" s="256">
        <v>4901.3</v>
      </c>
    </row>
    <row r="572" spans="1:7" ht="60" outlineLevel="6" x14ac:dyDescent="0.2">
      <c r="A572" s="225"/>
      <c r="B572" s="225"/>
      <c r="C572" s="225" t="s">
        <v>2012</v>
      </c>
      <c r="D572" s="225"/>
      <c r="E572" s="224" t="s">
        <v>2469</v>
      </c>
      <c r="F572" s="256">
        <v>7392.6</v>
      </c>
      <c r="G572" s="256">
        <v>7392.6</v>
      </c>
    </row>
    <row r="573" spans="1:7" ht="30" outlineLevel="7" x14ac:dyDescent="0.2">
      <c r="A573" s="225"/>
      <c r="B573" s="225"/>
      <c r="C573" s="225"/>
      <c r="D573" s="225" t="s">
        <v>1257</v>
      </c>
      <c r="E573" s="224" t="s">
        <v>1256</v>
      </c>
      <c r="F573" s="256">
        <v>7392.6</v>
      </c>
      <c r="G573" s="256">
        <v>7392.6</v>
      </c>
    </row>
    <row r="574" spans="1:7" ht="75" outlineLevel="6" x14ac:dyDescent="0.2">
      <c r="A574" s="225"/>
      <c r="B574" s="225"/>
      <c r="C574" s="225" t="s">
        <v>2011</v>
      </c>
      <c r="D574" s="225"/>
      <c r="E574" s="224" t="s">
        <v>2468</v>
      </c>
      <c r="F574" s="256">
        <v>61.1</v>
      </c>
      <c r="G574" s="256">
        <v>61.1</v>
      </c>
    </row>
    <row r="575" spans="1:7" ht="15" outlineLevel="7" x14ac:dyDescent="0.2">
      <c r="A575" s="225"/>
      <c r="B575" s="225"/>
      <c r="C575" s="225"/>
      <c r="D575" s="225" t="s">
        <v>1265</v>
      </c>
      <c r="E575" s="224" t="s">
        <v>1264</v>
      </c>
      <c r="F575" s="256">
        <v>61.1</v>
      </c>
      <c r="G575" s="256">
        <v>61.1</v>
      </c>
    </row>
    <row r="576" spans="1:7" ht="90" outlineLevel="6" x14ac:dyDescent="0.2">
      <c r="A576" s="225"/>
      <c r="B576" s="225"/>
      <c r="C576" s="225" t="s">
        <v>2010</v>
      </c>
      <c r="D576" s="225"/>
      <c r="E576" s="224" t="s">
        <v>2467</v>
      </c>
      <c r="F576" s="256">
        <v>8025.5</v>
      </c>
      <c r="G576" s="256">
        <v>8025.5</v>
      </c>
    </row>
    <row r="577" spans="1:7" ht="30" outlineLevel="7" x14ac:dyDescent="0.2">
      <c r="A577" s="225"/>
      <c r="B577" s="225"/>
      <c r="C577" s="225"/>
      <c r="D577" s="225" t="s">
        <v>1255</v>
      </c>
      <c r="E577" s="224" t="s">
        <v>1254</v>
      </c>
      <c r="F577" s="256">
        <v>8025.5</v>
      </c>
      <c r="G577" s="256">
        <v>8025.5</v>
      </c>
    </row>
    <row r="578" spans="1:7" ht="30" outlineLevel="4" x14ac:dyDescent="0.2">
      <c r="A578" s="225"/>
      <c r="B578" s="225"/>
      <c r="C578" s="225" t="s">
        <v>1988</v>
      </c>
      <c r="D578" s="225"/>
      <c r="E578" s="224" t="s">
        <v>1987</v>
      </c>
      <c r="F578" s="256">
        <v>281200.09999999998</v>
      </c>
      <c r="G578" s="256">
        <v>289746.5</v>
      </c>
    </row>
    <row r="579" spans="1:7" ht="30" outlineLevel="5" x14ac:dyDescent="0.2">
      <c r="A579" s="225"/>
      <c r="B579" s="225"/>
      <c r="C579" s="225" t="s">
        <v>2009</v>
      </c>
      <c r="D579" s="225"/>
      <c r="E579" s="224" t="s">
        <v>1282</v>
      </c>
      <c r="F579" s="256">
        <v>94695.1</v>
      </c>
      <c r="G579" s="256">
        <v>94740.7</v>
      </c>
    </row>
    <row r="580" spans="1:7" ht="45" outlineLevel="6" x14ac:dyDescent="0.2">
      <c r="A580" s="225"/>
      <c r="B580" s="225"/>
      <c r="C580" s="225" t="s">
        <v>2008</v>
      </c>
      <c r="D580" s="225"/>
      <c r="E580" s="224" t="s">
        <v>2250</v>
      </c>
      <c r="F580" s="256">
        <v>92684.7</v>
      </c>
      <c r="G580" s="256">
        <v>92684.7</v>
      </c>
    </row>
    <row r="581" spans="1:7" ht="75" outlineLevel="7" x14ac:dyDescent="0.2">
      <c r="A581" s="225"/>
      <c r="B581" s="225"/>
      <c r="C581" s="225"/>
      <c r="D581" s="225" t="s">
        <v>1268</v>
      </c>
      <c r="E581" s="224" t="s">
        <v>1267</v>
      </c>
      <c r="F581" s="256">
        <v>77052.7</v>
      </c>
      <c r="G581" s="256">
        <v>77052.7</v>
      </c>
    </row>
    <row r="582" spans="1:7" ht="30" outlineLevel="7" x14ac:dyDescent="0.2">
      <c r="A582" s="225"/>
      <c r="B582" s="225"/>
      <c r="C582" s="225"/>
      <c r="D582" s="225" t="s">
        <v>1257</v>
      </c>
      <c r="E582" s="224" t="s">
        <v>1256</v>
      </c>
      <c r="F582" s="256">
        <v>15629</v>
      </c>
      <c r="G582" s="256">
        <v>15629</v>
      </c>
    </row>
    <row r="583" spans="1:7" ht="15" outlineLevel="7" x14ac:dyDescent="0.2">
      <c r="A583" s="225"/>
      <c r="B583" s="225"/>
      <c r="C583" s="225"/>
      <c r="D583" s="225" t="s">
        <v>1265</v>
      </c>
      <c r="E583" s="224" t="s">
        <v>1264</v>
      </c>
      <c r="F583" s="256">
        <v>3</v>
      </c>
      <c r="G583" s="256">
        <v>3</v>
      </c>
    </row>
    <row r="584" spans="1:7" ht="45" outlineLevel="6" x14ac:dyDescent="0.2">
      <c r="A584" s="225"/>
      <c r="B584" s="225"/>
      <c r="C584" s="225" t="s">
        <v>2007</v>
      </c>
      <c r="D584" s="225"/>
      <c r="E584" s="224" t="s">
        <v>2466</v>
      </c>
      <c r="F584" s="256">
        <v>2010.4</v>
      </c>
      <c r="G584" s="256">
        <v>2056</v>
      </c>
    </row>
    <row r="585" spans="1:7" ht="75" outlineLevel="7" x14ac:dyDescent="0.2">
      <c r="A585" s="225"/>
      <c r="B585" s="225"/>
      <c r="C585" s="225"/>
      <c r="D585" s="225" t="s">
        <v>1268</v>
      </c>
      <c r="E585" s="224" t="s">
        <v>1267</v>
      </c>
      <c r="F585" s="256">
        <v>1647.8</v>
      </c>
      <c r="G585" s="256">
        <v>1685.2</v>
      </c>
    </row>
    <row r="586" spans="1:7" ht="30" outlineLevel="7" x14ac:dyDescent="0.2">
      <c r="A586" s="225"/>
      <c r="B586" s="225"/>
      <c r="C586" s="225"/>
      <c r="D586" s="225" t="s">
        <v>1257</v>
      </c>
      <c r="E586" s="224" t="s">
        <v>1256</v>
      </c>
      <c r="F586" s="256">
        <v>362.6</v>
      </c>
      <c r="G586" s="256">
        <v>370.8</v>
      </c>
    </row>
    <row r="587" spans="1:7" ht="30" outlineLevel="5" x14ac:dyDescent="0.2">
      <c r="A587" s="225"/>
      <c r="B587" s="225"/>
      <c r="C587" s="225" t="s">
        <v>2006</v>
      </c>
      <c r="D587" s="225"/>
      <c r="E587" s="224" t="s">
        <v>2005</v>
      </c>
      <c r="F587" s="256">
        <v>88130</v>
      </c>
      <c r="G587" s="256">
        <v>88130</v>
      </c>
    </row>
    <row r="588" spans="1:7" ht="45" outlineLevel="6" x14ac:dyDescent="0.2">
      <c r="A588" s="225"/>
      <c r="B588" s="225"/>
      <c r="C588" s="225" t="s">
        <v>2004</v>
      </c>
      <c r="D588" s="225"/>
      <c r="E588" s="224" t="s">
        <v>2253</v>
      </c>
      <c r="F588" s="256">
        <v>88130</v>
      </c>
      <c r="G588" s="256">
        <v>88130</v>
      </c>
    </row>
    <row r="589" spans="1:7" ht="75" outlineLevel="7" x14ac:dyDescent="0.2">
      <c r="A589" s="225"/>
      <c r="B589" s="225"/>
      <c r="C589" s="225"/>
      <c r="D589" s="225" t="s">
        <v>1268</v>
      </c>
      <c r="E589" s="224" t="s">
        <v>1267</v>
      </c>
      <c r="F589" s="256">
        <v>63934.2</v>
      </c>
      <c r="G589" s="256">
        <v>63934.2</v>
      </c>
    </row>
    <row r="590" spans="1:7" ht="30" outlineLevel="7" x14ac:dyDescent="0.2">
      <c r="A590" s="225"/>
      <c r="B590" s="225"/>
      <c r="C590" s="225"/>
      <c r="D590" s="225" t="s">
        <v>1257</v>
      </c>
      <c r="E590" s="224" t="s">
        <v>1256</v>
      </c>
      <c r="F590" s="256">
        <v>23647</v>
      </c>
      <c r="G590" s="256">
        <v>23647</v>
      </c>
    </row>
    <row r="591" spans="1:7" ht="15" outlineLevel="7" x14ac:dyDescent="0.2">
      <c r="A591" s="225"/>
      <c r="B591" s="225"/>
      <c r="C591" s="225"/>
      <c r="D591" s="225" t="s">
        <v>1265</v>
      </c>
      <c r="E591" s="224" t="s">
        <v>1264</v>
      </c>
      <c r="F591" s="256">
        <v>548.79999999999995</v>
      </c>
      <c r="G591" s="256">
        <v>548.79999999999995</v>
      </c>
    </row>
    <row r="592" spans="1:7" ht="30" outlineLevel="5" x14ac:dyDescent="0.2">
      <c r="A592" s="225"/>
      <c r="B592" s="225"/>
      <c r="C592" s="225" t="s">
        <v>2002</v>
      </c>
      <c r="D592" s="225"/>
      <c r="E592" s="224" t="s">
        <v>2001</v>
      </c>
      <c r="F592" s="256">
        <v>98375</v>
      </c>
      <c r="G592" s="256">
        <v>106875.8</v>
      </c>
    </row>
    <row r="593" spans="1:7" ht="30" outlineLevel="6" x14ac:dyDescent="0.2">
      <c r="A593" s="225"/>
      <c r="B593" s="225"/>
      <c r="C593" s="225" t="s">
        <v>2000</v>
      </c>
      <c r="D593" s="225"/>
      <c r="E593" s="224" t="s">
        <v>2464</v>
      </c>
      <c r="F593" s="256">
        <v>11630.2</v>
      </c>
      <c r="G593" s="256">
        <v>11630.2</v>
      </c>
    </row>
    <row r="594" spans="1:7" ht="30" outlineLevel="7" x14ac:dyDescent="0.2">
      <c r="A594" s="225"/>
      <c r="B594" s="225"/>
      <c r="C594" s="225"/>
      <c r="D594" s="225" t="s">
        <v>1257</v>
      </c>
      <c r="E594" s="224" t="s">
        <v>1256</v>
      </c>
      <c r="F594" s="256">
        <v>630.20000000000005</v>
      </c>
      <c r="G594" s="256">
        <v>630.20000000000005</v>
      </c>
    </row>
    <row r="595" spans="1:7" ht="15" outlineLevel="7" x14ac:dyDescent="0.2">
      <c r="A595" s="225"/>
      <c r="B595" s="225"/>
      <c r="C595" s="225"/>
      <c r="D595" s="225" t="s">
        <v>1265</v>
      </c>
      <c r="E595" s="224" t="s">
        <v>1264</v>
      </c>
      <c r="F595" s="256">
        <v>11000</v>
      </c>
      <c r="G595" s="256">
        <v>11000</v>
      </c>
    </row>
    <row r="596" spans="1:7" ht="45" outlineLevel="6" x14ac:dyDescent="0.2">
      <c r="A596" s="225"/>
      <c r="B596" s="225"/>
      <c r="C596" s="225" t="s">
        <v>1999</v>
      </c>
      <c r="D596" s="225"/>
      <c r="E596" s="224" t="s">
        <v>2463</v>
      </c>
      <c r="F596" s="256">
        <v>36534.800000000003</v>
      </c>
      <c r="G596" s="256">
        <v>45035.6</v>
      </c>
    </row>
    <row r="597" spans="1:7" ht="30" outlineLevel="7" x14ac:dyDescent="0.2">
      <c r="A597" s="225"/>
      <c r="B597" s="225"/>
      <c r="C597" s="225"/>
      <c r="D597" s="225" t="s">
        <v>1255</v>
      </c>
      <c r="E597" s="224" t="s">
        <v>1254</v>
      </c>
      <c r="F597" s="256">
        <v>36534.800000000003</v>
      </c>
      <c r="G597" s="256">
        <v>45035.6</v>
      </c>
    </row>
    <row r="598" spans="1:7" ht="47.45" customHeight="1" outlineLevel="6" x14ac:dyDescent="0.2">
      <c r="A598" s="225"/>
      <c r="B598" s="225"/>
      <c r="C598" s="225" t="s">
        <v>1998</v>
      </c>
      <c r="D598" s="225"/>
      <c r="E598" s="224" t="s">
        <v>2739</v>
      </c>
      <c r="F598" s="256">
        <v>210</v>
      </c>
      <c r="G598" s="256">
        <v>210</v>
      </c>
    </row>
    <row r="599" spans="1:7" ht="23.45" customHeight="1" outlineLevel="7" x14ac:dyDescent="0.2">
      <c r="A599" s="225"/>
      <c r="B599" s="225"/>
      <c r="C599" s="225"/>
      <c r="D599" s="225" t="s">
        <v>1255</v>
      </c>
      <c r="E599" s="224" t="s">
        <v>1254</v>
      </c>
      <c r="F599" s="256">
        <v>210</v>
      </c>
      <c r="G599" s="256">
        <v>210</v>
      </c>
    </row>
    <row r="600" spans="1:7" ht="30" outlineLevel="6" x14ac:dyDescent="0.2">
      <c r="A600" s="225"/>
      <c r="B600" s="225"/>
      <c r="C600" s="225" t="s">
        <v>1997</v>
      </c>
      <c r="D600" s="225"/>
      <c r="E600" s="224" t="s">
        <v>2462</v>
      </c>
      <c r="F600" s="256">
        <v>50000</v>
      </c>
      <c r="G600" s="256">
        <v>50000</v>
      </c>
    </row>
    <row r="601" spans="1:7" ht="24.6" customHeight="1" outlineLevel="7" x14ac:dyDescent="0.2">
      <c r="A601" s="225"/>
      <c r="B601" s="225"/>
      <c r="C601" s="225"/>
      <c r="D601" s="225" t="s">
        <v>1255</v>
      </c>
      <c r="E601" s="224" t="s">
        <v>1254</v>
      </c>
      <c r="F601" s="256">
        <v>50000</v>
      </c>
      <c r="G601" s="256">
        <v>50000</v>
      </c>
    </row>
    <row r="602" spans="1:7" ht="29.45" customHeight="1" outlineLevel="3" x14ac:dyDescent="0.2">
      <c r="A602" s="225"/>
      <c r="B602" s="225"/>
      <c r="C602" s="225" t="s">
        <v>1315</v>
      </c>
      <c r="D602" s="225"/>
      <c r="E602" s="224" t="s">
        <v>1314</v>
      </c>
      <c r="F602" s="256">
        <v>6000</v>
      </c>
      <c r="G602" s="256">
        <v>6000</v>
      </c>
    </row>
    <row r="603" spans="1:7" ht="44.45" customHeight="1" outlineLevel="4" x14ac:dyDescent="0.2">
      <c r="A603" s="225"/>
      <c r="B603" s="225"/>
      <c r="C603" s="225" t="s">
        <v>1391</v>
      </c>
      <c r="D603" s="225"/>
      <c r="E603" s="224" t="s">
        <v>1390</v>
      </c>
      <c r="F603" s="256">
        <v>6000</v>
      </c>
      <c r="G603" s="256">
        <v>6000</v>
      </c>
    </row>
    <row r="604" spans="1:7" ht="30" outlineLevel="5" x14ac:dyDescent="0.2">
      <c r="A604" s="225"/>
      <c r="B604" s="225"/>
      <c r="C604" s="225" t="s">
        <v>1547</v>
      </c>
      <c r="D604" s="225"/>
      <c r="E604" s="224" t="s">
        <v>1546</v>
      </c>
      <c r="F604" s="256">
        <v>6000</v>
      </c>
      <c r="G604" s="256">
        <v>6000</v>
      </c>
    </row>
    <row r="605" spans="1:7" ht="45" outlineLevel="6" x14ac:dyDescent="0.2">
      <c r="A605" s="225"/>
      <c r="B605" s="225"/>
      <c r="C605" s="225" t="s">
        <v>1545</v>
      </c>
      <c r="D605" s="225"/>
      <c r="E605" s="224" t="s">
        <v>2312</v>
      </c>
      <c r="F605" s="256">
        <v>6000</v>
      </c>
      <c r="G605" s="256">
        <v>6000</v>
      </c>
    </row>
    <row r="606" spans="1:7" ht="45" outlineLevel="7" x14ac:dyDescent="0.2">
      <c r="A606" s="225"/>
      <c r="B606" s="225"/>
      <c r="C606" s="225"/>
      <c r="D606" s="225" t="s">
        <v>1250</v>
      </c>
      <c r="E606" s="224" t="s">
        <v>1249</v>
      </c>
      <c r="F606" s="256">
        <v>6000</v>
      </c>
      <c r="G606" s="256">
        <v>6000</v>
      </c>
    </row>
    <row r="607" spans="1:7" ht="15" outlineLevel="1" x14ac:dyDescent="0.2">
      <c r="A607" s="225"/>
      <c r="B607" s="225" t="s">
        <v>1318</v>
      </c>
      <c r="C607" s="225"/>
      <c r="D607" s="225"/>
      <c r="E607" s="224" t="s">
        <v>1317</v>
      </c>
      <c r="F607" s="256">
        <v>12683002.199999999</v>
      </c>
      <c r="G607" s="256">
        <v>12683002.199999999</v>
      </c>
    </row>
    <row r="608" spans="1:7" ht="15" outlineLevel="2" x14ac:dyDescent="0.2">
      <c r="A608" s="225"/>
      <c r="B608" s="225" t="s">
        <v>1308</v>
      </c>
      <c r="C608" s="225"/>
      <c r="D608" s="225"/>
      <c r="E608" s="224" t="s">
        <v>1316</v>
      </c>
      <c r="F608" s="256">
        <v>12683002.199999999</v>
      </c>
      <c r="G608" s="256">
        <v>12683002.199999999</v>
      </c>
    </row>
    <row r="609" spans="1:7" ht="30" outlineLevel="3" x14ac:dyDescent="0.2">
      <c r="A609" s="225"/>
      <c r="B609" s="225"/>
      <c r="C609" s="225" t="s">
        <v>1990</v>
      </c>
      <c r="D609" s="225"/>
      <c r="E609" s="224" t="s">
        <v>1989</v>
      </c>
      <c r="F609" s="256">
        <v>12567619.9</v>
      </c>
      <c r="G609" s="256">
        <v>12567619.9</v>
      </c>
    </row>
    <row r="610" spans="1:7" ht="90" outlineLevel="4" x14ac:dyDescent="0.2">
      <c r="A610" s="225"/>
      <c r="B610" s="225"/>
      <c r="C610" s="225" t="s">
        <v>1995</v>
      </c>
      <c r="D610" s="225"/>
      <c r="E610" s="224" t="s">
        <v>1994</v>
      </c>
      <c r="F610" s="256">
        <v>12567619.9</v>
      </c>
      <c r="G610" s="256">
        <v>12567619.9</v>
      </c>
    </row>
    <row r="611" spans="1:7" ht="45" outlineLevel="5" x14ac:dyDescent="0.2">
      <c r="A611" s="225"/>
      <c r="B611" s="225"/>
      <c r="C611" s="225" t="s">
        <v>1993</v>
      </c>
      <c r="D611" s="225"/>
      <c r="E611" s="224" t="s">
        <v>2838</v>
      </c>
      <c r="F611" s="256">
        <v>12567619.9</v>
      </c>
      <c r="G611" s="256">
        <v>12567619.9</v>
      </c>
    </row>
    <row r="612" spans="1:7" ht="45" outlineLevel="6" x14ac:dyDescent="0.2">
      <c r="A612" s="225"/>
      <c r="B612" s="225"/>
      <c r="C612" s="225" t="s">
        <v>1992</v>
      </c>
      <c r="D612" s="225"/>
      <c r="E612" s="224" t="s">
        <v>2461</v>
      </c>
      <c r="F612" s="256">
        <v>12567619.9</v>
      </c>
      <c r="G612" s="256">
        <v>12567619.9</v>
      </c>
    </row>
    <row r="613" spans="1:7" ht="30" outlineLevel="7" x14ac:dyDescent="0.2">
      <c r="A613" s="225"/>
      <c r="B613" s="225"/>
      <c r="C613" s="225"/>
      <c r="D613" s="225" t="s">
        <v>1255</v>
      </c>
      <c r="E613" s="224" t="s">
        <v>1254</v>
      </c>
      <c r="F613" s="256">
        <v>12567619.9</v>
      </c>
      <c r="G613" s="256">
        <v>12567619.9</v>
      </c>
    </row>
    <row r="614" spans="1:7" ht="45" outlineLevel="3" x14ac:dyDescent="0.2">
      <c r="A614" s="225"/>
      <c r="B614" s="225"/>
      <c r="C614" s="225" t="s">
        <v>1315</v>
      </c>
      <c r="D614" s="225"/>
      <c r="E614" s="224" t="s">
        <v>1314</v>
      </c>
      <c r="F614" s="256">
        <v>115382.3</v>
      </c>
      <c r="G614" s="256">
        <v>115382.3</v>
      </c>
    </row>
    <row r="615" spans="1:7" ht="60" outlineLevel="4" x14ac:dyDescent="0.2">
      <c r="A615" s="225"/>
      <c r="B615" s="225"/>
      <c r="C615" s="225" t="s">
        <v>1313</v>
      </c>
      <c r="D615" s="225"/>
      <c r="E615" s="224" t="s">
        <v>1312</v>
      </c>
      <c r="F615" s="256">
        <v>115382.3</v>
      </c>
      <c r="G615" s="256">
        <v>115382.3</v>
      </c>
    </row>
    <row r="616" spans="1:7" ht="75" outlineLevel="5" x14ac:dyDescent="0.2">
      <c r="A616" s="225"/>
      <c r="B616" s="225"/>
      <c r="C616" s="225" t="s">
        <v>1663</v>
      </c>
      <c r="D616" s="225"/>
      <c r="E616" s="224" t="s">
        <v>1662</v>
      </c>
      <c r="F616" s="256">
        <v>102888.3</v>
      </c>
      <c r="G616" s="256">
        <v>102888.3</v>
      </c>
    </row>
    <row r="617" spans="1:7" ht="105" outlineLevel="6" x14ac:dyDescent="0.2">
      <c r="A617" s="225"/>
      <c r="B617" s="225"/>
      <c r="C617" s="225" t="s">
        <v>1660</v>
      </c>
      <c r="D617" s="225"/>
      <c r="E617" s="224" t="s">
        <v>2361</v>
      </c>
      <c r="F617" s="256">
        <v>102888.3</v>
      </c>
      <c r="G617" s="256">
        <v>102888.3</v>
      </c>
    </row>
    <row r="618" spans="1:7" ht="75" outlineLevel="7" x14ac:dyDescent="0.2">
      <c r="A618" s="225"/>
      <c r="B618" s="225"/>
      <c r="C618" s="225"/>
      <c r="D618" s="225" t="s">
        <v>1268</v>
      </c>
      <c r="E618" s="224" t="s">
        <v>1267</v>
      </c>
      <c r="F618" s="256">
        <v>109</v>
      </c>
      <c r="G618" s="256">
        <v>109</v>
      </c>
    </row>
    <row r="619" spans="1:7" ht="30" outlineLevel="7" x14ac:dyDescent="0.2">
      <c r="A619" s="225"/>
      <c r="B619" s="225"/>
      <c r="C619" s="225"/>
      <c r="D619" s="225" t="s">
        <v>1255</v>
      </c>
      <c r="E619" s="224" t="s">
        <v>1254</v>
      </c>
      <c r="F619" s="256">
        <v>28747.5</v>
      </c>
      <c r="G619" s="256">
        <v>28747.5</v>
      </c>
    </row>
    <row r="620" spans="1:7" ht="45" outlineLevel="7" x14ac:dyDescent="0.2">
      <c r="A620" s="225"/>
      <c r="B620" s="225"/>
      <c r="C620" s="225"/>
      <c r="D620" s="225" t="s">
        <v>1250</v>
      </c>
      <c r="E620" s="224" t="s">
        <v>1249</v>
      </c>
      <c r="F620" s="256">
        <v>74031.8</v>
      </c>
      <c r="G620" s="256">
        <v>74031.8</v>
      </c>
    </row>
    <row r="621" spans="1:7" ht="45" outlineLevel="5" x14ac:dyDescent="0.2">
      <c r="A621" s="225"/>
      <c r="B621" s="225"/>
      <c r="C621" s="225" t="s">
        <v>1311</v>
      </c>
      <c r="D621" s="225"/>
      <c r="E621" s="224" t="s">
        <v>1310</v>
      </c>
      <c r="F621" s="256">
        <v>12494</v>
      </c>
      <c r="G621" s="256">
        <v>12494</v>
      </c>
    </row>
    <row r="622" spans="1:7" ht="45" outlineLevel="6" x14ac:dyDescent="0.2">
      <c r="A622" s="225"/>
      <c r="B622" s="225"/>
      <c r="C622" s="225" t="s">
        <v>1552</v>
      </c>
      <c r="D622" s="225"/>
      <c r="E622" s="224" t="s">
        <v>2314</v>
      </c>
      <c r="F622" s="256">
        <v>12494</v>
      </c>
      <c r="G622" s="256">
        <v>12494</v>
      </c>
    </row>
    <row r="623" spans="1:7" ht="45" outlineLevel="7" x14ac:dyDescent="0.2">
      <c r="A623" s="225"/>
      <c r="B623" s="225"/>
      <c r="C623" s="225"/>
      <c r="D623" s="225" t="s">
        <v>1250</v>
      </c>
      <c r="E623" s="224" t="s">
        <v>1249</v>
      </c>
      <c r="F623" s="256">
        <v>12494</v>
      </c>
      <c r="G623" s="256">
        <v>12494</v>
      </c>
    </row>
    <row r="624" spans="1:7" ht="30" x14ac:dyDescent="0.2">
      <c r="A624" s="225" t="s">
        <v>1977</v>
      </c>
      <c r="B624" s="225"/>
      <c r="C624" s="225"/>
      <c r="D624" s="225"/>
      <c r="E624" s="224" t="s">
        <v>443</v>
      </c>
      <c r="F624" s="256">
        <v>1767027.1</v>
      </c>
      <c r="G624" s="256">
        <v>1837615.9</v>
      </c>
    </row>
    <row r="625" spans="1:7" ht="15" outlineLevel="1" x14ac:dyDescent="0.2">
      <c r="A625" s="225"/>
      <c r="B625" s="225" t="s">
        <v>1360</v>
      </c>
      <c r="C625" s="225"/>
      <c r="D625" s="225"/>
      <c r="E625" s="224" t="s">
        <v>1359</v>
      </c>
      <c r="F625" s="256">
        <v>1767027.1</v>
      </c>
      <c r="G625" s="256">
        <v>1837615.9</v>
      </c>
    </row>
    <row r="626" spans="1:7" ht="15" outlineLevel="2" x14ac:dyDescent="0.2">
      <c r="A626" s="225"/>
      <c r="B626" s="225" t="s">
        <v>1406</v>
      </c>
      <c r="C626" s="225"/>
      <c r="D626" s="225"/>
      <c r="E626" s="224" t="s">
        <v>1418</v>
      </c>
      <c r="F626" s="256">
        <v>1767027.1</v>
      </c>
      <c r="G626" s="256">
        <v>1837615.9</v>
      </c>
    </row>
    <row r="627" spans="1:7" ht="30" outlineLevel="3" x14ac:dyDescent="0.2">
      <c r="A627" s="225"/>
      <c r="B627" s="225"/>
      <c r="C627" s="225" t="s">
        <v>1990</v>
      </c>
      <c r="D627" s="225"/>
      <c r="E627" s="224" t="s">
        <v>1989</v>
      </c>
      <c r="F627" s="256">
        <v>34020</v>
      </c>
      <c r="G627" s="256">
        <v>34020</v>
      </c>
    </row>
    <row r="628" spans="1:7" ht="30" outlineLevel="4" x14ac:dyDescent="0.2">
      <c r="A628" s="225"/>
      <c r="B628" s="225"/>
      <c r="C628" s="225" t="s">
        <v>1988</v>
      </c>
      <c r="D628" s="225"/>
      <c r="E628" s="224" t="s">
        <v>1987</v>
      </c>
      <c r="F628" s="256">
        <v>34020</v>
      </c>
      <c r="G628" s="256">
        <v>34020</v>
      </c>
    </row>
    <row r="629" spans="1:7" ht="30" outlineLevel="5" x14ac:dyDescent="0.2">
      <c r="A629" s="225"/>
      <c r="B629" s="225"/>
      <c r="C629" s="225" t="s">
        <v>1986</v>
      </c>
      <c r="D629" s="225"/>
      <c r="E629" s="224" t="s">
        <v>1985</v>
      </c>
      <c r="F629" s="256">
        <v>34020</v>
      </c>
      <c r="G629" s="256">
        <v>34020</v>
      </c>
    </row>
    <row r="630" spans="1:7" ht="75" outlineLevel="6" x14ac:dyDescent="0.2">
      <c r="A630" s="225"/>
      <c r="B630" s="225"/>
      <c r="C630" s="225" t="s">
        <v>1984</v>
      </c>
      <c r="D630" s="225"/>
      <c r="E630" s="224" t="s">
        <v>2275</v>
      </c>
      <c r="F630" s="256">
        <v>34020</v>
      </c>
      <c r="G630" s="256">
        <v>34020</v>
      </c>
    </row>
    <row r="631" spans="1:7" ht="30" outlineLevel="7" x14ac:dyDescent="0.2">
      <c r="A631" s="225"/>
      <c r="B631" s="225"/>
      <c r="C631" s="225"/>
      <c r="D631" s="225" t="s">
        <v>1257</v>
      </c>
      <c r="E631" s="224" t="s">
        <v>1256</v>
      </c>
      <c r="F631" s="256">
        <v>34020</v>
      </c>
      <c r="G631" s="256">
        <v>34020</v>
      </c>
    </row>
    <row r="632" spans="1:7" ht="30" outlineLevel="3" x14ac:dyDescent="0.2">
      <c r="A632" s="225"/>
      <c r="B632" s="225"/>
      <c r="C632" s="225" t="s">
        <v>1560</v>
      </c>
      <c r="D632" s="225"/>
      <c r="E632" s="224" t="s">
        <v>1559</v>
      </c>
      <c r="F632" s="256">
        <v>94050</v>
      </c>
      <c r="G632" s="256">
        <v>88900</v>
      </c>
    </row>
    <row r="633" spans="1:7" ht="30" outlineLevel="4" x14ac:dyDescent="0.2">
      <c r="A633" s="225"/>
      <c r="B633" s="225"/>
      <c r="C633" s="225" t="s">
        <v>1854</v>
      </c>
      <c r="D633" s="225"/>
      <c r="E633" s="224" t="s">
        <v>1853</v>
      </c>
      <c r="F633" s="256">
        <v>94050</v>
      </c>
      <c r="G633" s="256">
        <v>88900</v>
      </c>
    </row>
    <row r="634" spans="1:7" ht="60" outlineLevel="5" x14ac:dyDescent="0.2">
      <c r="A634" s="225"/>
      <c r="B634" s="225"/>
      <c r="C634" s="225" t="s">
        <v>1873</v>
      </c>
      <c r="D634" s="225"/>
      <c r="E634" s="224" t="s">
        <v>1872</v>
      </c>
      <c r="F634" s="256">
        <v>94050</v>
      </c>
      <c r="G634" s="256">
        <v>88900</v>
      </c>
    </row>
    <row r="635" spans="1:7" ht="75" outlineLevel="6" x14ac:dyDescent="0.2">
      <c r="A635" s="225"/>
      <c r="B635" s="225"/>
      <c r="C635" s="225" t="s">
        <v>1983</v>
      </c>
      <c r="D635" s="225"/>
      <c r="E635" s="224" t="s">
        <v>2275</v>
      </c>
      <c r="F635" s="256">
        <v>94050</v>
      </c>
      <c r="G635" s="256">
        <v>88900</v>
      </c>
    </row>
    <row r="636" spans="1:7" ht="30" outlineLevel="7" x14ac:dyDescent="0.2">
      <c r="A636" s="225"/>
      <c r="B636" s="225"/>
      <c r="C636" s="225"/>
      <c r="D636" s="225" t="s">
        <v>1257</v>
      </c>
      <c r="E636" s="224" t="s">
        <v>1256</v>
      </c>
      <c r="F636" s="256">
        <v>94050</v>
      </c>
      <c r="G636" s="256">
        <v>88900</v>
      </c>
    </row>
    <row r="637" spans="1:7" ht="30" outlineLevel="3" x14ac:dyDescent="0.2">
      <c r="A637" s="225"/>
      <c r="B637" s="225"/>
      <c r="C637" s="225" t="s">
        <v>1417</v>
      </c>
      <c r="D637" s="225"/>
      <c r="E637" s="224" t="s">
        <v>1416</v>
      </c>
      <c r="F637" s="256">
        <v>1638957.1</v>
      </c>
      <c r="G637" s="256">
        <v>1714695.9</v>
      </c>
    </row>
    <row r="638" spans="1:7" ht="30" outlineLevel="4" x14ac:dyDescent="0.2">
      <c r="A638" s="225"/>
      <c r="B638" s="225"/>
      <c r="C638" s="225" t="s">
        <v>1415</v>
      </c>
      <c r="D638" s="225"/>
      <c r="E638" s="224" t="s">
        <v>1414</v>
      </c>
      <c r="F638" s="256">
        <v>294739.3</v>
      </c>
      <c r="G638" s="256">
        <v>287915.90000000002</v>
      </c>
    </row>
    <row r="639" spans="1:7" ht="60" outlineLevel="5" x14ac:dyDescent="0.2">
      <c r="A639" s="225"/>
      <c r="B639" s="225"/>
      <c r="C639" s="225" t="s">
        <v>1413</v>
      </c>
      <c r="D639" s="225"/>
      <c r="E639" s="224" t="s">
        <v>1412</v>
      </c>
      <c r="F639" s="256">
        <v>294739.3</v>
      </c>
      <c r="G639" s="256">
        <v>287915.90000000002</v>
      </c>
    </row>
    <row r="640" spans="1:7" ht="75" outlineLevel="6" x14ac:dyDescent="0.2">
      <c r="A640" s="225"/>
      <c r="B640" s="225"/>
      <c r="C640" s="225" t="s">
        <v>1411</v>
      </c>
      <c r="D640" s="225"/>
      <c r="E640" s="224" t="s">
        <v>2275</v>
      </c>
      <c r="F640" s="256">
        <v>294739.3</v>
      </c>
      <c r="G640" s="256">
        <v>287915.90000000002</v>
      </c>
    </row>
    <row r="641" spans="1:7" ht="30" outlineLevel="7" x14ac:dyDescent="0.2">
      <c r="A641" s="225"/>
      <c r="B641" s="225"/>
      <c r="C641" s="225"/>
      <c r="D641" s="225" t="s">
        <v>1257</v>
      </c>
      <c r="E641" s="224" t="s">
        <v>1256</v>
      </c>
      <c r="F641" s="256">
        <v>294739.3</v>
      </c>
      <c r="G641" s="256">
        <v>287915.90000000002</v>
      </c>
    </row>
    <row r="642" spans="1:7" ht="15" outlineLevel="4" x14ac:dyDescent="0.2">
      <c r="A642" s="225"/>
      <c r="B642" s="225"/>
      <c r="C642" s="225" t="s">
        <v>1410</v>
      </c>
      <c r="D642" s="225"/>
      <c r="E642" s="224" t="s">
        <v>1409</v>
      </c>
      <c r="F642" s="256">
        <v>1344217.8</v>
      </c>
      <c r="G642" s="256">
        <v>1426780</v>
      </c>
    </row>
    <row r="643" spans="1:7" ht="195" outlineLevel="5" x14ac:dyDescent="0.2">
      <c r="A643" s="225"/>
      <c r="B643" s="225"/>
      <c r="C643" s="225" t="s">
        <v>1408</v>
      </c>
      <c r="D643" s="225"/>
      <c r="E643" s="224" t="s">
        <v>1407</v>
      </c>
      <c r="F643" s="256">
        <v>612840.80000000005</v>
      </c>
      <c r="G643" s="256">
        <v>695403</v>
      </c>
    </row>
    <row r="644" spans="1:7" ht="45" outlineLevel="6" x14ac:dyDescent="0.2">
      <c r="A644" s="225"/>
      <c r="B644" s="225"/>
      <c r="C644" s="225" t="s">
        <v>1982</v>
      </c>
      <c r="D644" s="225"/>
      <c r="E644" s="224" t="s">
        <v>2253</v>
      </c>
      <c r="F644" s="256">
        <v>150393.29999999999</v>
      </c>
      <c r="G644" s="256">
        <v>174038.1</v>
      </c>
    </row>
    <row r="645" spans="1:7" ht="45" outlineLevel="7" x14ac:dyDescent="0.2">
      <c r="A645" s="225"/>
      <c r="B645" s="225"/>
      <c r="C645" s="225"/>
      <c r="D645" s="225" t="s">
        <v>1250</v>
      </c>
      <c r="E645" s="224" t="s">
        <v>1249</v>
      </c>
      <c r="F645" s="256">
        <v>150393.29999999999</v>
      </c>
      <c r="G645" s="256">
        <v>174038.1</v>
      </c>
    </row>
    <row r="646" spans="1:7" ht="75" outlineLevel="6" x14ac:dyDescent="0.2">
      <c r="A646" s="225"/>
      <c r="B646" s="225"/>
      <c r="C646" s="225" t="s">
        <v>1405</v>
      </c>
      <c r="D646" s="225"/>
      <c r="E646" s="224" t="s">
        <v>2275</v>
      </c>
      <c r="F646" s="256">
        <v>462447.5</v>
      </c>
      <c r="G646" s="256">
        <v>521364.9</v>
      </c>
    </row>
    <row r="647" spans="1:7" ht="30" outlineLevel="7" x14ac:dyDescent="0.2">
      <c r="A647" s="225"/>
      <c r="B647" s="225"/>
      <c r="C647" s="225"/>
      <c r="D647" s="225" t="s">
        <v>1257</v>
      </c>
      <c r="E647" s="224" t="s">
        <v>1256</v>
      </c>
      <c r="F647" s="256">
        <v>462447.5</v>
      </c>
      <c r="G647" s="256">
        <v>521364.9</v>
      </c>
    </row>
    <row r="648" spans="1:7" ht="90" outlineLevel="5" x14ac:dyDescent="0.2">
      <c r="A648" s="225"/>
      <c r="B648" s="225"/>
      <c r="C648" s="225" t="s">
        <v>1981</v>
      </c>
      <c r="D648" s="225"/>
      <c r="E648" s="224" t="s">
        <v>1980</v>
      </c>
      <c r="F648" s="256">
        <v>691105.2</v>
      </c>
      <c r="G648" s="256">
        <v>691105.2</v>
      </c>
    </row>
    <row r="649" spans="1:7" ht="45" outlineLevel="6" x14ac:dyDescent="0.2">
      <c r="A649" s="225"/>
      <c r="B649" s="225"/>
      <c r="C649" s="225" t="s">
        <v>1979</v>
      </c>
      <c r="D649" s="225"/>
      <c r="E649" s="224" t="s">
        <v>2253</v>
      </c>
      <c r="F649" s="256">
        <v>691105.2</v>
      </c>
      <c r="G649" s="256">
        <v>691105.2</v>
      </c>
    </row>
    <row r="650" spans="1:7" ht="45" outlineLevel="7" x14ac:dyDescent="0.2">
      <c r="A650" s="225"/>
      <c r="B650" s="225"/>
      <c r="C650" s="225"/>
      <c r="D650" s="225" t="s">
        <v>1250</v>
      </c>
      <c r="E650" s="224" t="s">
        <v>1249</v>
      </c>
      <c r="F650" s="256">
        <v>691105.2</v>
      </c>
      <c r="G650" s="256">
        <v>691105.2</v>
      </c>
    </row>
    <row r="651" spans="1:7" ht="30" outlineLevel="5" x14ac:dyDescent="0.2">
      <c r="A651" s="225"/>
      <c r="B651" s="225"/>
      <c r="C651" s="225" t="s">
        <v>1978</v>
      </c>
      <c r="D651" s="225"/>
      <c r="E651" s="224" t="s">
        <v>1282</v>
      </c>
      <c r="F651" s="256">
        <v>40271.800000000003</v>
      </c>
      <c r="G651" s="256">
        <v>40271.800000000003</v>
      </c>
    </row>
    <row r="652" spans="1:7" ht="45" outlineLevel="6" x14ac:dyDescent="0.2">
      <c r="A652" s="225"/>
      <c r="B652" s="225"/>
      <c r="C652" s="225" t="s">
        <v>1976</v>
      </c>
      <c r="D652" s="225"/>
      <c r="E652" s="224" t="s">
        <v>2250</v>
      </c>
      <c r="F652" s="256">
        <v>40271.800000000003</v>
      </c>
      <c r="G652" s="256">
        <v>40271.800000000003</v>
      </c>
    </row>
    <row r="653" spans="1:7" ht="75" outlineLevel="7" x14ac:dyDescent="0.2">
      <c r="A653" s="225"/>
      <c r="B653" s="225"/>
      <c r="C653" s="225"/>
      <c r="D653" s="225" t="s">
        <v>1268</v>
      </c>
      <c r="E653" s="224" t="s">
        <v>1267</v>
      </c>
      <c r="F653" s="256">
        <v>34203.1</v>
      </c>
      <c r="G653" s="256">
        <v>34203.1</v>
      </c>
    </row>
    <row r="654" spans="1:7" ht="30" outlineLevel="7" x14ac:dyDescent="0.2">
      <c r="A654" s="225"/>
      <c r="B654" s="225"/>
      <c r="C654" s="225"/>
      <c r="D654" s="225" t="s">
        <v>1257</v>
      </c>
      <c r="E654" s="224" t="s">
        <v>1256</v>
      </c>
      <c r="F654" s="256">
        <v>6025.1</v>
      </c>
      <c r="G654" s="256">
        <v>6025.1</v>
      </c>
    </row>
    <row r="655" spans="1:7" ht="15" outlineLevel="7" x14ac:dyDescent="0.2">
      <c r="A655" s="225"/>
      <c r="B655" s="225"/>
      <c r="C655" s="225"/>
      <c r="D655" s="225" t="s">
        <v>1265</v>
      </c>
      <c r="E655" s="224" t="s">
        <v>1264</v>
      </c>
      <c r="F655" s="256">
        <v>43.6</v>
      </c>
      <c r="G655" s="256">
        <v>43.6</v>
      </c>
    </row>
    <row r="656" spans="1:7" ht="15" x14ac:dyDescent="0.2">
      <c r="A656" s="225" t="s">
        <v>1936</v>
      </c>
      <c r="B656" s="225"/>
      <c r="C656" s="225"/>
      <c r="D656" s="225"/>
      <c r="E656" s="224" t="s">
        <v>449</v>
      </c>
      <c r="F656" s="256">
        <v>1958307.9</v>
      </c>
      <c r="G656" s="256">
        <v>1897145.4</v>
      </c>
    </row>
    <row r="657" spans="1:7" ht="15" outlineLevel="1" x14ac:dyDescent="0.2">
      <c r="A657" s="225"/>
      <c r="B657" s="225" t="s">
        <v>1360</v>
      </c>
      <c r="C657" s="225"/>
      <c r="D657" s="225"/>
      <c r="E657" s="224" t="s">
        <v>1359</v>
      </c>
      <c r="F657" s="256">
        <v>47187</v>
      </c>
      <c r="G657" s="256">
        <v>47187</v>
      </c>
    </row>
    <row r="658" spans="1:7" ht="30" outlineLevel="2" x14ac:dyDescent="0.2">
      <c r="A658" s="225"/>
      <c r="B658" s="225" t="s">
        <v>1394</v>
      </c>
      <c r="C658" s="225"/>
      <c r="D658" s="225"/>
      <c r="E658" s="224" t="s">
        <v>1404</v>
      </c>
      <c r="F658" s="256">
        <v>47187</v>
      </c>
      <c r="G658" s="256">
        <v>47187</v>
      </c>
    </row>
    <row r="659" spans="1:7" ht="45" outlineLevel="3" x14ac:dyDescent="0.2">
      <c r="A659" s="225"/>
      <c r="B659" s="225"/>
      <c r="C659" s="225" t="s">
        <v>1403</v>
      </c>
      <c r="D659" s="225"/>
      <c r="E659" s="224" t="s">
        <v>1402</v>
      </c>
      <c r="F659" s="256">
        <v>47187</v>
      </c>
      <c r="G659" s="256">
        <v>47187</v>
      </c>
    </row>
    <row r="660" spans="1:7" ht="15" outlineLevel="4" x14ac:dyDescent="0.2">
      <c r="A660" s="225"/>
      <c r="B660" s="225"/>
      <c r="C660" s="225" t="s">
        <v>1975</v>
      </c>
      <c r="D660" s="225"/>
      <c r="E660" s="224" t="s">
        <v>1974</v>
      </c>
      <c r="F660" s="256">
        <v>47187</v>
      </c>
      <c r="G660" s="256">
        <v>47187</v>
      </c>
    </row>
    <row r="661" spans="1:7" ht="30" outlineLevel="5" x14ac:dyDescent="0.2">
      <c r="A661" s="225"/>
      <c r="B661" s="225"/>
      <c r="C661" s="225" t="s">
        <v>1973</v>
      </c>
      <c r="D661" s="225"/>
      <c r="E661" s="224" t="s">
        <v>1972</v>
      </c>
      <c r="F661" s="256">
        <v>4457</v>
      </c>
      <c r="G661" s="256">
        <v>4500</v>
      </c>
    </row>
    <row r="662" spans="1:7" ht="30" outlineLevel="6" x14ac:dyDescent="0.2">
      <c r="A662" s="225"/>
      <c r="B662" s="225"/>
      <c r="C662" s="225" t="s">
        <v>1971</v>
      </c>
      <c r="D662" s="225"/>
      <c r="E662" s="224" t="s">
        <v>2460</v>
      </c>
      <c r="F662" s="256">
        <v>4457</v>
      </c>
      <c r="G662" s="256">
        <v>4500</v>
      </c>
    </row>
    <row r="663" spans="1:7" ht="15" outlineLevel="7" x14ac:dyDescent="0.2">
      <c r="A663" s="225"/>
      <c r="B663" s="225"/>
      <c r="C663" s="225"/>
      <c r="D663" s="225" t="s">
        <v>1300</v>
      </c>
      <c r="E663" s="224" t="s">
        <v>1299</v>
      </c>
      <c r="F663" s="256">
        <v>1000</v>
      </c>
      <c r="G663" s="256">
        <v>1000</v>
      </c>
    </row>
    <row r="664" spans="1:7" ht="45" outlineLevel="7" x14ac:dyDescent="0.2">
      <c r="A664" s="225"/>
      <c r="B664" s="225"/>
      <c r="C664" s="225"/>
      <c r="D664" s="225" t="s">
        <v>1250</v>
      </c>
      <c r="E664" s="224" t="s">
        <v>1249</v>
      </c>
      <c r="F664" s="256">
        <v>3457</v>
      </c>
      <c r="G664" s="256">
        <v>3500</v>
      </c>
    </row>
    <row r="665" spans="1:7" ht="30" outlineLevel="5" x14ac:dyDescent="0.2">
      <c r="A665" s="225"/>
      <c r="B665" s="225"/>
      <c r="C665" s="225" t="s">
        <v>1970</v>
      </c>
      <c r="D665" s="225"/>
      <c r="E665" s="224" t="s">
        <v>1969</v>
      </c>
      <c r="F665" s="256">
        <v>29280</v>
      </c>
      <c r="G665" s="256">
        <v>29280</v>
      </c>
    </row>
    <row r="666" spans="1:7" ht="45" outlineLevel="6" x14ac:dyDescent="0.2">
      <c r="A666" s="225"/>
      <c r="B666" s="225"/>
      <c r="C666" s="225" t="s">
        <v>1968</v>
      </c>
      <c r="D666" s="225"/>
      <c r="E666" s="224" t="s">
        <v>2253</v>
      </c>
      <c r="F666" s="256">
        <v>7980</v>
      </c>
      <c r="G666" s="256">
        <v>7980</v>
      </c>
    </row>
    <row r="667" spans="1:7" ht="45" outlineLevel="7" x14ac:dyDescent="0.2">
      <c r="A667" s="225"/>
      <c r="B667" s="225"/>
      <c r="C667" s="225"/>
      <c r="D667" s="225" t="s">
        <v>1250</v>
      </c>
      <c r="E667" s="224" t="s">
        <v>1249</v>
      </c>
      <c r="F667" s="256">
        <v>7980</v>
      </c>
      <c r="G667" s="256">
        <v>7980</v>
      </c>
    </row>
    <row r="668" spans="1:7" ht="30" outlineLevel="6" x14ac:dyDescent="0.2">
      <c r="A668" s="225"/>
      <c r="B668" s="225"/>
      <c r="C668" s="225" t="s">
        <v>1967</v>
      </c>
      <c r="D668" s="225"/>
      <c r="E668" s="224" t="s">
        <v>2459</v>
      </c>
      <c r="F668" s="256">
        <v>21300</v>
      </c>
      <c r="G668" s="256">
        <v>21300</v>
      </c>
    </row>
    <row r="669" spans="1:7" ht="45" outlineLevel="7" x14ac:dyDescent="0.2">
      <c r="A669" s="225"/>
      <c r="B669" s="225"/>
      <c r="C669" s="225"/>
      <c r="D669" s="225" t="s">
        <v>1250</v>
      </c>
      <c r="E669" s="224" t="s">
        <v>1249</v>
      </c>
      <c r="F669" s="256">
        <v>21300</v>
      </c>
      <c r="G669" s="256">
        <v>21300</v>
      </c>
    </row>
    <row r="670" spans="1:7" ht="45" outlineLevel="5" x14ac:dyDescent="0.2">
      <c r="A670" s="225"/>
      <c r="B670" s="225"/>
      <c r="C670" s="225" t="s">
        <v>1966</v>
      </c>
      <c r="D670" s="225"/>
      <c r="E670" s="224" t="s">
        <v>1965</v>
      </c>
      <c r="F670" s="256">
        <v>13450</v>
      </c>
      <c r="G670" s="256">
        <v>13407</v>
      </c>
    </row>
    <row r="671" spans="1:7" ht="30" outlineLevel="6" x14ac:dyDescent="0.2">
      <c r="A671" s="225"/>
      <c r="B671" s="225"/>
      <c r="C671" s="225" t="s">
        <v>1964</v>
      </c>
      <c r="D671" s="225"/>
      <c r="E671" s="224" t="s">
        <v>2458</v>
      </c>
      <c r="F671" s="256">
        <v>13450</v>
      </c>
      <c r="G671" s="256">
        <v>13407</v>
      </c>
    </row>
    <row r="672" spans="1:7" ht="15" outlineLevel="7" x14ac:dyDescent="0.2">
      <c r="A672" s="225"/>
      <c r="B672" s="225"/>
      <c r="C672" s="225"/>
      <c r="D672" s="225" t="s">
        <v>1300</v>
      </c>
      <c r="E672" s="224" t="s">
        <v>1299</v>
      </c>
      <c r="F672" s="256">
        <v>12450</v>
      </c>
      <c r="G672" s="256">
        <v>12407</v>
      </c>
    </row>
    <row r="673" spans="1:7" ht="45" outlineLevel="7" x14ac:dyDescent="0.2">
      <c r="A673" s="225"/>
      <c r="B673" s="225"/>
      <c r="C673" s="225"/>
      <c r="D673" s="225" t="s">
        <v>1250</v>
      </c>
      <c r="E673" s="224" t="s">
        <v>1249</v>
      </c>
      <c r="F673" s="256">
        <v>1000</v>
      </c>
      <c r="G673" s="256">
        <v>1000</v>
      </c>
    </row>
    <row r="674" spans="1:7" ht="15" outlineLevel="1" x14ac:dyDescent="0.2">
      <c r="A674" s="225"/>
      <c r="B674" s="225" t="s">
        <v>1444</v>
      </c>
      <c r="C674" s="225"/>
      <c r="D674" s="225"/>
      <c r="E674" s="224" t="s">
        <v>1443</v>
      </c>
      <c r="F674" s="256">
        <v>191113.8</v>
      </c>
      <c r="G674" s="256">
        <v>190928.5</v>
      </c>
    </row>
    <row r="675" spans="1:7" ht="15" outlineLevel="2" x14ac:dyDescent="0.2">
      <c r="A675" s="225"/>
      <c r="B675" s="225" t="s">
        <v>1906</v>
      </c>
      <c r="C675" s="225"/>
      <c r="D675" s="225"/>
      <c r="E675" s="224" t="s">
        <v>1908</v>
      </c>
      <c r="F675" s="256">
        <v>1876.7</v>
      </c>
      <c r="G675" s="256">
        <v>1876.7</v>
      </c>
    </row>
    <row r="676" spans="1:7" ht="30" outlineLevel="3" x14ac:dyDescent="0.2">
      <c r="A676" s="225"/>
      <c r="B676" s="225"/>
      <c r="C676" s="225" t="s">
        <v>1560</v>
      </c>
      <c r="D676" s="225"/>
      <c r="E676" s="224" t="s">
        <v>1559</v>
      </c>
      <c r="F676" s="256">
        <v>1660.4</v>
      </c>
      <c r="G676" s="256">
        <v>1660.4</v>
      </c>
    </row>
    <row r="677" spans="1:7" ht="15" outlineLevel="4" x14ac:dyDescent="0.2">
      <c r="A677" s="225"/>
      <c r="B677" s="225"/>
      <c r="C677" s="225" t="s">
        <v>1848</v>
      </c>
      <c r="D677" s="225"/>
      <c r="E677" s="224" t="s">
        <v>1847</v>
      </c>
      <c r="F677" s="256">
        <v>1660.4</v>
      </c>
      <c r="G677" s="256">
        <v>1660.4</v>
      </c>
    </row>
    <row r="678" spans="1:7" ht="75" outlineLevel="5" x14ac:dyDescent="0.2">
      <c r="A678" s="225"/>
      <c r="B678" s="225"/>
      <c r="C678" s="225" t="s">
        <v>1846</v>
      </c>
      <c r="D678" s="225"/>
      <c r="E678" s="224" t="s">
        <v>1845</v>
      </c>
      <c r="F678" s="256">
        <v>1660.4</v>
      </c>
      <c r="G678" s="256">
        <v>1660.4</v>
      </c>
    </row>
    <row r="679" spans="1:7" ht="45" outlineLevel="6" x14ac:dyDescent="0.2">
      <c r="A679" s="225"/>
      <c r="B679" s="225"/>
      <c r="C679" s="225" t="s">
        <v>1889</v>
      </c>
      <c r="D679" s="225"/>
      <c r="E679" s="224" t="s">
        <v>2253</v>
      </c>
      <c r="F679" s="256">
        <v>1660.4</v>
      </c>
      <c r="G679" s="256">
        <v>1660.4</v>
      </c>
    </row>
    <row r="680" spans="1:7" ht="45" outlineLevel="7" x14ac:dyDescent="0.2">
      <c r="A680" s="225"/>
      <c r="B680" s="225"/>
      <c r="C680" s="225"/>
      <c r="D680" s="225" t="s">
        <v>1250</v>
      </c>
      <c r="E680" s="224" t="s">
        <v>1249</v>
      </c>
      <c r="F680" s="256">
        <v>1660.4</v>
      </c>
      <c r="G680" s="256">
        <v>1660.4</v>
      </c>
    </row>
    <row r="681" spans="1:7" ht="30" outlineLevel="3" x14ac:dyDescent="0.2">
      <c r="A681" s="225"/>
      <c r="B681" s="225"/>
      <c r="C681" s="225" t="s">
        <v>1580</v>
      </c>
      <c r="D681" s="225"/>
      <c r="E681" s="224" t="s">
        <v>1579</v>
      </c>
      <c r="F681" s="256">
        <v>216.3</v>
      </c>
      <c r="G681" s="256">
        <v>216.3</v>
      </c>
    </row>
    <row r="682" spans="1:7" ht="30" outlineLevel="4" x14ac:dyDescent="0.2">
      <c r="A682" s="225"/>
      <c r="B682" s="225"/>
      <c r="C682" s="225" t="s">
        <v>1578</v>
      </c>
      <c r="D682" s="225"/>
      <c r="E682" s="224" t="s">
        <v>1577</v>
      </c>
      <c r="F682" s="256">
        <v>216.3</v>
      </c>
      <c r="G682" s="256">
        <v>216.3</v>
      </c>
    </row>
    <row r="683" spans="1:7" ht="30" outlineLevel="5" x14ac:dyDescent="0.2">
      <c r="A683" s="225"/>
      <c r="B683" s="225"/>
      <c r="C683" s="225" t="s">
        <v>1948</v>
      </c>
      <c r="D683" s="225"/>
      <c r="E683" s="224" t="s">
        <v>1947</v>
      </c>
      <c r="F683" s="256">
        <v>216.3</v>
      </c>
      <c r="G683" s="256">
        <v>216.3</v>
      </c>
    </row>
    <row r="684" spans="1:7" ht="15" outlineLevel="6" x14ac:dyDescent="0.2">
      <c r="A684" s="225"/>
      <c r="B684" s="225"/>
      <c r="C684" s="225" t="s">
        <v>1942</v>
      </c>
      <c r="D684" s="225"/>
      <c r="E684" s="224" t="s">
        <v>2448</v>
      </c>
      <c r="F684" s="256">
        <v>216.3</v>
      </c>
      <c r="G684" s="256">
        <v>216.3</v>
      </c>
    </row>
    <row r="685" spans="1:7" ht="15" outlineLevel="7" x14ac:dyDescent="0.2">
      <c r="A685" s="225"/>
      <c r="B685" s="225"/>
      <c r="C685" s="225"/>
      <c r="D685" s="225" t="s">
        <v>1300</v>
      </c>
      <c r="E685" s="224" t="s">
        <v>1299</v>
      </c>
      <c r="F685" s="256">
        <v>216.3</v>
      </c>
      <c r="G685" s="256">
        <v>216.3</v>
      </c>
    </row>
    <row r="686" spans="1:7" ht="15" outlineLevel="2" x14ac:dyDescent="0.2">
      <c r="A686" s="225"/>
      <c r="B686" s="225" t="s">
        <v>1562</v>
      </c>
      <c r="C686" s="225"/>
      <c r="D686" s="225"/>
      <c r="E686" s="224" t="s">
        <v>1566</v>
      </c>
      <c r="F686" s="256">
        <v>183142.3</v>
      </c>
      <c r="G686" s="256">
        <v>183142.3</v>
      </c>
    </row>
    <row r="687" spans="1:7" ht="30" outlineLevel="3" x14ac:dyDescent="0.2">
      <c r="A687" s="225"/>
      <c r="B687" s="225"/>
      <c r="C687" s="225" t="s">
        <v>1560</v>
      </c>
      <c r="D687" s="225"/>
      <c r="E687" s="224" t="s">
        <v>1559</v>
      </c>
      <c r="F687" s="256">
        <v>171531.5</v>
      </c>
      <c r="G687" s="256">
        <v>171531.5</v>
      </c>
    </row>
    <row r="688" spans="1:7" ht="30" outlineLevel="4" x14ac:dyDescent="0.2">
      <c r="A688" s="225"/>
      <c r="B688" s="225"/>
      <c r="C688" s="225" t="s">
        <v>1558</v>
      </c>
      <c r="D688" s="225"/>
      <c r="E688" s="224" t="s">
        <v>1557</v>
      </c>
      <c r="F688" s="256">
        <v>171531.5</v>
      </c>
      <c r="G688" s="256">
        <v>171531.5</v>
      </c>
    </row>
    <row r="689" spans="1:7" ht="105" outlineLevel="5" x14ac:dyDescent="0.2">
      <c r="A689" s="225"/>
      <c r="B689" s="225"/>
      <c r="C689" s="225" t="s">
        <v>1565</v>
      </c>
      <c r="D689" s="225"/>
      <c r="E689" s="224" t="s">
        <v>1564</v>
      </c>
      <c r="F689" s="256">
        <v>162930.1</v>
      </c>
      <c r="G689" s="256">
        <v>162930.1</v>
      </c>
    </row>
    <row r="690" spans="1:7" ht="45" outlineLevel="6" x14ac:dyDescent="0.2">
      <c r="A690" s="225"/>
      <c r="B690" s="225"/>
      <c r="C690" s="225" t="s">
        <v>1563</v>
      </c>
      <c r="D690" s="225"/>
      <c r="E690" s="224" t="s">
        <v>2253</v>
      </c>
      <c r="F690" s="256">
        <v>162930.1</v>
      </c>
      <c r="G690" s="256">
        <v>162930.1</v>
      </c>
    </row>
    <row r="691" spans="1:7" ht="45" outlineLevel="7" x14ac:dyDescent="0.2">
      <c r="A691" s="225"/>
      <c r="B691" s="225"/>
      <c r="C691" s="225"/>
      <c r="D691" s="225" t="s">
        <v>1250</v>
      </c>
      <c r="E691" s="224" t="s">
        <v>1249</v>
      </c>
      <c r="F691" s="256">
        <v>162930.1</v>
      </c>
      <c r="G691" s="256">
        <v>162930.1</v>
      </c>
    </row>
    <row r="692" spans="1:7" ht="45" outlineLevel="5" x14ac:dyDescent="0.2">
      <c r="A692" s="225"/>
      <c r="B692" s="225"/>
      <c r="C692" s="225" t="s">
        <v>1556</v>
      </c>
      <c r="D692" s="225"/>
      <c r="E692" s="224" t="s">
        <v>1555</v>
      </c>
      <c r="F692" s="256">
        <v>8601.4</v>
      </c>
      <c r="G692" s="256">
        <v>8601.4</v>
      </c>
    </row>
    <row r="693" spans="1:7" ht="45" outlineLevel="6" x14ac:dyDescent="0.2">
      <c r="A693" s="225"/>
      <c r="B693" s="225"/>
      <c r="C693" s="225" t="s">
        <v>1561</v>
      </c>
      <c r="D693" s="225"/>
      <c r="E693" s="224" t="s">
        <v>2317</v>
      </c>
      <c r="F693" s="256">
        <v>8601.4</v>
      </c>
      <c r="G693" s="256">
        <v>8601.4</v>
      </c>
    </row>
    <row r="694" spans="1:7" ht="30" outlineLevel="7" x14ac:dyDescent="0.2">
      <c r="A694" s="225"/>
      <c r="B694" s="225"/>
      <c r="C694" s="225"/>
      <c r="D694" s="225" t="s">
        <v>1255</v>
      </c>
      <c r="E694" s="224" t="s">
        <v>1254</v>
      </c>
      <c r="F694" s="256">
        <v>7968.9</v>
      </c>
      <c r="G694" s="256">
        <v>7968.9</v>
      </c>
    </row>
    <row r="695" spans="1:7" ht="45" outlineLevel="7" x14ac:dyDescent="0.2">
      <c r="A695" s="225"/>
      <c r="B695" s="225"/>
      <c r="C695" s="225"/>
      <c r="D695" s="225" t="s">
        <v>1250</v>
      </c>
      <c r="E695" s="224" t="s">
        <v>1249</v>
      </c>
      <c r="F695" s="256">
        <v>632.5</v>
      </c>
      <c r="G695" s="256">
        <v>632.5</v>
      </c>
    </row>
    <row r="696" spans="1:7" ht="30" outlineLevel="3" x14ac:dyDescent="0.2">
      <c r="A696" s="225"/>
      <c r="B696" s="225"/>
      <c r="C696" s="225" t="s">
        <v>1580</v>
      </c>
      <c r="D696" s="225"/>
      <c r="E696" s="224" t="s">
        <v>1579</v>
      </c>
      <c r="F696" s="256">
        <v>11610.8</v>
      </c>
      <c r="G696" s="256">
        <v>11610.8</v>
      </c>
    </row>
    <row r="697" spans="1:7" ht="30" outlineLevel="4" x14ac:dyDescent="0.2">
      <c r="A697" s="225"/>
      <c r="B697" s="225"/>
      <c r="C697" s="225" t="s">
        <v>1578</v>
      </c>
      <c r="D697" s="225"/>
      <c r="E697" s="224" t="s">
        <v>1577</v>
      </c>
      <c r="F697" s="256">
        <v>11610.8</v>
      </c>
      <c r="G697" s="256">
        <v>11610.8</v>
      </c>
    </row>
    <row r="698" spans="1:7" ht="45" outlineLevel="5" x14ac:dyDescent="0.2">
      <c r="A698" s="225"/>
      <c r="B698" s="225"/>
      <c r="C698" s="225" t="s">
        <v>1958</v>
      </c>
      <c r="D698" s="225"/>
      <c r="E698" s="224" t="s">
        <v>1957</v>
      </c>
      <c r="F698" s="256">
        <v>1610.8</v>
      </c>
      <c r="G698" s="256">
        <v>1610.8</v>
      </c>
    </row>
    <row r="699" spans="1:7" ht="45" outlineLevel="6" x14ac:dyDescent="0.2">
      <c r="A699" s="225"/>
      <c r="B699" s="225"/>
      <c r="C699" s="225" t="s">
        <v>1956</v>
      </c>
      <c r="D699" s="225"/>
      <c r="E699" s="224" t="s">
        <v>2253</v>
      </c>
      <c r="F699" s="256">
        <v>1610.8</v>
      </c>
      <c r="G699" s="256">
        <v>1610.8</v>
      </c>
    </row>
    <row r="700" spans="1:7" ht="45" outlineLevel="7" x14ac:dyDescent="0.2">
      <c r="A700" s="225"/>
      <c r="B700" s="225"/>
      <c r="C700" s="225"/>
      <c r="D700" s="225" t="s">
        <v>1250</v>
      </c>
      <c r="E700" s="224" t="s">
        <v>1249</v>
      </c>
      <c r="F700" s="256">
        <v>1610.8</v>
      </c>
      <c r="G700" s="256">
        <v>1610.8</v>
      </c>
    </row>
    <row r="701" spans="1:7" ht="45" outlineLevel="5" x14ac:dyDescent="0.2">
      <c r="A701" s="225"/>
      <c r="B701" s="225"/>
      <c r="C701" s="225" t="s">
        <v>1941</v>
      </c>
      <c r="D701" s="225"/>
      <c r="E701" s="224" t="s">
        <v>1940</v>
      </c>
      <c r="F701" s="256">
        <v>10000</v>
      </c>
      <c r="G701" s="256">
        <v>10000</v>
      </c>
    </row>
    <row r="702" spans="1:7" ht="30" outlineLevel="6" x14ac:dyDescent="0.2">
      <c r="A702" s="225"/>
      <c r="B702" s="225"/>
      <c r="C702" s="225" t="s">
        <v>1939</v>
      </c>
      <c r="D702" s="225"/>
      <c r="E702" s="224" t="s">
        <v>2288</v>
      </c>
      <c r="F702" s="256">
        <v>10000</v>
      </c>
      <c r="G702" s="256">
        <v>10000</v>
      </c>
    </row>
    <row r="703" spans="1:7" ht="45" outlineLevel="7" x14ac:dyDescent="0.2">
      <c r="A703" s="225"/>
      <c r="B703" s="225"/>
      <c r="C703" s="225"/>
      <c r="D703" s="225" t="s">
        <v>1250</v>
      </c>
      <c r="E703" s="224" t="s">
        <v>1249</v>
      </c>
      <c r="F703" s="256">
        <v>10000</v>
      </c>
      <c r="G703" s="256">
        <v>10000</v>
      </c>
    </row>
    <row r="704" spans="1:7" ht="30" outlineLevel="2" x14ac:dyDescent="0.2">
      <c r="A704" s="225"/>
      <c r="B704" s="225" t="s">
        <v>1436</v>
      </c>
      <c r="C704" s="225"/>
      <c r="D704" s="225"/>
      <c r="E704" s="224" t="s">
        <v>1442</v>
      </c>
      <c r="F704" s="256">
        <v>1900</v>
      </c>
      <c r="G704" s="256">
        <v>1900</v>
      </c>
    </row>
    <row r="705" spans="1:7" ht="30" outlineLevel="3" x14ac:dyDescent="0.2">
      <c r="A705" s="225"/>
      <c r="B705" s="225"/>
      <c r="C705" s="225" t="s">
        <v>1580</v>
      </c>
      <c r="D705" s="225"/>
      <c r="E705" s="224" t="s">
        <v>1579</v>
      </c>
      <c r="F705" s="256">
        <v>1900</v>
      </c>
      <c r="G705" s="256">
        <v>1900</v>
      </c>
    </row>
    <row r="706" spans="1:7" ht="30" outlineLevel="4" x14ac:dyDescent="0.2">
      <c r="A706" s="225"/>
      <c r="B706" s="225"/>
      <c r="C706" s="225" t="s">
        <v>1578</v>
      </c>
      <c r="D706" s="225"/>
      <c r="E706" s="224" t="s">
        <v>1577</v>
      </c>
      <c r="F706" s="256">
        <v>1900</v>
      </c>
      <c r="G706" s="256">
        <v>1900</v>
      </c>
    </row>
    <row r="707" spans="1:7" ht="30" outlineLevel="5" x14ac:dyDescent="0.2">
      <c r="A707" s="225"/>
      <c r="B707" s="225"/>
      <c r="C707" s="225" t="s">
        <v>1948</v>
      </c>
      <c r="D707" s="225"/>
      <c r="E707" s="224" t="s">
        <v>1947</v>
      </c>
      <c r="F707" s="256">
        <v>1900</v>
      </c>
      <c r="G707" s="256">
        <v>1900</v>
      </c>
    </row>
    <row r="708" spans="1:7" ht="75" outlineLevel="6" x14ac:dyDescent="0.2">
      <c r="A708" s="225"/>
      <c r="B708" s="225"/>
      <c r="C708" s="225" t="s">
        <v>1963</v>
      </c>
      <c r="D708" s="225"/>
      <c r="E708" s="224" t="s">
        <v>2457</v>
      </c>
      <c r="F708" s="256">
        <v>1900</v>
      </c>
      <c r="G708" s="256">
        <v>1900</v>
      </c>
    </row>
    <row r="709" spans="1:7" ht="30" outlineLevel="7" x14ac:dyDescent="0.2">
      <c r="A709" s="225"/>
      <c r="B709" s="225"/>
      <c r="C709" s="225"/>
      <c r="D709" s="225" t="s">
        <v>1257</v>
      </c>
      <c r="E709" s="224" t="s">
        <v>1256</v>
      </c>
      <c r="F709" s="256">
        <v>1900</v>
      </c>
      <c r="G709" s="256">
        <v>1900</v>
      </c>
    </row>
    <row r="710" spans="1:7" ht="15" outlineLevel="2" x14ac:dyDescent="0.2">
      <c r="A710" s="225"/>
      <c r="B710" s="225" t="s">
        <v>1897</v>
      </c>
      <c r="C710" s="225"/>
      <c r="D710" s="225"/>
      <c r="E710" s="224" t="s">
        <v>1902</v>
      </c>
      <c r="F710" s="256">
        <v>185.3</v>
      </c>
      <c r="G710" s="256">
        <v>0</v>
      </c>
    </row>
    <row r="711" spans="1:7" ht="30" outlineLevel="3" x14ac:dyDescent="0.2">
      <c r="A711" s="225"/>
      <c r="B711" s="225"/>
      <c r="C711" s="225" t="s">
        <v>1560</v>
      </c>
      <c r="D711" s="225"/>
      <c r="E711" s="224" t="s">
        <v>1559</v>
      </c>
      <c r="F711" s="256">
        <v>185.3</v>
      </c>
      <c r="G711" s="256">
        <v>0</v>
      </c>
    </row>
    <row r="712" spans="1:7" ht="30" outlineLevel="4" x14ac:dyDescent="0.2">
      <c r="A712" s="225"/>
      <c r="B712" s="225"/>
      <c r="C712" s="225" t="s">
        <v>1558</v>
      </c>
      <c r="D712" s="225"/>
      <c r="E712" s="224" t="s">
        <v>1557</v>
      </c>
      <c r="F712" s="256">
        <v>185.3</v>
      </c>
      <c r="G712" s="256">
        <v>0</v>
      </c>
    </row>
    <row r="713" spans="1:7" ht="30" outlineLevel="5" x14ac:dyDescent="0.2">
      <c r="A713" s="225"/>
      <c r="B713" s="225"/>
      <c r="C713" s="225" t="s">
        <v>1882</v>
      </c>
      <c r="D713" s="225"/>
      <c r="E713" s="224" t="s">
        <v>1881</v>
      </c>
      <c r="F713" s="256">
        <v>185.3</v>
      </c>
      <c r="G713" s="256">
        <v>0</v>
      </c>
    </row>
    <row r="714" spans="1:7" ht="30" outlineLevel="6" x14ac:dyDescent="0.2">
      <c r="A714" s="225"/>
      <c r="B714" s="225"/>
      <c r="C714" s="225" t="s">
        <v>1880</v>
      </c>
      <c r="D714" s="225"/>
      <c r="E714" s="224" t="s">
        <v>2423</v>
      </c>
      <c r="F714" s="256">
        <v>185.3</v>
      </c>
      <c r="G714" s="256">
        <v>0</v>
      </c>
    </row>
    <row r="715" spans="1:7" ht="45" outlineLevel="7" x14ac:dyDescent="0.2">
      <c r="A715" s="225"/>
      <c r="B715" s="225"/>
      <c r="C715" s="225"/>
      <c r="D715" s="225" t="s">
        <v>1250</v>
      </c>
      <c r="E715" s="224" t="s">
        <v>1249</v>
      </c>
      <c r="F715" s="256">
        <v>185.3</v>
      </c>
      <c r="G715" s="256">
        <v>0</v>
      </c>
    </row>
    <row r="716" spans="1:7" ht="15" outlineLevel="2" x14ac:dyDescent="0.2">
      <c r="A716" s="225"/>
      <c r="B716" s="225" t="s">
        <v>1683</v>
      </c>
      <c r="C716" s="225"/>
      <c r="D716" s="225"/>
      <c r="E716" s="224" t="s">
        <v>1685</v>
      </c>
      <c r="F716" s="256">
        <v>4009.5</v>
      </c>
      <c r="G716" s="256">
        <v>4009.5</v>
      </c>
    </row>
    <row r="717" spans="1:7" ht="30" outlineLevel="3" x14ac:dyDescent="0.2">
      <c r="A717" s="225"/>
      <c r="B717" s="225"/>
      <c r="C717" s="225" t="s">
        <v>1560</v>
      </c>
      <c r="D717" s="225"/>
      <c r="E717" s="224" t="s">
        <v>1559</v>
      </c>
      <c r="F717" s="256">
        <v>3547</v>
      </c>
      <c r="G717" s="256">
        <v>3547</v>
      </c>
    </row>
    <row r="718" spans="1:7" ht="30" outlineLevel="4" x14ac:dyDescent="0.2">
      <c r="A718" s="225"/>
      <c r="B718" s="225"/>
      <c r="C718" s="225" t="s">
        <v>1558</v>
      </c>
      <c r="D718" s="225"/>
      <c r="E718" s="224" t="s">
        <v>1557</v>
      </c>
      <c r="F718" s="256">
        <v>3547</v>
      </c>
      <c r="G718" s="256">
        <v>3547</v>
      </c>
    </row>
    <row r="719" spans="1:7" ht="30" outlineLevel="5" x14ac:dyDescent="0.2">
      <c r="A719" s="225"/>
      <c r="B719" s="225"/>
      <c r="C719" s="225" t="s">
        <v>1882</v>
      </c>
      <c r="D719" s="225"/>
      <c r="E719" s="224" t="s">
        <v>1881</v>
      </c>
      <c r="F719" s="256">
        <v>3547</v>
      </c>
      <c r="G719" s="256">
        <v>3547</v>
      </c>
    </row>
    <row r="720" spans="1:7" ht="45" outlineLevel="6" x14ac:dyDescent="0.2">
      <c r="A720" s="225"/>
      <c r="B720" s="225"/>
      <c r="C720" s="225" t="s">
        <v>1962</v>
      </c>
      <c r="D720" s="225"/>
      <c r="E720" s="224" t="s">
        <v>2253</v>
      </c>
      <c r="F720" s="256">
        <v>3547</v>
      </c>
      <c r="G720" s="256">
        <v>3547</v>
      </c>
    </row>
    <row r="721" spans="1:7" ht="45" outlineLevel="7" x14ac:dyDescent="0.2">
      <c r="A721" s="225"/>
      <c r="B721" s="225"/>
      <c r="C721" s="225"/>
      <c r="D721" s="225" t="s">
        <v>1250</v>
      </c>
      <c r="E721" s="224" t="s">
        <v>1249</v>
      </c>
      <c r="F721" s="256">
        <v>3547</v>
      </c>
      <c r="G721" s="256">
        <v>3547</v>
      </c>
    </row>
    <row r="722" spans="1:7" ht="45" outlineLevel="3" x14ac:dyDescent="0.2">
      <c r="A722" s="225"/>
      <c r="B722" s="225"/>
      <c r="C722" s="225" t="s">
        <v>1315</v>
      </c>
      <c r="D722" s="225"/>
      <c r="E722" s="224" t="s">
        <v>1314</v>
      </c>
      <c r="F722" s="256">
        <v>462.5</v>
      </c>
      <c r="G722" s="256">
        <v>462.5</v>
      </c>
    </row>
    <row r="723" spans="1:7" ht="45" outlineLevel="4" x14ac:dyDescent="0.2">
      <c r="A723" s="225"/>
      <c r="B723" s="225"/>
      <c r="C723" s="225" t="s">
        <v>1391</v>
      </c>
      <c r="D723" s="225"/>
      <c r="E723" s="224" t="s">
        <v>1390</v>
      </c>
      <c r="F723" s="256">
        <v>462.5</v>
      </c>
      <c r="G723" s="256">
        <v>462.5</v>
      </c>
    </row>
    <row r="724" spans="1:7" ht="30" outlineLevel="5" x14ac:dyDescent="0.2">
      <c r="A724" s="225"/>
      <c r="B724" s="225"/>
      <c r="C724" s="225" t="s">
        <v>1547</v>
      </c>
      <c r="D724" s="225"/>
      <c r="E724" s="224" t="s">
        <v>1546</v>
      </c>
      <c r="F724" s="256">
        <v>462.5</v>
      </c>
      <c r="G724" s="256">
        <v>462.5</v>
      </c>
    </row>
    <row r="725" spans="1:7" ht="45" outlineLevel="6" x14ac:dyDescent="0.2">
      <c r="A725" s="225"/>
      <c r="B725" s="225"/>
      <c r="C725" s="225" t="s">
        <v>1680</v>
      </c>
      <c r="D725" s="225"/>
      <c r="E725" s="224" t="s">
        <v>2253</v>
      </c>
      <c r="F725" s="256">
        <v>462.5</v>
      </c>
      <c r="G725" s="256">
        <v>462.5</v>
      </c>
    </row>
    <row r="726" spans="1:7" ht="45" outlineLevel="7" x14ac:dyDescent="0.2">
      <c r="A726" s="225"/>
      <c r="B726" s="225"/>
      <c r="C726" s="225"/>
      <c r="D726" s="225" t="s">
        <v>1250</v>
      </c>
      <c r="E726" s="224" t="s">
        <v>1249</v>
      </c>
      <c r="F726" s="256">
        <v>462.5</v>
      </c>
      <c r="G726" s="256">
        <v>462.5</v>
      </c>
    </row>
    <row r="727" spans="1:7" ht="15" outlineLevel="1" x14ac:dyDescent="0.2">
      <c r="A727" s="225"/>
      <c r="B727" s="225" t="s">
        <v>1583</v>
      </c>
      <c r="C727" s="225"/>
      <c r="D727" s="225"/>
      <c r="E727" s="224" t="s">
        <v>1582</v>
      </c>
      <c r="F727" s="256">
        <v>1714383.1</v>
      </c>
      <c r="G727" s="256">
        <v>1653405.9</v>
      </c>
    </row>
    <row r="728" spans="1:7" ht="15" outlineLevel="2" x14ac:dyDescent="0.2">
      <c r="A728" s="225"/>
      <c r="B728" s="225" t="s">
        <v>1929</v>
      </c>
      <c r="C728" s="225"/>
      <c r="D728" s="225"/>
      <c r="E728" s="224" t="s">
        <v>1935</v>
      </c>
      <c r="F728" s="256">
        <v>1685355.5</v>
      </c>
      <c r="G728" s="256">
        <v>1624378.3</v>
      </c>
    </row>
    <row r="729" spans="1:7" ht="30" outlineLevel="3" x14ac:dyDescent="0.2">
      <c r="A729" s="225"/>
      <c r="B729" s="225"/>
      <c r="C729" s="225" t="s">
        <v>1580</v>
      </c>
      <c r="D729" s="225"/>
      <c r="E729" s="224" t="s">
        <v>1579</v>
      </c>
      <c r="F729" s="256">
        <v>1670355.5</v>
      </c>
      <c r="G729" s="256">
        <v>1609378.3</v>
      </c>
    </row>
    <row r="730" spans="1:7" ht="30" outlineLevel="4" x14ac:dyDescent="0.2">
      <c r="A730" s="225"/>
      <c r="B730" s="225"/>
      <c r="C730" s="225" t="s">
        <v>1578</v>
      </c>
      <c r="D730" s="225"/>
      <c r="E730" s="224" t="s">
        <v>1577</v>
      </c>
      <c r="F730" s="256">
        <v>1670355.5</v>
      </c>
      <c r="G730" s="256">
        <v>1609378.3</v>
      </c>
    </row>
    <row r="731" spans="1:7" ht="45" outlineLevel="5" x14ac:dyDescent="0.2">
      <c r="A731" s="225"/>
      <c r="B731" s="225"/>
      <c r="C731" s="225" t="s">
        <v>1961</v>
      </c>
      <c r="D731" s="225"/>
      <c r="E731" s="224" t="s">
        <v>1960</v>
      </c>
      <c r="F731" s="256">
        <v>1267451.8999999999</v>
      </c>
      <c r="G731" s="256">
        <v>1267451.8999999999</v>
      </c>
    </row>
    <row r="732" spans="1:7" ht="45" outlineLevel="6" x14ac:dyDescent="0.2">
      <c r="A732" s="225"/>
      <c r="B732" s="225"/>
      <c r="C732" s="225" t="s">
        <v>1959</v>
      </c>
      <c r="D732" s="225"/>
      <c r="E732" s="224" t="s">
        <v>2253</v>
      </c>
      <c r="F732" s="256">
        <v>1267451.8999999999</v>
      </c>
      <c r="G732" s="256">
        <v>1267451.8999999999</v>
      </c>
    </row>
    <row r="733" spans="1:7" ht="45" outlineLevel="7" x14ac:dyDescent="0.2">
      <c r="A733" s="225"/>
      <c r="B733" s="225"/>
      <c r="C733" s="225"/>
      <c r="D733" s="225" t="s">
        <v>1250</v>
      </c>
      <c r="E733" s="224" t="s">
        <v>1249</v>
      </c>
      <c r="F733" s="256">
        <v>1267451.8999999999</v>
      </c>
      <c r="G733" s="256">
        <v>1267451.8999999999</v>
      </c>
    </row>
    <row r="734" spans="1:7" ht="45" outlineLevel="5" x14ac:dyDescent="0.2">
      <c r="A734" s="225"/>
      <c r="B734" s="225"/>
      <c r="C734" s="225" t="s">
        <v>1958</v>
      </c>
      <c r="D734" s="225"/>
      <c r="E734" s="224" t="s">
        <v>1957</v>
      </c>
      <c r="F734" s="256">
        <v>268457.09999999998</v>
      </c>
      <c r="G734" s="256">
        <v>246147.3</v>
      </c>
    </row>
    <row r="735" spans="1:7" ht="45" outlineLevel="6" x14ac:dyDescent="0.2">
      <c r="A735" s="225"/>
      <c r="B735" s="225"/>
      <c r="C735" s="225" t="s">
        <v>1956</v>
      </c>
      <c r="D735" s="225"/>
      <c r="E735" s="224" t="s">
        <v>2253</v>
      </c>
      <c r="F735" s="256">
        <v>220207.1</v>
      </c>
      <c r="G735" s="256">
        <v>222897.3</v>
      </c>
    </row>
    <row r="736" spans="1:7" ht="45" outlineLevel="7" x14ac:dyDescent="0.2">
      <c r="A736" s="225"/>
      <c r="B736" s="225"/>
      <c r="C736" s="225"/>
      <c r="D736" s="225" t="s">
        <v>1250</v>
      </c>
      <c r="E736" s="224" t="s">
        <v>1249</v>
      </c>
      <c r="F736" s="256">
        <v>220207.1</v>
      </c>
      <c r="G736" s="256">
        <v>222897.3</v>
      </c>
    </row>
    <row r="737" spans="1:7" ht="30" outlineLevel="6" x14ac:dyDescent="0.2">
      <c r="A737" s="225"/>
      <c r="B737" s="225"/>
      <c r="C737" s="225" t="s">
        <v>1955</v>
      </c>
      <c r="D737" s="225"/>
      <c r="E737" s="224" t="s">
        <v>2456</v>
      </c>
      <c r="F737" s="256">
        <v>48250</v>
      </c>
      <c r="G737" s="256">
        <v>23250</v>
      </c>
    </row>
    <row r="738" spans="1:7" ht="15" outlineLevel="7" x14ac:dyDescent="0.2">
      <c r="A738" s="225"/>
      <c r="B738" s="225"/>
      <c r="C738" s="225"/>
      <c r="D738" s="225" t="s">
        <v>1300</v>
      </c>
      <c r="E738" s="224" t="s">
        <v>1299</v>
      </c>
      <c r="F738" s="256">
        <v>13250</v>
      </c>
      <c r="G738" s="256">
        <v>13250</v>
      </c>
    </row>
    <row r="739" spans="1:7" ht="45" outlineLevel="7" x14ac:dyDescent="0.2">
      <c r="A739" s="225"/>
      <c r="B739" s="225"/>
      <c r="C739" s="225"/>
      <c r="D739" s="225" t="s">
        <v>1250</v>
      </c>
      <c r="E739" s="224" t="s">
        <v>1249</v>
      </c>
      <c r="F739" s="256">
        <v>35000</v>
      </c>
      <c r="G739" s="256">
        <v>10000</v>
      </c>
    </row>
    <row r="740" spans="1:7" ht="45" outlineLevel="5" x14ac:dyDescent="0.2">
      <c r="A740" s="225"/>
      <c r="B740" s="225"/>
      <c r="C740" s="225" t="s">
        <v>1954</v>
      </c>
      <c r="D740" s="225"/>
      <c r="E740" s="224" t="s">
        <v>1953</v>
      </c>
      <c r="F740" s="256">
        <v>2695.1</v>
      </c>
      <c r="G740" s="256">
        <v>2595.1</v>
      </c>
    </row>
    <row r="741" spans="1:7" ht="30" outlineLevel="6" x14ac:dyDescent="0.2">
      <c r="A741" s="225"/>
      <c r="B741" s="225"/>
      <c r="C741" s="225" t="s">
        <v>1952</v>
      </c>
      <c r="D741" s="225"/>
      <c r="E741" s="224" t="s">
        <v>2455</v>
      </c>
      <c r="F741" s="256">
        <v>180</v>
      </c>
      <c r="G741" s="256">
        <v>180</v>
      </c>
    </row>
    <row r="742" spans="1:7" ht="30" outlineLevel="7" x14ac:dyDescent="0.2">
      <c r="A742" s="225"/>
      <c r="B742" s="225"/>
      <c r="C742" s="225"/>
      <c r="D742" s="225" t="s">
        <v>1255</v>
      </c>
      <c r="E742" s="224" t="s">
        <v>1254</v>
      </c>
      <c r="F742" s="256">
        <v>180</v>
      </c>
      <c r="G742" s="256">
        <v>180</v>
      </c>
    </row>
    <row r="743" spans="1:7" ht="45" outlineLevel="6" x14ac:dyDescent="0.2">
      <c r="A743" s="225"/>
      <c r="B743" s="225"/>
      <c r="C743" s="225" t="s">
        <v>1951</v>
      </c>
      <c r="D743" s="225"/>
      <c r="E743" s="224" t="s">
        <v>2454</v>
      </c>
      <c r="F743" s="256">
        <v>1915.1</v>
      </c>
      <c r="G743" s="256">
        <v>1915.1</v>
      </c>
    </row>
    <row r="744" spans="1:7" ht="30" outlineLevel="7" x14ac:dyDescent="0.2">
      <c r="A744" s="225"/>
      <c r="B744" s="225"/>
      <c r="C744" s="225"/>
      <c r="D744" s="225" t="s">
        <v>1255</v>
      </c>
      <c r="E744" s="224" t="s">
        <v>1254</v>
      </c>
      <c r="F744" s="256">
        <v>1915.1</v>
      </c>
      <c r="G744" s="256">
        <v>1915.1</v>
      </c>
    </row>
    <row r="745" spans="1:7" ht="45" outlineLevel="6" x14ac:dyDescent="0.2">
      <c r="A745" s="225"/>
      <c r="B745" s="225"/>
      <c r="C745" s="225" t="s">
        <v>1950</v>
      </c>
      <c r="D745" s="225"/>
      <c r="E745" s="224" t="s">
        <v>2453</v>
      </c>
      <c r="F745" s="256">
        <v>500</v>
      </c>
      <c r="G745" s="256">
        <v>500</v>
      </c>
    </row>
    <row r="746" spans="1:7" ht="30" outlineLevel="7" x14ac:dyDescent="0.2">
      <c r="A746" s="225"/>
      <c r="B746" s="225"/>
      <c r="C746" s="225"/>
      <c r="D746" s="225" t="s">
        <v>1255</v>
      </c>
      <c r="E746" s="224" t="s">
        <v>1254</v>
      </c>
      <c r="F746" s="256">
        <v>500</v>
      </c>
      <c r="G746" s="256">
        <v>500</v>
      </c>
    </row>
    <row r="747" spans="1:7" ht="45" outlineLevel="6" x14ac:dyDescent="0.2">
      <c r="A747" s="225"/>
      <c r="B747" s="225"/>
      <c r="C747" s="225" t="s">
        <v>1949</v>
      </c>
      <c r="D747" s="225"/>
      <c r="E747" s="224" t="s">
        <v>2452</v>
      </c>
      <c r="F747" s="256">
        <v>100</v>
      </c>
      <c r="G747" s="256">
        <v>0</v>
      </c>
    </row>
    <row r="748" spans="1:7" ht="30" outlineLevel="7" x14ac:dyDescent="0.2">
      <c r="A748" s="225"/>
      <c r="B748" s="225"/>
      <c r="C748" s="225"/>
      <c r="D748" s="225" t="s">
        <v>1255</v>
      </c>
      <c r="E748" s="224" t="s">
        <v>1254</v>
      </c>
      <c r="F748" s="256">
        <v>100</v>
      </c>
      <c r="G748" s="256">
        <v>0</v>
      </c>
    </row>
    <row r="749" spans="1:7" ht="30" outlineLevel="5" x14ac:dyDescent="0.2">
      <c r="A749" s="225"/>
      <c r="B749" s="225"/>
      <c r="C749" s="225" t="s">
        <v>1948</v>
      </c>
      <c r="D749" s="225"/>
      <c r="E749" s="224" t="s">
        <v>1947</v>
      </c>
      <c r="F749" s="256">
        <v>76399.100000000006</v>
      </c>
      <c r="G749" s="256">
        <v>35797.300000000003</v>
      </c>
    </row>
    <row r="750" spans="1:7" ht="45" outlineLevel="6" x14ac:dyDescent="0.2">
      <c r="A750" s="225"/>
      <c r="B750" s="225"/>
      <c r="C750" s="225" t="s">
        <v>1946</v>
      </c>
      <c r="D750" s="225"/>
      <c r="E750" s="224" t="s">
        <v>2253</v>
      </c>
      <c r="F750" s="256">
        <v>12865</v>
      </c>
      <c r="G750" s="256">
        <v>12865</v>
      </c>
    </row>
    <row r="751" spans="1:7" ht="45" outlineLevel="7" x14ac:dyDescent="0.2">
      <c r="A751" s="225"/>
      <c r="B751" s="225"/>
      <c r="C751" s="225"/>
      <c r="D751" s="225" t="s">
        <v>1250</v>
      </c>
      <c r="E751" s="224" t="s">
        <v>1249</v>
      </c>
      <c r="F751" s="256">
        <v>12865</v>
      </c>
      <c r="G751" s="256">
        <v>12865</v>
      </c>
    </row>
    <row r="752" spans="1:7" ht="30" outlineLevel="6" x14ac:dyDescent="0.2">
      <c r="A752" s="225"/>
      <c r="B752" s="225"/>
      <c r="C752" s="225" t="s">
        <v>1945</v>
      </c>
      <c r="D752" s="225"/>
      <c r="E752" s="224" t="s">
        <v>2451</v>
      </c>
      <c r="F752" s="256">
        <v>10762.6</v>
      </c>
      <c r="G752" s="256">
        <v>10762.5</v>
      </c>
    </row>
    <row r="753" spans="1:7" ht="15" outlineLevel="7" x14ac:dyDescent="0.2">
      <c r="A753" s="225"/>
      <c r="B753" s="225"/>
      <c r="C753" s="225"/>
      <c r="D753" s="225" t="s">
        <v>1300</v>
      </c>
      <c r="E753" s="224" t="s">
        <v>1299</v>
      </c>
      <c r="F753" s="256">
        <v>10762.6</v>
      </c>
      <c r="G753" s="256">
        <v>10762.5</v>
      </c>
    </row>
    <row r="754" spans="1:7" ht="15" outlineLevel="6" x14ac:dyDescent="0.2">
      <c r="A754" s="225"/>
      <c r="B754" s="225"/>
      <c r="C754" s="225" t="s">
        <v>1944</v>
      </c>
      <c r="D754" s="225"/>
      <c r="E754" s="224" t="s">
        <v>2450</v>
      </c>
      <c r="F754" s="256">
        <v>7091.4</v>
      </c>
      <c r="G754" s="256">
        <v>7091.4</v>
      </c>
    </row>
    <row r="755" spans="1:7" ht="45" outlineLevel="7" x14ac:dyDescent="0.2">
      <c r="A755" s="225"/>
      <c r="B755" s="225"/>
      <c r="C755" s="225"/>
      <c r="D755" s="225" t="s">
        <v>1250</v>
      </c>
      <c r="E755" s="224" t="s">
        <v>1249</v>
      </c>
      <c r="F755" s="256">
        <v>7091.4</v>
      </c>
      <c r="G755" s="256">
        <v>7091.4</v>
      </c>
    </row>
    <row r="756" spans="1:7" ht="45" outlineLevel="6" x14ac:dyDescent="0.2">
      <c r="A756" s="225"/>
      <c r="B756" s="225"/>
      <c r="C756" s="225" t="s">
        <v>1943</v>
      </c>
      <c r="D756" s="225"/>
      <c r="E756" s="224" t="s">
        <v>2449</v>
      </c>
      <c r="F756" s="256">
        <v>37177.800000000003</v>
      </c>
      <c r="G756" s="256">
        <v>0</v>
      </c>
    </row>
    <row r="757" spans="1:7" ht="15" outlineLevel="7" x14ac:dyDescent="0.2">
      <c r="A757" s="225"/>
      <c r="B757" s="225"/>
      <c r="C757" s="225"/>
      <c r="D757" s="225" t="s">
        <v>1300</v>
      </c>
      <c r="E757" s="224" t="s">
        <v>1299</v>
      </c>
      <c r="F757" s="256">
        <v>37177.800000000003</v>
      </c>
      <c r="G757" s="256">
        <v>0</v>
      </c>
    </row>
    <row r="758" spans="1:7" ht="15" outlineLevel="6" x14ac:dyDescent="0.2">
      <c r="A758" s="225"/>
      <c r="B758" s="225"/>
      <c r="C758" s="225" t="s">
        <v>1942</v>
      </c>
      <c r="D758" s="225"/>
      <c r="E758" s="224" t="s">
        <v>2448</v>
      </c>
      <c r="F758" s="256">
        <v>8502.2999999999993</v>
      </c>
      <c r="G758" s="256">
        <v>5078.3999999999996</v>
      </c>
    </row>
    <row r="759" spans="1:7" ht="15" outlineLevel="7" x14ac:dyDescent="0.2">
      <c r="A759" s="225"/>
      <c r="B759" s="225"/>
      <c r="C759" s="225"/>
      <c r="D759" s="225" t="s">
        <v>1300</v>
      </c>
      <c r="E759" s="224" t="s">
        <v>1299</v>
      </c>
      <c r="F759" s="256">
        <v>8502.2999999999993</v>
      </c>
      <c r="G759" s="256">
        <v>5078.3999999999996</v>
      </c>
    </row>
    <row r="760" spans="1:7" ht="45" outlineLevel="5" x14ac:dyDescent="0.2">
      <c r="A760" s="225"/>
      <c r="B760" s="225"/>
      <c r="C760" s="225" t="s">
        <v>1941</v>
      </c>
      <c r="D760" s="225"/>
      <c r="E760" s="224" t="s">
        <v>1940</v>
      </c>
      <c r="F760" s="256">
        <v>55352.3</v>
      </c>
      <c r="G760" s="256">
        <v>57386.7</v>
      </c>
    </row>
    <row r="761" spans="1:7" ht="30" outlineLevel="6" x14ac:dyDescent="0.2">
      <c r="A761" s="225"/>
      <c r="B761" s="225"/>
      <c r="C761" s="225" t="s">
        <v>1939</v>
      </c>
      <c r="D761" s="225"/>
      <c r="E761" s="224" t="s">
        <v>2288</v>
      </c>
      <c r="F761" s="256">
        <v>55352.3</v>
      </c>
      <c r="G761" s="256">
        <v>57386.7</v>
      </c>
    </row>
    <row r="762" spans="1:7" ht="45" outlineLevel="7" x14ac:dyDescent="0.2">
      <c r="A762" s="225"/>
      <c r="B762" s="225"/>
      <c r="C762" s="225"/>
      <c r="D762" s="225" t="s">
        <v>1250</v>
      </c>
      <c r="E762" s="224" t="s">
        <v>1249</v>
      </c>
      <c r="F762" s="256">
        <v>55352.3</v>
      </c>
      <c r="G762" s="256">
        <v>57386.7</v>
      </c>
    </row>
    <row r="763" spans="1:7" ht="30" outlineLevel="3" x14ac:dyDescent="0.2">
      <c r="A763" s="225"/>
      <c r="B763" s="225"/>
      <c r="C763" s="225" t="s">
        <v>1263</v>
      </c>
      <c r="D763" s="225"/>
      <c r="E763" s="224" t="s">
        <v>1262</v>
      </c>
      <c r="F763" s="256">
        <v>15000</v>
      </c>
      <c r="G763" s="256">
        <v>15000</v>
      </c>
    </row>
    <row r="764" spans="1:7" ht="30" outlineLevel="4" x14ac:dyDescent="0.2">
      <c r="A764" s="225"/>
      <c r="B764" s="225"/>
      <c r="C764" s="225" t="s">
        <v>1261</v>
      </c>
      <c r="D764" s="225"/>
      <c r="E764" s="224" t="s">
        <v>1260</v>
      </c>
      <c r="F764" s="256">
        <v>15000</v>
      </c>
      <c r="G764" s="256">
        <v>15000</v>
      </c>
    </row>
    <row r="765" spans="1:7" ht="45" outlineLevel="5" x14ac:dyDescent="0.2">
      <c r="A765" s="225"/>
      <c r="B765" s="225"/>
      <c r="C765" s="225" t="s">
        <v>1259</v>
      </c>
      <c r="D765" s="225"/>
      <c r="E765" s="224" t="s">
        <v>1258</v>
      </c>
      <c r="F765" s="256">
        <v>15000</v>
      </c>
      <c r="G765" s="256">
        <v>15000</v>
      </c>
    </row>
    <row r="766" spans="1:7" ht="45" outlineLevel="6" x14ac:dyDescent="0.2">
      <c r="A766" s="225"/>
      <c r="B766" s="225"/>
      <c r="C766" s="225" t="s">
        <v>1868</v>
      </c>
      <c r="D766" s="225"/>
      <c r="E766" s="224" t="s">
        <v>2253</v>
      </c>
      <c r="F766" s="256">
        <v>15000</v>
      </c>
      <c r="G766" s="256">
        <v>15000</v>
      </c>
    </row>
    <row r="767" spans="1:7" ht="45" outlineLevel="7" x14ac:dyDescent="0.2">
      <c r="A767" s="225"/>
      <c r="B767" s="225"/>
      <c r="C767" s="225"/>
      <c r="D767" s="225" t="s">
        <v>1250</v>
      </c>
      <c r="E767" s="224" t="s">
        <v>1249</v>
      </c>
      <c r="F767" s="256">
        <v>15000</v>
      </c>
      <c r="G767" s="256">
        <v>15000</v>
      </c>
    </row>
    <row r="768" spans="1:7" ht="30" outlineLevel="2" x14ac:dyDescent="0.2">
      <c r="A768" s="225"/>
      <c r="B768" s="225" t="s">
        <v>1568</v>
      </c>
      <c r="C768" s="225"/>
      <c r="D768" s="225"/>
      <c r="E768" s="224" t="s">
        <v>1581</v>
      </c>
      <c r="F768" s="256">
        <v>29027.599999999999</v>
      </c>
      <c r="G768" s="256">
        <v>29027.599999999999</v>
      </c>
    </row>
    <row r="769" spans="1:7" ht="45" outlineLevel="3" x14ac:dyDescent="0.2">
      <c r="A769" s="225"/>
      <c r="B769" s="225"/>
      <c r="C769" s="225" t="s">
        <v>1315</v>
      </c>
      <c r="D769" s="225"/>
      <c r="E769" s="224" t="s">
        <v>1314</v>
      </c>
      <c r="F769" s="256">
        <v>1286</v>
      </c>
      <c r="G769" s="256">
        <v>1286</v>
      </c>
    </row>
    <row r="770" spans="1:7" ht="45" outlineLevel="4" x14ac:dyDescent="0.2">
      <c r="A770" s="225"/>
      <c r="B770" s="225"/>
      <c r="C770" s="225" t="s">
        <v>1544</v>
      </c>
      <c r="D770" s="225"/>
      <c r="E770" s="224" t="s">
        <v>1543</v>
      </c>
      <c r="F770" s="256">
        <v>1286</v>
      </c>
      <c r="G770" s="256">
        <v>1286</v>
      </c>
    </row>
    <row r="771" spans="1:7" ht="75" outlineLevel="5" x14ac:dyDescent="0.2">
      <c r="A771" s="225"/>
      <c r="B771" s="225"/>
      <c r="C771" s="225" t="s">
        <v>1597</v>
      </c>
      <c r="D771" s="225"/>
      <c r="E771" s="224" t="s">
        <v>1596</v>
      </c>
      <c r="F771" s="256">
        <v>920</v>
      </c>
      <c r="G771" s="256">
        <v>920</v>
      </c>
    </row>
    <row r="772" spans="1:7" ht="45" outlineLevel="6" x14ac:dyDescent="0.2">
      <c r="A772" s="225"/>
      <c r="B772" s="225"/>
      <c r="C772" s="225" t="s">
        <v>1938</v>
      </c>
      <c r="D772" s="225"/>
      <c r="E772" s="224" t="s">
        <v>2253</v>
      </c>
      <c r="F772" s="256">
        <v>920</v>
      </c>
      <c r="G772" s="256">
        <v>920</v>
      </c>
    </row>
    <row r="773" spans="1:7" ht="45" outlineLevel="7" x14ac:dyDescent="0.2">
      <c r="A773" s="225"/>
      <c r="B773" s="225"/>
      <c r="C773" s="225"/>
      <c r="D773" s="225" t="s">
        <v>1250</v>
      </c>
      <c r="E773" s="224" t="s">
        <v>1249</v>
      </c>
      <c r="F773" s="256">
        <v>920</v>
      </c>
      <c r="G773" s="256">
        <v>920</v>
      </c>
    </row>
    <row r="774" spans="1:7" ht="60" outlineLevel="5" x14ac:dyDescent="0.2">
      <c r="A774" s="225"/>
      <c r="B774" s="225"/>
      <c r="C774" s="225" t="s">
        <v>1542</v>
      </c>
      <c r="D774" s="225"/>
      <c r="E774" s="224" t="s">
        <v>1541</v>
      </c>
      <c r="F774" s="256">
        <v>366</v>
      </c>
      <c r="G774" s="256">
        <v>366</v>
      </c>
    </row>
    <row r="775" spans="1:7" ht="45" outlineLevel="6" x14ac:dyDescent="0.2">
      <c r="A775" s="225"/>
      <c r="B775" s="225"/>
      <c r="C775" s="225" t="s">
        <v>1937</v>
      </c>
      <c r="D775" s="225"/>
      <c r="E775" s="224" t="s">
        <v>2253</v>
      </c>
      <c r="F775" s="256">
        <v>366</v>
      </c>
      <c r="G775" s="256">
        <v>366</v>
      </c>
    </row>
    <row r="776" spans="1:7" ht="45" outlineLevel="7" x14ac:dyDescent="0.2">
      <c r="A776" s="225"/>
      <c r="B776" s="225"/>
      <c r="C776" s="225"/>
      <c r="D776" s="225" t="s">
        <v>1250</v>
      </c>
      <c r="E776" s="224" t="s">
        <v>1249</v>
      </c>
      <c r="F776" s="256">
        <v>366</v>
      </c>
      <c r="G776" s="256">
        <v>366</v>
      </c>
    </row>
    <row r="777" spans="1:7" ht="30" outlineLevel="3" x14ac:dyDescent="0.2">
      <c r="A777" s="225"/>
      <c r="B777" s="225"/>
      <c r="C777" s="225" t="s">
        <v>1580</v>
      </c>
      <c r="D777" s="225"/>
      <c r="E777" s="224" t="s">
        <v>1579</v>
      </c>
      <c r="F777" s="256">
        <v>27741.599999999999</v>
      </c>
      <c r="G777" s="256">
        <v>27741.599999999999</v>
      </c>
    </row>
    <row r="778" spans="1:7" ht="30" outlineLevel="4" x14ac:dyDescent="0.2">
      <c r="A778" s="225"/>
      <c r="B778" s="225"/>
      <c r="C778" s="225" t="s">
        <v>1571</v>
      </c>
      <c r="D778" s="225"/>
      <c r="E778" s="224" t="s">
        <v>1284</v>
      </c>
      <c r="F778" s="256">
        <v>27741.599999999999</v>
      </c>
      <c r="G778" s="256">
        <v>27741.599999999999</v>
      </c>
    </row>
    <row r="779" spans="1:7" ht="30" outlineLevel="5" x14ac:dyDescent="0.2">
      <c r="A779" s="225"/>
      <c r="B779" s="225"/>
      <c r="C779" s="225" t="s">
        <v>1570</v>
      </c>
      <c r="D779" s="225"/>
      <c r="E779" s="224" t="s">
        <v>1282</v>
      </c>
      <c r="F779" s="256">
        <v>27741.599999999999</v>
      </c>
      <c r="G779" s="256">
        <v>27741.599999999999</v>
      </c>
    </row>
    <row r="780" spans="1:7" ht="45" outlineLevel="6" x14ac:dyDescent="0.2">
      <c r="A780" s="225"/>
      <c r="B780" s="225"/>
      <c r="C780" s="225" t="s">
        <v>1567</v>
      </c>
      <c r="D780" s="225"/>
      <c r="E780" s="224" t="s">
        <v>2250</v>
      </c>
      <c r="F780" s="256">
        <v>27741.599999999999</v>
      </c>
      <c r="G780" s="256">
        <v>27741.599999999999</v>
      </c>
    </row>
    <row r="781" spans="1:7" ht="75" outlineLevel="7" x14ac:dyDescent="0.2">
      <c r="A781" s="225"/>
      <c r="B781" s="225"/>
      <c r="C781" s="225"/>
      <c r="D781" s="225" t="s">
        <v>1268</v>
      </c>
      <c r="E781" s="224" t="s">
        <v>1267</v>
      </c>
      <c r="F781" s="256">
        <v>23616.1</v>
      </c>
      <c r="G781" s="256">
        <v>23616.1</v>
      </c>
    </row>
    <row r="782" spans="1:7" ht="30" outlineLevel="7" x14ac:dyDescent="0.2">
      <c r="A782" s="225"/>
      <c r="B782" s="225"/>
      <c r="C782" s="225"/>
      <c r="D782" s="225" t="s">
        <v>1257</v>
      </c>
      <c r="E782" s="224" t="s">
        <v>1256</v>
      </c>
      <c r="F782" s="256">
        <v>4110.5</v>
      </c>
      <c r="G782" s="256">
        <v>4110.5</v>
      </c>
    </row>
    <row r="783" spans="1:7" ht="15" outlineLevel="7" x14ac:dyDescent="0.2">
      <c r="A783" s="225"/>
      <c r="B783" s="225"/>
      <c r="C783" s="225"/>
      <c r="D783" s="225" t="s">
        <v>1265</v>
      </c>
      <c r="E783" s="224" t="s">
        <v>1264</v>
      </c>
      <c r="F783" s="256">
        <v>15</v>
      </c>
      <c r="G783" s="256">
        <v>15</v>
      </c>
    </row>
    <row r="784" spans="1:7" ht="15" outlineLevel="1" x14ac:dyDescent="0.2">
      <c r="A784" s="225"/>
      <c r="B784" s="225" t="s">
        <v>1318</v>
      </c>
      <c r="C784" s="225"/>
      <c r="D784" s="225"/>
      <c r="E784" s="224" t="s">
        <v>1317</v>
      </c>
      <c r="F784" s="256">
        <v>5624</v>
      </c>
      <c r="G784" s="256">
        <v>5624</v>
      </c>
    </row>
    <row r="785" spans="1:7" ht="15" outlineLevel="2" x14ac:dyDescent="0.2">
      <c r="A785" s="225"/>
      <c r="B785" s="225" t="s">
        <v>1308</v>
      </c>
      <c r="C785" s="225"/>
      <c r="D785" s="225"/>
      <c r="E785" s="224" t="s">
        <v>1316</v>
      </c>
      <c r="F785" s="256">
        <v>5624</v>
      </c>
      <c r="G785" s="256">
        <v>5624</v>
      </c>
    </row>
    <row r="786" spans="1:7" ht="30" outlineLevel="3" x14ac:dyDescent="0.2">
      <c r="A786" s="225"/>
      <c r="B786" s="225"/>
      <c r="C786" s="225" t="s">
        <v>1560</v>
      </c>
      <c r="D786" s="225"/>
      <c r="E786" s="224" t="s">
        <v>1559</v>
      </c>
      <c r="F786" s="256">
        <v>600</v>
      </c>
      <c r="G786" s="256">
        <v>600</v>
      </c>
    </row>
    <row r="787" spans="1:7" ht="30" outlineLevel="4" x14ac:dyDescent="0.2">
      <c r="A787" s="225"/>
      <c r="B787" s="225"/>
      <c r="C787" s="225" t="s">
        <v>1558</v>
      </c>
      <c r="D787" s="225"/>
      <c r="E787" s="224" t="s">
        <v>1557</v>
      </c>
      <c r="F787" s="256">
        <v>600</v>
      </c>
      <c r="G787" s="256">
        <v>600</v>
      </c>
    </row>
    <row r="788" spans="1:7" ht="45" outlineLevel="5" x14ac:dyDescent="0.2">
      <c r="A788" s="225"/>
      <c r="B788" s="225"/>
      <c r="C788" s="225" t="s">
        <v>1556</v>
      </c>
      <c r="D788" s="225"/>
      <c r="E788" s="224" t="s">
        <v>1555</v>
      </c>
      <c r="F788" s="256">
        <v>600</v>
      </c>
      <c r="G788" s="256">
        <v>600</v>
      </c>
    </row>
    <row r="789" spans="1:7" ht="75" outlineLevel="6" x14ac:dyDescent="0.2">
      <c r="A789" s="225"/>
      <c r="B789" s="225"/>
      <c r="C789" s="225" t="s">
        <v>1554</v>
      </c>
      <c r="D789" s="225"/>
      <c r="E789" s="224" t="s">
        <v>2316</v>
      </c>
      <c r="F789" s="256">
        <v>600</v>
      </c>
      <c r="G789" s="256">
        <v>600</v>
      </c>
    </row>
    <row r="790" spans="1:7" ht="30" outlineLevel="7" x14ac:dyDescent="0.2">
      <c r="A790" s="225"/>
      <c r="B790" s="225"/>
      <c r="C790" s="225"/>
      <c r="D790" s="225" t="s">
        <v>1255</v>
      </c>
      <c r="E790" s="224" t="s">
        <v>1254</v>
      </c>
      <c r="F790" s="256">
        <v>600</v>
      </c>
      <c r="G790" s="256">
        <v>600</v>
      </c>
    </row>
    <row r="791" spans="1:7" ht="45" outlineLevel="3" x14ac:dyDescent="0.2">
      <c r="A791" s="225"/>
      <c r="B791" s="225"/>
      <c r="C791" s="225" t="s">
        <v>1315</v>
      </c>
      <c r="D791" s="225"/>
      <c r="E791" s="224" t="s">
        <v>1314</v>
      </c>
      <c r="F791" s="256">
        <v>5024</v>
      </c>
      <c r="G791" s="256">
        <v>5024</v>
      </c>
    </row>
    <row r="792" spans="1:7" ht="45" outlineLevel="4" x14ac:dyDescent="0.2">
      <c r="A792" s="225"/>
      <c r="B792" s="225"/>
      <c r="C792" s="225" t="s">
        <v>1391</v>
      </c>
      <c r="D792" s="225"/>
      <c r="E792" s="224" t="s">
        <v>1390</v>
      </c>
      <c r="F792" s="256">
        <v>4433.6000000000004</v>
      </c>
      <c r="G792" s="256">
        <v>4433.6000000000004</v>
      </c>
    </row>
    <row r="793" spans="1:7" ht="30" outlineLevel="5" x14ac:dyDescent="0.2">
      <c r="A793" s="225"/>
      <c r="B793" s="225"/>
      <c r="C793" s="225" t="s">
        <v>1547</v>
      </c>
      <c r="D793" s="225"/>
      <c r="E793" s="224" t="s">
        <v>1546</v>
      </c>
      <c r="F793" s="256">
        <v>4433.6000000000004</v>
      </c>
      <c r="G793" s="256">
        <v>4433.6000000000004</v>
      </c>
    </row>
    <row r="794" spans="1:7" ht="45" outlineLevel="6" x14ac:dyDescent="0.2">
      <c r="A794" s="225"/>
      <c r="B794" s="225"/>
      <c r="C794" s="225" t="s">
        <v>1553</v>
      </c>
      <c r="D794" s="225"/>
      <c r="E794" s="224" t="s">
        <v>2315</v>
      </c>
      <c r="F794" s="256">
        <v>4433.6000000000004</v>
      </c>
      <c r="G794" s="256">
        <v>4433.6000000000004</v>
      </c>
    </row>
    <row r="795" spans="1:7" ht="30" outlineLevel="7" x14ac:dyDescent="0.2">
      <c r="A795" s="225"/>
      <c r="B795" s="225"/>
      <c r="C795" s="225"/>
      <c r="D795" s="225" t="s">
        <v>1255</v>
      </c>
      <c r="E795" s="224" t="s">
        <v>1254</v>
      </c>
      <c r="F795" s="256">
        <v>4433.6000000000004</v>
      </c>
      <c r="G795" s="256">
        <v>4433.6000000000004</v>
      </c>
    </row>
    <row r="796" spans="1:7" ht="60" outlineLevel="4" x14ac:dyDescent="0.2">
      <c r="A796" s="225"/>
      <c r="B796" s="225"/>
      <c r="C796" s="225" t="s">
        <v>1313</v>
      </c>
      <c r="D796" s="225"/>
      <c r="E796" s="224" t="s">
        <v>1312</v>
      </c>
      <c r="F796" s="256">
        <v>590.4</v>
      </c>
      <c r="G796" s="256">
        <v>590.4</v>
      </c>
    </row>
    <row r="797" spans="1:7" ht="45" outlineLevel="5" x14ac:dyDescent="0.2">
      <c r="A797" s="225"/>
      <c r="B797" s="225"/>
      <c r="C797" s="225" t="s">
        <v>1311</v>
      </c>
      <c r="D797" s="225"/>
      <c r="E797" s="224" t="s">
        <v>1310</v>
      </c>
      <c r="F797" s="256">
        <v>590.4</v>
      </c>
      <c r="G797" s="256">
        <v>590.4</v>
      </c>
    </row>
    <row r="798" spans="1:7" ht="45" outlineLevel="6" x14ac:dyDescent="0.2">
      <c r="A798" s="225"/>
      <c r="B798" s="225"/>
      <c r="C798" s="225" t="s">
        <v>1552</v>
      </c>
      <c r="D798" s="225"/>
      <c r="E798" s="224" t="s">
        <v>2314</v>
      </c>
      <c r="F798" s="256">
        <v>590.4</v>
      </c>
      <c r="G798" s="256">
        <v>590.4</v>
      </c>
    </row>
    <row r="799" spans="1:7" ht="45" outlineLevel="7" x14ac:dyDescent="0.2">
      <c r="A799" s="225"/>
      <c r="B799" s="225"/>
      <c r="C799" s="225"/>
      <c r="D799" s="225" t="s">
        <v>1250</v>
      </c>
      <c r="E799" s="224" t="s">
        <v>1249</v>
      </c>
      <c r="F799" s="256">
        <v>590.4</v>
      </c>
      <c r="G799" s="256">
        <v>590.4</v>
      </c>
    </row>
    <row r="800" spans="1:7" ht="30" x14ac:dyDescent="0.2">
      <c r="A800" s="225" t="s">
        <v>1927</v>
      </c>
      <c r="B800" s="225"/>
      <c r="C800" s="225"/>
      <c r="D800" s="225"/>
      <c r="E800" s="224" t="s">
        <v>456</v>
      </c>
      <c r="F800" s="256">
        <v>71693.5</v>
      </c>
      <c r="G800" s="256">
        <v>71710</v>
      </c>
    </row>
    <row r="801" spans="1:7" ht="15" outlineLevel="1" x14ac:dyDescent="0.2">
      <c r="A801" s="225"/>
      <c r="B801" s="225" t="s">
        <v>1583</v>
      </c>
      <c r="C801" s="225"/>
      <c r="D801" s="225"/>
      <c r="E801" s="224" t="s">
        <v>1582</v>
      </c>
      <c r="F801" s="256">
        <v>71693.5</v>
      </c>
      <c r="G801" s="256">
        <v>71710</v>
      </c>
    </row>
    <row r="802" spans="1:7" ht="15" outlineLevel="2" x14ac:dyDescent="0.2">
      <c r="A802" s="225"/>
      <c r="B802" s="225" t="s">
        <v>1929</v>
      </c>
      <c r="C802" s="225"/>
      <c r="D802" s="225"/>
      <c r="E802" s="224" t="s">
        <v>1935</v>
      </c>
      <c r="F802" s="256">
        <v>63807.5</v>
      </c>
      <c r="G802" s="256">
        <v>63807.5</v>
      </c>
    </row>
    <row r="803" spans="1:7" ht="30" outlineLevel="3" x14ac:dyDescent="0.2">
      <c r="A803" s="225"/>
      <c r="B803" s="225"/>
      <c r="C803" s="225" t="s">
        <v>1580</v>
      </c>
      <c r="D803" s="225"/>
      <c r="E803" s="224" t="s">
        <v>1579</v>
      </c>
      <c r="F803" s="256">
        <v>63807.5</v>
      </c>
      <c r="G803" s="256">
        <v>63807.5</v>
      </c>
    </row>
    <row r="804" spans="1:7" ht="75" outlineLevel="4" x14ac:dyDescent="0.2">
      <c r="A804" s="225"/>
      <c r="B804" s="225"/>
      <c r="C804" s="225" t="s">
        <v>1934</v>
      </c>
      <c r="D804" s="225"/>
      <c r="E804" s="224" t="s">
        <v>1933</v>
      </c>
      <c r="F804" s="256">
        <v>63807.5</v>
      </c>
      <c r="G804" s="256">
        <v>63807.5</v>
      </c>
    </row>
    <row r="805" spans="1:7" ht="60" outlineLevel="5" x14ac:dyDescent="0.2">
      <c r="A805" s="225"/>
      <c r="B805" s="225"/>
      <c r="C805" s="225" t="s">
        <v>1932</v>
      </c>
      <c r="D805" s="225"/>
      <c r="E805" s="224" t="s">
        <v>1931</v>
      </c>
      <c r="F805" s="256">
        <v>63807.5</v>
      </c>
      <c r="G805" s="256">
        <v>63807.5</v>
      </c>
    </row>
    <row r="806" spans="1:7" ht="45" outlineLevel="6" x14ac:dyDescent="0.2">
      <c r="A806" s="225"/>
      <c r="B806" s="225"/>
      <c r="C806" s="225" t="s">
        <v>1930</v>
      </c>
      <c r="D806" s="225"/>
      <c r="E806" s="224" t="s">
        <v>2253</v>
      </c>
      <c r="F806" s="256">
        <v>21304.1</v>
      </c>
      <c r="G806" s="256">
        <v>21304.1</v>
      </c>
    </row>
    <row r="807" spans="1:7" ht="45" outlineLevel="7" x14ac:dyDescent="0.2">
      <c r="A807" s="225"/>
      <c r="B807" s="225"/>
      <c r="C807" s="225"/>
      <c r="D807" s="225" t="s">
        <v>1250</v>
      </c>
      <c r="E807" s="224" t="s">
        <v>1249</v>
      </c>
      <c r="F807" s="256">
        <v>21304.1</v>
      </c>
      <c r="G807" s="256">
        <v>21304.1</v>
      </c>
    </row>
    <row r="808" spans="1:7" ht="60" outlineLevel="6" x14ac:dyDescent="0.2">
      <c r="A808" s="225"/>
      <c r="B808" s="225"/>
      <c r="C808" s="225" t="s">
        <v>1928</v>
      </c>
      <c r="D808" s="225"/>
      <c r="E808" s="224" t="s">
        <v>2447</v>
      </c>
      <c r="F808" s="256">
        <v>42503.4</v>
      </c>
      <c r="G808" s="256">
        <v>42503.4</v>
      </c>
    </row>
    <row r="809" spans="1:7" ht="30" outlineLevel="7" x14ac:dyDescent="0.2">
      <c r="A809" s="225"/>
      <c r="B809" s="225"/>
      <c r="C809" s="225"/>
      <c r="D809" s="225" t="s">
        <v>1257</v>
      </c>
      <c r="E809" s="224" t="s">
        <v>1256</v>
      </c>
      <c r="F809" s="256">
        <v>42503.4</v>
      </c>
      <c r="G809" s="256">
        <v>42503.4</v>
      </c>
    </row>
    <row r="810" spans="1:7" ht="30" outlineLevel="2" x14ac:dyDescent="0.2">
      <c r="A810" s="225"/>
      <c r="B810" s="225" t="s">
        <v>1568</v>
      </c>
      <c r="C810" s="225"/>
      <c r="D810" s="225"/>
      <c r="E810" s="224" t="s">
        <v>1581</v>
      </c>
      <c r="F810" s="256">
        <v>7886</v>
      </c>
      <c r="G810" s="256">
        <v>7902.5</v>
      </c>
    </row>
    <row r="811" spans="1:7" ht="30" outlineLevel="3" x14ac:dyDescent="0.2">
      <c r="A811" s="225"/>
      <c r="B811" s="225"/>
      <c r="C811" s="225" t="s">
        <v>1580</v>
      </c>
      <c r="D811" s="225"/>
      <c r="E811" s="224" t="s">
        <v>1579</v>
      </c>
      <c r="F811" s="256">
        <v>7886</v>
      </c>
      <c r="G811" s="256">
        <v>7902.5</v>
      </c>
    </row>
    <row r="812" spans="1:7" ht="30" outlineLevel="4" x14ac:dyDescent="0.2">
      <c r="A812" s="225"/>
      <c r="B812" s="225"/>
      <c r="C812" s="225" t="s">
        <v>1571</v>
      </c>
      <c r="D812" s="225"/>
      <c r="E812" s="224" t="s">
        <v>1284</v>
      </c>
      <c r="F812" s="256">
        <v>7886</v>
      </c>
      <c r="G812" s="256">
        <v>7902.5</v>
      </c>
    </row>
    <row r="813" spans="1:7" ht="30" outlineLevel="5" x14ac:dyDescent="0.2">
      <c r="A813" s="225"/>
      <c r="B813" s="225"/>
      <c r="C813" s="225" t="s">
        <v>1570</v>
      </c>
      <c r="D813" s="225"/>
      <c r="E813" s="224" t="s">
        <v>1282</v>
      </c>
      <c r="F813" s="256">
        <v>7886</v>
      </c>
      <c r="G813" s="256">
        <v>7902.5</v>
      </c>
    </row>
    <row r="814" spans="1:7" ht="45" outlineLevel="6" x14ac:dyDescent="0.2">
      <c r="A814" s="225"/>
      <c r="B814" s="225"/>
      <c r="C814" s="225" t="s">
        <v>1567</v>
      </c>
      <c r="D814" s="225"/>
      <c r="E814" s="224" t="s">
        <v>2250</v>
      </c>
      <c r="F814" s="256">
        <v>7170.8</v>
      </c>
      <c r="G814" s="256">
        <v>7170.8</v>
      </c>
    </row>
    <row r="815" spans="1:7" ht="75" outlineLevel="7" x14ac:dyDescent="0.2">
      <c r="A815" s="225"/>
      <c r="B815" s="225"/>
      <c r="C815" s="225"/>
      <c r="D815" s="225" t="s">
        <v>1268</v>
      </c>
      <c r="E815" s="224" t="s">
        <v>1267</v>
      </c>
      <c r="F815" s="256">
        <v>5985.6</v>
      </c>
      <c r="G815" s="256">
        <v>5985.6</v>
      </c>
    </row>
    <row r="816" spans="1:7" ht="30" outlineLevel="7" x14ac:dyDescent="0.2">
      <c r="A816" s="225"/>
      <c r="B816" s="225"/>
      <c r="C816" s="225"/>
      <c r="D816" s="225" t="s">
        <v>1257</v>
      </c>
      <c r="E816" s="224" t="s">
        <v>1256</v>
      </c>
      <c r="F816" s="256">
        <v>1185.2</v>
      </c>
      <c r="G816" s="256">
        <v>1185.2</v>
      </c>
    </row>
    <row r="817" spans="1:7" ht="45" outlineLevel="6" x14ac:dyDescent="0.2">
      <c r="A817" s="225"/>
      <c r="B817" s="225"/>
      <c r="C817" s="225" t="s">
        <v>1926</v>
      </c>
      <c r="D817" s="225"/>
      <c r="E817" s="224" t="s">
        <v>2446</v>
      </c>
      <c r="F817" s="256">
        <v>715.2</v>
      </c>
      <c r="G817" s="256">
        <v>731.7</v>
      </c>
    </row>
    <row r="818" spans="1:7" ht="75" outlineLevel="7" x14ac:dyDescent="0.2">
      <c r="A818" s="225"/>
      <c r="B818" s="225"/>
      <c r="C818" s="225"/>
      <c r="D818" s="225" t="s">
        <v>1268</v>
      </c>
      <c r="E818" s="224" t="s">
        <v>1267</v>
      </c>
      <c r="F818" s="256">
        <v>586.4</v>
      </c>
      <c r="G818" s="256">
        <v>599.9</v>
      </c>
    </row>
    <row r="819" spans="1:7" ht="30" outlineLevel="7" x14ac:dyDescent="0.2">
      <c r="A819" s="225"/>
      <c r="B819" s="225"/>
      <c r="C819" s="225"/>
      <c r="D819" s="225" t="s">
        <v>1257</v>
      </c>
      <c r="E819" s="224" t="s">
        <v>1256</v>
      </c>
      <c r="F819" s="256">
        <v>128.80000000000001</v>
      </c>
      <c r="G819" s="256">
        <v>131.80000000000001</v>
      </c>
    </row>
    <row r="820" spans="1:7" ht="30" x14ac:dyDescent="0.2">
      <c r="A820" s="225" t="s">
        <v>1844</v>
      </c>
      <c r="B820" s="225"/>
      <c r="C820" s="225"/>
      <c r="D820" s="225"/>
      <c r="E820" s="224" t="s">
        <v>459</v>
      </c>
      <c r="F820" s="256">
        <v>33839064.299999997</v>
      </c>
      <c r="G820" s="256">
        <v>33857053</v>
      </c>
    </row>
    <row r="821" spans="1:7" ht="15" outlineLevel="1" x14ac:dyDescent="0.2">
      <c r="A821" s="225"/>
      <c r="B821" s="225" t="s">
        <v>1277</v>
      </c>
      <c r="C821" s="225"/>
      <c r="D821" s="225"/>
      <c r="E821" s="224" t="s">
        <v>1276</v>
      </c>
      <c r="F821" s="256">
        <v>35250</v>
      </c>
      <c r="G821" s="256">
        <v>35250</v>
      </c>
    </row>
    <row r="822" spans="1:7" ht="15" outlineLevel="2" x14ac:dyDescent="0.2">
      <c r="A822" s="225"/>
      <c r="B822" s="225" t="s">
        <v>1924</v>
      </c>
      <c r="C822" s="225"/>
      <c r="D822" s="225"/>
      <c r="E822" s="224" t="s">
        <v>1925</v>
      </c>
      <c r="F822" s="256">
        <v>34000</v>
      </c>
      <c r="G822" s="256">
        <v>34000</v>
      </c>
    </row>
    <row r="823" spans="1:7" ht="30" outlineLevel="3" x14ac:dyDescent="0.2">
      <c r="A823" s="225"/>
      <c r="B823" s="225"/>
      <c r="C823" s="225" t="s">
        <v>1560</v>
      </c>
      <c r="D823" s="225"/>
      <c r="E823" s="224" t="s">
        <v>1559</v>
      </c>
      <c r="F823" s="256">
        <v>34000</v>
      </c>
      <c r="G823" s="256">
        <v>34000</v>
      </c>
    </row>
    <row r="824" spans="1:7" ht="30" outlineLevel="4" x14ac:dyDescent="0.2">
      <c r="A824" s="225"/>
      <c r="B824" s="225"/>
      <c r="C824" s="225" t="s">
        <v>1558</v>
      </c>
      <c r="D824" s="225"/>
      <c r="E824" s="224" t="s">
        <v>1557</v>
      </c>
      <c r="F824" s="256">
        <v>34000</v>
      </c>
      <c r="G824" s="256">
        <v>34000</v>
      </c>
    </row>
    <row r="825" spans="1:7" ht="30" outlineLevel="5" x14ac:dyDescent="0.2">
      <c r="A825" s="225"/>
      <c r="B825" s="225"/>
      <c r="C825" s="225" t="s">
        <v>1885</v>
      </c>
      <c r="D825" s="225"/>
      <c r="E825" s="224" t="s">
        <v>1884</v>
      </c>
      <c r="F825" s="256">
        <v>34000</v>
      </c>
      <c r="G825" s="256">
        <v>34000</v>
      </c>
    </row>
    <row r="826" spans="1:7" ht="45" outlineLevel="6" x14ac:dyDescent="0.2">
      <c r="A826" s="225"/>
      <c r="B826" s="225"/>
      <c r="C826" s="225" t="s">
        <v>1883</v>
      </c>
      <c r="D826" s="225"/>
      <c r="E826" s="224" t="s">
        <v>2424</v>
      </c>
      <c r="F826" s="256">
        <v>34000</v>
      </c>
      <c r="G826" s="256">
        <v>34000</v>
      </c>
    </row>
    <row r="827" spans="1:7" ht="15" outlineLevel="7" x14ac:dyDescent="0.2">
      <c r="A827" s="225"/>
      <c r="B827" s="225"/>
      <c r="C827" s="225"/>
      <c r="D827" s="225" t="s">
        <v>1265</v>
      </c>
      <c r="E827" s="224" t="s">
        <v>1264</v>
      </c>
      <c r="F827" s="256">
        <v>34000</v>
      </c>
      <c r="G827" s="256">
        <v>34000</v>
      </c>
    </row>
    <row r="828" spans="1:7" ht="15" outlineLevel="2" x14ac:dyDescent="0.2">
      <c r="A828" s="225"/>
      <c r="B828" s="225" t="s">
        <v>1252</v>
      </c>
      <c r="C828" s="225"/>
      <c r="D828" s="225"/>
      <c r="E828" s="224" t="s">
        <v>1275</v>
      </c>
      <c r="F828" s="256">
        <v>1250</v>
      </c>
      <c r="G828" s="256">
        <v>1250</v>
      </c>
    </row>
    <row r="829" spans="1:7" ht="30" outlineLevel="3" x14ac:dyDescent="0.2">
      <c r="A829" s="225"/>
      <c r="B829" s="225"/>
      <c r="C829" s="225" t="s">
        <v>1263</v>
      </c>
      <c r="D829" s="225"/>
      <c r="E829" s="224" t="s">
        <v>1262</v>
      </c>
      <c r="F829" s="256">
        <v>1250</v>
      </c>
      <c r="G829" s="256">
        <v>1250</v>
      </c>
    </row>
    <row r="830" spans="1:7" ht="45" outlineLevel="4" x14ac:dyDescent="0.2">
      <c r="A830" s="225"/>
      <c r="B830" s="225"/>
      <c r="C830" s="225" t="s">
        <v>1755</v>
      </c>
      <c r="D830" s="225"/>
      <c r="E830" s="224" t="s">
        <v>1754</v>
      </c>
      <c r="F830" s="256">
        <v>1250</v>
      </c>
      <c r="G830" s="256">
        <v>1250</v>
      </c>
    </row>
    <row r="831" spans="1:7" ht="45" outlineLevel="5" x14ac:dyDescent="0.2">
      <c r="A831" s="225"/>
      <c r="B831" s="225"/>
      <c r="C831" s="225" t="s">
        <v>1753</v>
      </c>
      <c r="D831" s="225"/>
      <c r="E831" s="224" t="s">
        <v>1752</v>
      </c>
      <c r="F831" s="256">
        <v>1250</v>
      </c>
      <c r="G831" s="256">
        <v>1250</v>
      </c>
    </row>
    <row r="832" spans="1:7" ht="15" outlineLevel="6" x14ac:dyDescent="0.2">
      <c r="A832" s="225"/>
      <c r="B832" s="225"/>
      <c r="C832" s="225" t="s">
        <v>1751</v>
      </c>
      <c r="D832" s="225"/>
      <c r="E832" s="224" t="s">
        <v>2390</v>
      </c>
      <c r="F832" s="256">
        <v>1250</v>
      </c>
      <c r="G832" s="256">
        <v>1250</v>
      </c>
    </row>
    <row r="833" spans="1:7" ht="30" outlineLevel="7" x14ac:dyDescent="0.2">
      <c r="A833" s="225"/>
      <c r="B833" s="225"/>
      <c r="C833" s="225"/>
      <c r="D833" s="225" t="s">
        <v>1257</v>
      </c>
      <c r="E833" s="224" t="s">
        <v>1256</v>
      </c>
      <c r="F833" s="256">
        <v>1250</v>
      </c>
      <c r="G833" s="256">
        <v>1250</v>
      </c>
    </row>
    <row r="834" spans="1:7" ht="15" outlineLevel="1" x14ac:dyDescent="0.2">
      <c r="A834" s="225"/>
      <c r="B834" s="225" t="s">
        <v>1360</v>
      </c>
      <c r="C834" s="225"/>
      <c r="D834" s="225"/>
      <c r="E834" s="224" t="s">
        <v>1359</v>
      </c>
      <c r="F834" s="256">
        <v>5983.6</v>
      </c>
      <c r="G834" s="256">
        <v>5983.6</v>
      </c>
    </row>
    <row r="835" spans="1:7" ht="30" outlineLevel="2" x14ac:dyDescent="0.2">
      <c r="A835" s="225"/>
      <c r="B835" s="225" t="s">
        <v>1922</v>
      </c>
      <c r="C835" s="225"/>
      <c r="D835" s="225"/>
      <c r="E835" s="224" t="s">
        <v>1923</v>
      </c>
      <c r="F835" s="256">
        <v>557.79999999999995</v>
      </c>
      <c r="G835" s="256">
        <v>557.79999999999995</v>
      </c>
    </row>
    <row r="836" spans="1:7" ht="30" outlineLevel="3" x14ac:dyDescent="0.2">
      <c r="A836" s="225"/>
      <c r="B836" s="225"/>
      <c r="C836" s="225" t="s">
        <v>1560</v>
      </c>
      <c r="D836" s="225"/>
      <c r="E836" s="224" t="s">
        <v>1559</v>
      </c>
      <c r="F836" s="256">
        <v>557.79999999999995</v>
      </c>
      <c r="G836" s="256">
        <v>557.79999999999995</v>
      </c>
    </row>
    <row r="837" spans="1:7" ht="30" outlineLevel="4" x14ac:dyDescent="0.2">
      <c r="A837" s="225"/>
      <c r="B837" s="225"/>
      <c r="C837" s="225" t="s">
        <v>1558</v>
      </c>
      <c r="D837" s="225"/>
      <c r="E837" s="224" t="s">
        <v>1557</v>
      </c>
      <c r="F837" s="256">
        <v>557.79999999999995</v>
      </c>
      <c r="G837" s="256">
        <v>557.79999999999995</v>
      </c>
    </row>
    <row r="838" spans="1:7" ht="30" outlineLevel="5" x14ac:dyDescent="0.2">
      <c r="A838" s="225"/>
      <c r="B838" s="225"/>
      <c r="C838" s="225" t="s">
        <v>1885</v>
      </c>
      <c r="D838" s="225"/>
      <c r="E838" s="224" t="s">
        <v>1884</v>
      </c>
      <c r="F838" s="256">
        <v>557.79999999999995</v>
      </c>
      <c r="G838" s="256">
        <v>557.79999999999995</v>
      </c>
    </row>
    <row r="839" spans="1:7" ht="45" outlineLevel="6" x14ac:dyDescent="0.2">
      <c r="A839" s="225"/>
      <c r="B839" s="225"/>
      <c r="C839" s="225" t="s">
        <v>1883</v>
      </c>
      <c r="D839" s="225"/>
      <c r="E839" s="224" t="s">
        <v>2424</v>
      </c>
      <c r="F839" s="256">
        <v>557.79999999999995</v>
      </c>
      <c r="G839" s="256">
        <v>557.79999999999995</v>
      </c>
    </row>
    <row r="840" spans="1:7" ht="30" outlineLevel="7" x14ac:dyDescent="0.2">
      <c r="A840" s="225"/>
      <c r="B840" s="225"/>
      <c r="C840" s="225"/>
      <c r="D840" s="225" t="s">
        <v>1257</v>
      </c>
      <c r="E840" s="224" t="s">
        <v>1256</v>
      </c>
      <c r="F840" s="256">
        <v>557.79999999999995</v>
      </c>
      <c r="G840" s="256">
        <v>557.79999999999995</v>
      </c>
    </row>
    <row r="841" spans="1:7" ht="30" outlineLevel="2" x14ac:dyDescent="0.2">
      <c r="A841" s="225"/>
      <c r="B841" s="225" t="s">
        <v>1394</v>
      </c>
      <c r="C841" s="225"/>
      <c r="D841" s="225"/>
      <c r="E841" s="224" t="s">
        <v>1404</v>
      </c>
      <c r="F841" s="256">
        <v>5425.8</v>
      </c>
      <c r="G841" s="256">
        <v>5425.8</v>
      </c>
    </row>
    <row r="842" spans="1:7" ht="30" outlineLevel="3" x14ac:dyDescent="0.2">
      <c r="A842" s="225"/>
      <c r="B842" s="225"/>
      <c r="C842" s="225" t="s">
        <v>1560</v>
      </c>
      <c r="D842" s="225"/>
      <c r="E842" s="224" t="s">
        <v>1559</v>
      </c>
      <c r="F842" s="256">
        <v>5425.8</v>
      </c>
      <c r="G842" s="256">
        <v>5425.8</v>
      </c>
    </row>
    <row r="843" spans="1:7" ht="30" outlineLevel="4" x14ac:dyDescent="0.2">
      <c r="A843" s="225"/>
      <c r="B843" s="225"/>
      <c r="C843" s="225" t="s">
        <v>1558</v>
      </c>
      <c r="D843" s="225"/>
      <c r="E843" s="224" t="s">
        <v>1557</v>
      </c>
      <c r="F843" s="256">
        <v>5425.8</v>
      </c>
      <c r="G843" s="256">
        <v>5425.8</v>
      </c>
    </row>
    <row r="844" spans="1:7" ht="30" outlineLevel="5" x14ac:dyDescent="0.2">
      <c r="A844" s="225"/>
      <c r="B844" s="225"/>
      <c r="C844" s="225" t="s">
        <v>1885</v>
      </c>
      <c r="D844" s="225"/>
      <c r="E844" s="224" t="s">
        <v>1884</v>
      </c>
      <c r="F844" s="256">
        <v>5425.8</v>
      </c>
      <c r="G844" s="256">
        <v>5425.8</v>
      </c>
    </row>
    <row r="845" spans="1:7" ht="45" outlineLevel="6" x14ac:dyDescent="0.2">
      <c r="A845" s="225"/>
      <c r="B845" s="225"/>
      <c r="C845" s="225" t="s">
        <v>1883</v>
      </c>
      <c r="D845" s="225"/>
      <c r="E845" s="224" t="s">
        <v>2424</v>
      </c>
      <c r="F845" s="256">
        <v>3500</v>
      </c>
      <c r="G845" s="256">
        <v>3500</v>
      </c>
    </row>
    <row r="846" spans="1:7" ht="45" outlineLevel="7" x14ac:dyDescent="0.2">
      <c r="A846" s="225"/>
      <c r="B846" s="225"/>
      <c r="C846" s="225"/>
      <c r="D846" s="225" t="s">
        <v>1250</v>
      </c>
      <c r="E846" s="224" t="s">
        <v>1249</v>
      </c>
      <c r="F846" s="256">
        <v>3500</v>
      </c>
      <c r="G846" s="256">
        <v>3500</v>
      </c>
    </row>
    <row r="847" spans="1:7" ht="15" outlineLevel="6" x14ac:dyDescent="0.2">
      <c r="A847" s="225"/>
      <c r="B847" s="225"/>
      <c r="C847" s="225" t="s">
        <v>1921</v>
      </c>
      <c r="D847" s="225"/>
      <c r="E847" s="224" t="s">
        <v>2445</v>
      </c>
      <c r="F847" s="256">
        <v>1925.8</v>
      </c>
      <c r="G847" s="256">
        <v>1925.8</v>
      </c>
    </row>
    <row r="848" spans="1:7" ht="30" outlineLevel="7" x14ac:dyDescent="0.2">
      <c r="A848" s="225"/>
      <c r="B848" s="225"/>
      <c r="C848" s="225"/>
      <c r="D848" s="225" t="s">
        <v>1257</v>
      </c>
      <c r="E848" s="224" t="s">
        <v>1256</v>
      </c>
      <c r="F848" s="256">
        <v>875.8</v>
      </c>
      <c r="G848" s="256">
        <v>875.8</v>
      </c>
    </row>
    <row r="849" spans="1:7" ht="30" outlineLevel="7" x14ac:dyDescent="0.2">
      <c r="A849" s="225"/>
      <c r="B849" s="225"/>
      <c r="C849" s="225"/>
      <c r="D849" s="225" t="s">
        <v>1255</v>
      </c>
      <c r="E849" s="224" t="s">
        <v>1254</v>
      </c>
      <c r="F849" s="256">
        <v>1050</v>
      </c>
      <c r="G849" s="256">
        <v>1050</v>
      </c>
    </row>
    <row r="850" spans="1:7" ht="15" outlineLevel="1" x14ac:dyDescent="0.2">
      <c r="A850" s="225"/>
      <c r="B850" s="225" t="s">
        <v>1444</v>
      </c>
      <c r="C850" s="225"/>
      <c r="D850" s="225"/>
      <c r="E850" s="224" t="s">
        <v>1443</v>
      </c>
      <c r="F850" s="256">
        <v>33213240</v>
      </c>
      <c r="G850" s="256">
        <v>33231228.699999999</v>
      </c>
    </row>
    <row r="851" spans="1:7" ht="15" outlineLevel="2" x14ac:dyDescent="0.2">
      <c r="A851" s="225"/>
      <c r="B851" s="225" t="s">
        <v>1918</v>
      </c>
      <c r="C851" s="225"/>
      <c r="D851" s="225"/>
      <c r="E851" s="224" t="s">
        <v>1920</v>
      </c>
      <c r="F851" s="256">
        <v>426937.1</v>
      </c>
      <c r="G851" s="256">
        <v>382290.3</v>
      </c>
    </row>
    <row r="852" spans="1:7" ht="30" outlineLevel="3" x14ac:dyDescent="0.2">
      <c r="A852" s="225"/>
      <c r="B852" s="225"/>
      <c r="C852" s="225" t="s">
        <v>1560</v>
      </c>
      <c r="D852" s="225"/>
      <c r="E852" s="224" t="s">
        <v>1559</v>
      </c>
      <c r="F852" s="256">
        <v>426937.1</v>
      </c>
      <c r="G852" s="256">
        <v>382290.3</v>
      </c>
    </row>
    <row r="853" spans="1:7" ht="15" outlineLevel="4" x14ac:dyDescent="0.2">
      <c r="A853" s="225"/>
      <c r="B853" s="225"/>
      <c r="C853" s="225" t="s">
        <v>1848</v>
      </c>
      <c r="D853" s="225"/>
      <c r="E853" s="224" t="s">
        <v>1847</v>
      </c>
      <c r="F853" s="256">
        <v>382290.3</v>
      </c>
      <c r="G853" s="256">
        <v>382290.3</v>
      </c>
    </row>
    <row r="854" spans="1:7" ht="75" outlineLevel="5" x14ac:dyDescent="0.2">
      <c r="A854" s="225"/>
      <c r="B854" s="225"/>
      <c r="C854" s="225" t="s">
        <v>1846</v>
      </c>
      <c r="D854" s="225"/>
      <c r="E854" s="224" t="s">
        <v>1845</v>
      </c>
      <c r="F854" s="256">
        <v>374290.3</v>
      </c>
      <c r="G854" s="256">
        <v>374290.3</v>
      </c>
    </row>
    <row r="855" spans="1:7" ht="45" outlineLevel="6" x14ac:dyDescent="0.2">
      <c r="A855" s="225"/>
      <c r="B855" s="225"/>
      <c r="C855" s="225" t="s">
        <v>1889</v>
      </c>
      <c r="D855" s="225"/>
      <c r="E855" s="224" t="s">
        <v>2253</v>
      </c>
      <c r="F855" s="256">
        <v>689.1</v>
      </c>
      <c r="G855" s="256">
        <v>689.1</v>
      </c>
    </row>
    <row r="856" spans="1:7" ht="45" outlineLevel="7" x14ac:dyDescent="0.2">
      <c r="A856" s="225"/>
      <c r="B856" s="225"/>
      <c r="C856" s="225"/>
      <c r="D856" s="225" t="s">
        <v>1250</v>
      </c>
      <c r="E856" s="224" t="s">
        <v>1249</v>
      </c>
      <c r="F856" s="256">
        <v>689.1</v>
      </c>
      <c r="G856" s="256">
        <v>689.1</v>
      </c>
    </row>
    <row r="857" spans="1:7" ht="90" outlineLevel="6" x14ac:dyDescent="0.2">
      <c r="A857" s="225"/>
      <c r="B857" s="225"/>
      <c r="C857" s="225" t="s">
        <v>1919</v>
      </c>
      <c r="D857" s="225"/>
      <c r="E857" s="224" t="s">
        <v>2563</v>
      </c>
      <c r="F857" s="256">
        <v>373601.2</v>
      </c>
      <c r="G857" s="256">
        <v>373601.2</v>
      </c>
    </row>
    <row r="858" spans="1:7" ht="45" outlineLevel="7" x14ac:dyDescent="0.2">
      <c r="A858" s="225"/>
      <c r="B858" s="225"/>
      <c r="C858" s="225"/>
      <c r="D858" s="225" t="s">
        <v>1250</v>
      </c>
      <c r="E858" s="224" t="s">
        <v>1249</v>
      </c>
      <c r="F858" s="256">
        <v>200716.5</v>
      </c>
      <c r="G858" s="256">
        <v>200716.5</v>
      </c>
    </row>
    <row r="859" spans="1:7" ht="15" outlineLevel="7" x14ac:dyDescent="0.2">
      <c r="A859" s="225"/>
      <c r="B859" s="225"/>
      <c r="C859" s="225"/>
      <c r="D859" s="225" t="s">
        <v>1265</v>
      </c>
      <c r="E859" s="224" t="s">
        <v>1264</v>
      </c>
      <c r="F859" s="256">
        <v>172884.7</v>
      </c>
      <c r="G859" s="256">
        <v>172884.7</v>
      </c>
    </row>
    <row r="860" spans="1:7" ht="60" outlineLevel="6" x14ac:dyDescent="0.2">
      <c r="A860" s="225"/>
      <c r="B860" s="225"/>
      <c r="C860" s="225" t="s">
        <v>1888</v>
      </c>
      <c r="D860" s="225"/>
      <c r="E860" s="224" t="s">
        <v>1887</v>
      </c>
      <c r="F860" s="256">
        <v>8000</v>
      </c>
      <c r="G860" s="256">
        <v>8000</v>
      </c>
    </row>
    <row r="861" spans="1:7" ht="60" outlineLevel="7" x14ac:dyDescent="0.2">
      <c r="A861" s="225"/>
      <c r="B861" s="225"/>
      <c r="C861" s="225" t="s">
        <v>1886</v>
      </c>
      <c r="D861" s="225"/>
      <c r="E861" s="224" t="s">
        <v>2425</v>
      </c>
      <c r="F861" s="256">
        <v>8000</v>
      </c>
      <c r="G861" s="256">
        <v>8000</v>
      </c>
    </row>
    <row r="862" spans="1:7" ht="30" outlineLevel="5" x14ac:dyDescent="0.2">
      <c r="A862" s="225"/>
      <c r="B862" s="225"/>
      <c r="C862" s="225"/>
      <c r="D862" s="225" t="s">
        <v>1257</v>
      </c>
      <c r="E862" s="224" t="s">
        <v>1256</v>
      </c>
      <c r="F862" s="256">
        <v>8000</v>
      </c>
      <c r="G862" s="256">
        <v>8000</v>
      </c>
    </row>
    <row r="863" spans="1:7" ht="30" outlineLevel="6" x14ac:dyDescent="0.2">
      <c r="A863" s="225"/>
      <c r="B863" s="225"/>
      <c r="C863" s="225" t="s">
        <v>1854</v>
      </c>
      <c r="D863" s="225"/>
      <c r="E863" s="224" t="s">
        <v>1853</v>
      </c>
      <c r="F863" s="256">
        <v>44646.8</v>
      </c>
      <c r="G863" s="256">
        <v>0</v>
      </c>
    </row>
    <row r="864" spans="1:7" ht="60" outlineLevel="7" x14ac:dyDescent="0.2">
      <c r="A864" s="225"/>
      <c r="B864" s="225"/>
      <c r="C864" s="225" t="s">
        <v>1873</v>
      </c>
      <c r="D864" s="225"/>
      <c r="E864" s="224" t="s">
        <v>1872</v>
      </c>
      <c r="F864" s="256">
        <v>44646.8</v>
      </c>
      <c r="G864" s="256">
        <v>0</v>
      </c>
    </row>
    <row r="865" spans="1:7" ht="105" outlineLevel="4" x14ac:dyDescent="0.2">
      <c r="A865" s="225"/>
      <c r="B865" s="225"/>
      <c r="C865" s="225" t="s">
        <v>1911</v>
      </c>
      <c r="D865" s="225"/>
      <c r="E865" s="224" t="s">
        <v>2437</v>
      </c>
      <c r="F865" s="256">
        <v>44646.8</v>
      </c>
      <c r="G865" s="256">
        <v>0</v>
      </c>
    </row>
    <row r="866" spans="1:7" ht="15" outlineLevel="5" x14ac:dyDescent="0.2">
      <c r="A866" s="225"/>
      <c r="B866" s="225"/>
      <c r="C866" s="225"/>
      <c r="D866" s="225" t="s">
        <v>1300</v>
      </c>
      <c r="E866" s="224" t="s">
        <v>1299</v>
      </c>
      <c r="F866" s="256">
        <v>44646.8</v>
      </c>
      <c r="G866" s="256">
        <v>0</v>
      </c>
    </row>
    <row r="867" spans="1:7" ht="15" outlineLevel="6" x14ac:dyDescent="0.2">
      <c r="A867" s="225"/>
      <c r="B867" s="225" t="s">
        <v>1910</v>
      </c>
      <c r="C867" s="225"/>
      <c r="D867" s="225"/>
      <c r="E867" s="224" t="s">
        <v>1917</v>
      </c>
      <c r="F867" s="256">
        <v>2450687.4</v>
      </c>
      <c r="G867" s="256">
        <v>2268511.7999999998</v>
      </c>
    </row>
    <row r="868" spans="1:7" ht="30" outlineLevel="7" x14ac:dyDescent="0.2">
      <c r="A868" s="225"/>
      <c r="B868" s="225"/>
      <c r="C868" s="225" t="s">
        <v>1560</v>
      </c>
      <c r="D868" s="225"/>
      <c r="E868" s="224" t="s">
        <v>1559</v>
      </c>
      <c r="F868" s="256">
        <v>2450687.4</v>
      </c>
      <c r="G868" s="256">
        <v>2268511.7999999998</v>
      </c>
    </row>
    <row r="869" spans="1:7" ht="15" outlineLevel="2" x14ac:dyDescent="0.2">
      <c r="A869" s="225"/>
      <c r="B869" s="225"/>
      <c r="C869" s="225" t="s">
        <v>1848</v>
      </c>
      <c r="D869" s="225"/>
      <c r="E869" s="224" t="s">
        <v>1847</v>
      </c>
      <c r="F869" s="256">
        <v>1260142</v>
      </c>
      <c r="G869" s="256">
        <v>1259533</v>
      </c>
    </row>
    <row r="870" spans="1:7" ht="75" outlineLevel="3" x14ac:dyDescent="0.2">
      <c r="A870" s="225"/>
      <c r="B870" s="225"/>
      <c r="C870" s="225" t="s">
        <v>1846</v>
      </c>
      <c r="D870" s="225"/>
      <c r="E870" s="224" t="s">
        <v>1845</v>
      </c>
      <c r="F870" s="256">
        <v>969092.9</v>
      </c>
      <c r="G870" s="256">
        <v>971842.2</v>
      </c>
    </row>
    <row r="871" spans="1:7" ht="45" outlineLevel="4" x14ac:dyDescent="0.2">
      <c r="A871" s="225"/>
      <c r="B871" s="225"/>
      <c r="C871" s="225" t="s">
        <v>1889</v>
      </c>
      <c r="D871" s="225"/>
      <c r="E871" s="224" t="s">
        <v>2253</v>
      </c>
      <c r="F871" s="256">
        <v>630460.80000000005</v>
      </c>
      <c r="G871" s="256">
        <v>633426.80000000005</v>
      </c>
    </row>
    <row r="872" spans="1:7" ht="75" outlineLevel="5" x14ac:dyDescent="0.2">
      <c r="A872" s="225"/>
      <c r="B872" s="225"/>
      <c r="C872" s="225"/>
      <c r="D872" s="225" t="s">
        <v>1268</v>
      </c>
      <c r="E872" s="224" t="s">
        <v>1267</v>
      </c>
      <c r="F872" s="256">
        <v>34295.699999999997</v>
      </c>
      <c r="G872" s="256">
        <v>34295.699999999997</v>
      </c>
    </row>
    <row r="873" spans="1:7" ht="30" outlineLevel="6" x14ac:dyDescent="0.2">
      <c r="A873" s="225"/>
      <c r="B873" s="225"/>
      <c r="C873" s="225"/>
      <c r="D873" s="225" t="s">
        <v>1257</v>
      </c>
      <c r="E873" s="224" t="s">
        <v>1256</v>
      </c>
      <c r="F873" s="256">
        <v>16762.400000000001</v>
      </c>
      <c r="G873" s="256">
        <v>16762.400000000001</v>
      </c>
    </row>
    <row r="874" spans="1:7" ht="45" outlineLevel="7" x14ac:dyDescent="0.2">
      <c r="A874" s="225"/>
      <c r="B874" s="225"/>
      <c r="C874" s="225"/>
      <c r="D874" s="225" t="s">
        <v>1250</v>
      </c>
      <c r="E874" s="224" t="s">
        <v>1249</v>
      </c>
      <c r="F874" s="256">
        <v>578670.9</v>
      </c>
      <c r="G874" s="256">
        <v>581636.9</v>
      </c>
    </row>
    <row r="875" spans="1:7" ht="15" outlineLevel="7" x14ac:dyDescent="0.2">
      <c r="A875" s="225"/>
      <c r="B875" s="225"/>
      <c r="C875" s="225"/>
      <c r="D875" s="225" t="s">
        <v>1265</v>
      </c>
      <c r="E875" s="224" t="s">
        <v>1264</v>
      </c>
      <c r="F875" s="256">
        <v>731.8</v>
      </c>
      <c r="G875" s="256">
        <v>731.8</v>
      </c>
    </row>
    <row r="876" spans="1:7" ht="105" outlineLevel="7" x14ac:dyDescent="0.2">
      <c r="A876" s="225"/>
      <c r="B876" s="225"/>
      <c r="C876" s="225" t="s">
        <v>1916</v>
      </c>
      <c r="D876" s="225"/>
      <c r="E876" s="224" t="s">
        <v>2444</v>
      </c>
      <c r="F876" s="256">
        <v>79947.600000000006</v>
      </c>
      <c r="G876" s="256">
        <v>79947.600000000006</v>
      </c>
    </row>
    <row r="877" spans="1:7" ht="45" outlineLevel="7" x14ac:dyDescent="0.2">
      <c r="A877" s="225"/>
      <c r="B877" s="225"/>
      <c r="C877" s="225"/>
      <c r="D877" s="225" t="s">
        <v>1250</v>
      </c>
      <c r="E877" s="224" t="s">
        <v>1249</v>
      </c>
      <c r="F877" s="256">
        <v>79947.600000000006</v>
      </c>
      <c r="G877" s="256">
        <v>79947.600000000006</v>
      </c>
    </row>
    <row r="878" spans="1:7" ht="240" outlineLevel="6" x14ac:dyDescent="0.2">
      <c r="A878" s="225"/>
      <c r="B878" s="225"/>
      <c r="C878" s="225" t="s">
        <v>1915</v>
      </c>
      <c r="D878" s="225"/>
      <c r="E878" s="224" t="s">
        <v>2443</v>
      </c>
      <c r="F878" s="256">
        <v>258684.5</v>
      </c>
      <c r="G878" s="256">
        <v>258467.8</v>
      </c>
    </row>
    <row r="879" spans="1:7" ht="15" outlineLevel="7" x14ac:dyDescent="0.2">
      <c r="A879" s="225"/>
      <c r="B879" s="225"/>
      <c r="C879" s="225"/>
      <c r="D879" s="225" t="s">
        <v>1300</v>
      </c>
      <c r="E879" s="224" t="s">
        <v>1299</v>
      </c>
      <c r="F879" s="256">
        <v>258684.5</v>
      </c>
      <c r="G879" s="256">
        <v>258467.8</v>
      </c>
    </row>
    <row r="880" spans="1:7" ht="60" outlineLevel="6" x14ac:dyDescent="0.2">
      <c r="A880" s="225"/>
      <c r="B880" s="225"/>
      <c r="C880" s="225" t="s">
        <v>1888</v>
      </c>
      <c r="D880" s="225"/>
      <c r="E880" s="224" t="s">
        <v>1887</v>
      </c>
      <c r="F880" s="256">
        <v>244799.5</v>
      </c>
      <c r="G880" s="256">
        <v>241441.2</v>
      </c>
    </row>
    <row r="881" spans="1:7" ht="60" outlineLevel="7" x14ac:dyDescent="0.2">
      <c r="A881" s="225"/>
      <c r="B881" s="225"/>
      <c r="C881" s="225" t="s">
        <v>1886</v>
      </c>
      <c r="D881" s="225"/>
      <c r="E881" s="224" t="s">
        <v>2425</v>
      </c>
      <c r="F881" s="256">
        <v>244799.5</v>
      </c>
      <c r="G881" s="256">
        <v>241441.2</v>
      </c>
    </row>
    <row r="882" spans="1:7" ht="30" outlineLevel="6" x14ac:dyDescent="0.2">
      <c r="A882" s="225"/>
      <c r="B882" s="225"/>
      <c r="C882" s="225"/>
      <c r="D882" s="225" t="s">
        <v>1257</v>
      </c>
      <c r="E882" s="224" t="s">
        <v>1256</v>
      </c>
      <c r="F882" s="256">
        <v>237727.7</v>
      </c>
      <c r="G882" s="256">
        <v>234369.4</v>
      </c>
    </row>
    <row r="883" spans="1:7" ht="30" outlineLevel="7" x14ac:dyDescent="0.2">
      <c r="A883" s="225"/>
      <c r="B883" s="225"/>
      <c r="C883" s="225"/>
      <c r="D883" s="225" t="s">
        <v>1255</v>
      </c>
      <c r="E883" s="224" t="s">
        <v>1254</v>
      </c>
      <c r="F883" s="256">
        <v>1000</v>
      </c>
      <c r="G883" s="256">
        <v>1000</v>
      </c>
    </row>
    <row r="884" spans="1:7" ht="45" outlineLevel="5" x14ac:dyDescent="0.2">
      <c r="A884" s="225"/>
      <c r="B884" s="225"/>
      <c r="C884" s="225"/>
      <c r="D884" s="225" t="s">
        <v>1250</v>
      </c>
      <c r="E884" s="224" t="s">
        <v>1249</v>
      </c>
      <c r="F884" s="256">
        <v>6071.8</v>
      </c>
      <c r="G884" s="256">
        <v>6071.8</v>
      </c>
    </row>
    <row r="885" spans="1:7" ht="30" outlineLevel="6" x14ac:dyDescent="0.2">
      <c r="A885" s="225"/>
      <c r="B885" s="225"/>
      <c r="C885" s="225" t="s">
        <v>1862</v>
      </c>
      <c r="D885" s="225"/>
      <c r="E885" s="224" t="s">
        <v>1861</v>
      </c>
      <c r="F885" s="256">
        <v>46249.599999999999</v>
      </c>
      <c r="G885" s="256">
        <v>46249.599999999999</v>
      </c>
    </row>
    <row r="886" spans="1:7" ht="30" outlineLevel="7" x14ac:dyDescent="0.2">
      <c r="A886" s="225"/>
      <c r="B886" s="225"/>
      <c r="C886" s="225" t="s">
        <v>1913</v>
      </c>
      <c r="D886" s="225"/>
      <c r="E886" s="224" t="s">
        <v>2439</v>
      </c>
      <c r="F886" s="256">
        <v>40000</v>
      </c>
      <c r="G886" s="256">
        <v>40000</v>
      </c>
    </row>
    <row r="887" spans="1:7" ht="15" outlineLevel="7" x14ac:dyDescent="0.2">
      <c r="A887" s="225"/>
      <c r="B887" s="225"/>
      <c r="C887" s="225"/>
      <c r="D887" s="225" t="s">
        <v>1300</v>
      </c>
      <c r="E887" s="224" t="s">
        <v>1299</v>
      </c>
      <c r="F887" s="256">
        <v>40000</v>
      </c>
      <c r="G887" s="256">
        <v>40000</v>
      </c>
    </row>
    <row r="888" spans="1:7" ht="15" outlineLevel="7" x14ac:dyDescent="0.2">
      <c r="A888" s="225"/>
      <c r="B888" s="225"/>
      <c r="C888" s="225" t="s">
        <v>1912</v>
      </c>
      <c r="D888" s="225"/>
      <c r="E888" s="224" t="s">
        <v>2438</v>
      </c>
      <c r="F888" s="256">
        <v>6249.6</v>
      </c>
      <c r="G888" s="256">
        <v>6249.6</v>
      </c>
    </row>
    <row r="889" spans="1:7" ht="15" outlineLevel="5" x14ac:dyDescent="0.2">
      <c r="A889" s="225"/>
      <c r="B889" s="225"/>
      <c r="C889" s="225"/>
      <c r="D889" s="225" t="s">
        <v>1300</v>
      </c>
      <c r="E889" s="224" t="s">
        <v>1299</v>
      </c>
      <c r="F889" s="256">
        <v>6249.6</v>
      </c>
      <c r="G889" s="256">
        <v>6249.6</v>
      </c>
    </row>
    <row r="890" spans="1:7" ht="30" outlineLevel="6" x14ac:dyDescent="0.2">
      <c r="A890" s="225"/>
      <c r="B890" s="225"/>
      <c r="C890" s="225" t="s">
        <v>1854</v>
      </c>
      <c r="D890" s="225"/>
      <c r="E890" s="224" t="s">
        <v>1853</v>
      </c>
      <c r="F890" s="256">
        <v>1190545.3999999999</v>
      </c>
      <c r="G890" s="256">
        <v>1008978.8</v>
      </c>
    </row>
    <row r="891" spans="1:7" ht="60" outlineLevel="7" x14ac:dyDescent="0.2">
      <c r="A891" s="225"/>
      <c r="B891" s="225"/>
      <c r="C891" s="225" t="s">
        <v>1873</v>
      </c>
      <c r="D891" s="225"/>
      <c r="E891" s="224" t="s">
        <v>1872</v>
      </c>
      <c r="F891" s="256">
        <v>1186545.3999999999</v>
      </c>
      <c r="G891" s="256">
        <v>1004978.8</v>
      </c>
    </row>
    <row r="892" spans="1:7" ht="30" outlineLevel="6" x14ac:dyDescent="0.2">
      <c r="A892" s="225"/>
      <c r="B892" s="225"/>
      <c r="C892" s="225" t="s">
        <v>1871</v>
      </c>
      <c r="D892" s="225"/>
      <c r="E892" s="224" t="s">
        <v>2288</v>
      </c>
      <c r="F892" s="256">
        <v>0</v>
      </c>
      <c r="G892" s="256">
        <v>4978.8</v>
      </c>
    </row>
    <row r="893" spans="1:7" ht="45" outlineLevel="7" x14ac:dyDescent="0.2">
      <c r="A893" s="225"/>
      <c r="B893" s="225"/>
      <c r="C893" s="225"/>
      <c r="D893" s="225" t="s">
        <v>1250</v>
      </c>
      <c r="E893" s="224" t="s">
        <v>1249</v>
      </c>
      <c r="F893" s="256">
        <v>0</v>
      </c>
      <c r="G893" s="256">
        <v>4978.8</v>
      </c>
    </row>
    <row r="894" spans="1:7" ht="105" outlineLevel="4" x14ac:dyDescent="0.2">
      <c r="A894" s="225"/>
      <c r="B894" s="225"/>
      <c r="C894" s="225" t="s">
        <v>1911</v>
      </c>
      <c r="D894" s="225"/>
      <c r="E894" s="224" t="s">
        <v>2437</v>
      </c>
      <c r="F894" s="256">
        <v>1186545.3999999999</v>
      </c>
      <c r="G894" s="256">
        <v>1000000</v>
      </c>
    </row>
    <row r="895" spans="1:7" ht="15" outlineLevel="5" x14ac:dyDescent="0.2">
      <c r="A895" s="225"/>
      <c r="B895" s="225"/>
      <c r="C895" s="225"/>
      <c r="D895" s="225" t="s">
        <v>1300</v>
      </c>
      <c r="E895" s="224" t="s">
        <v>1299</v>
      </c>
      <c r="F895" s="256">
        <v>1186545.3999999999</v>
      </c>
      <c r="G895" s="256">
        <v>1000000</v>
      </c>
    </row>
    <row r="896" spans="1:7" ht="15" outlineLevel="6" x14ac:dyDescent="0.2">
      <c r="A896" s="225"/>
      <c r="B896" s="225"/>
      <c r="C896" s="225" t="s">
        <v>1852</v>
      </c>
      <c r="D896" s="225"/>
      <c r="E896" s="224" t="s">
        <v>1851</v>
      </c>
      <c r="F896" s="256">
        <v>4000</v>
      </c>
      <c r="G896" s="256">
        <v>4000</v>
      </c>
    </row>
    <row r="897" spans="1:7" ht="15" outlineLevel="7" x14ac:dyDescent="0.2">
      <c r="A897" s="225"/>
      <c r="B897" s="225"/>
      <c r="C897" s="225" t="s">
        <v>1909</v>
      </c>
      <c r="D897" s="225"/>
      <c r="E897" s="224" t="s">
        <v>2436</v>
      </c>
      <c r="F897" s="256">
        <v>4000</v>
      </c>
      <c r="G897" s="256">
        <v>4000</v>
      </c>
    </row>
    <row r="898" spans="1:7" ht="15" outlineLevel="6" x14ac:dyDescent="0.2">
      <c r="A898" s="225"/>
      <c r="B898" s="225"/>
      <c r="C898" s="225"/>
      <c r="D898" s="225" t="s">
        <v>1300</v>
      </c>
      <c r="E898" s="224" t="s">
        <v>1299</v>
      </c>
      <c r="F898" s="256">
        <v>4000</v>
      </c>
      <c r="G898" s="256">
        <v>4000</v>
      </c>
    </row>
    <row r="899" spans="1:7" ht="15" outlineLevel="7" x14ac:dyDescent="0.2">
      <c r="A899" s="225"/>
      <c r="B899" s="225" t="s">
        <v>1906</v>
      </c>
      <c r="C899" s="225"/>
      <c r="D899" s="225"/>
      <c r="E899" s="224" t="s">
        <v>1908</v>
      </c>
      <c r="F899" s="256">
        <v>93188.4</v>
      </c>
      <c r="G899" s="256">
        <v>93188.4</v>
      </c>
    </row>
    <row r="900" spans="1:7" ht="30" outlineLevel="5" x14ac:dyDescent="0.2">
      <c r="A900" s="225"/>
      <c r="B900" s="225"/>
      <c r="C900" s="225" t="s">
        <v>1560</v>
      </c>
      <c r="D900" s="225"/>
      <c r="E900" s="224" t="s">
        <v>1559</v>
      </c>
      <c r="F900" s="256">
        <v>93188.4</v>
      </c>
      <c r="G900" s="256">
        <v>93188.4</v>
      </c>
    </row>
    <row r="901" spans="1:7" ht="15" outlineLevel="6" x14ac:dyDescent="0.2">
      <c r="A901" s="225"/>
      <c r="B901" s="225"/>
      <c r="C901" s="225" t="s">
        <v>1848</v>
      </c>
      <c r="D901" s="225"/>
      <c r="E901" s="224" t="s">
        <v>1847</v>
      </c>
      <c r="F901" s="256">
        <v>93188.4</v>
      </c>
      <c r="G901" s="256">
        <v>93188.4</v>
      </c>
    </row>
    <row r="902" spans="1:7" ht="75" outlineLevel="7" x14ac:dyDescent="0.2">
      <c r="A902" s="225"/>
      <c r="B902" s="225"/>
      <c r="C902" s="225" t="s">
        <v>1846</v>
      </c>
      <c r="D902" s="225"/>
      <c r="E902" s="224" t="s">
        <v>1845</v>
      </c>
      <c r="F902" s="256">
        <v>93188.4</v>
      </c>
      <c r="G902" s="256">
        <v>93188.4</v>
      </c>
    </row>
    <row r="903" spans="1:7" ht="45" outlineLevel="2" x14ac:dyDescent="0.2">
      <c r="A903" s="225"/>
      <c r="B903" s="225"/>
      <c r="C903" s="225" t="s">
        <v>1889</v>
      </c>
      <c r="D903" s="225"/>
      <c r="E903" s="224" t="s">
        <v>2253</v>
      </c>
      <c r="F903" s="256">
        <v>93188.4</v>
      </c>
      <c r="G903" s="256">
        <v>93188.4</v>
      </c>
    </row>
    <row r="904" spans="1:7" ht="45" outlineLevel="3" x14ac:dyDescent="0.2">
      <c r="A904" s="225"/>
      <c r="B904" s="225"/>
      <c r="C904" s="225"/>
      <c r="D904" s="225" t="s">
        <v>1250</v>
      </c>
      <c r="E904" s="224" t="s">
        <v>1249</v>
      </c>
      <c r="F904" s="256">
        <v>93188.4</v>
      </c>
      <c r="G904" s="256">
        <v>93188.4</v>
      </c>
    </row>
    <row r="905" spans="1:7" ht="15" outlineLevel="4" x14ac:dyDescent="0.2">
      <c r="A905" s="225"/>
      <c r="B905" s="225" t="s">
        <v>1562</v>
      </c>
      <c r="C905" s="225"/>
      <c r="D905" s="225"/>
      <c r="E905" s="224" t="s">
        <v>1566</v>
      </c>
      <c r="F905" s="256">
        <v>3081780.1</v>
      </c>
      <c r="G905" s="256">
        <v>3138717.5</v>
      </c>
    </row>
    <row r="906" spans="1:7" ht="30" outlineLevel="5" x14ac:dyDescent="0.2">
      <c r="A906" s="225"/>
      <c r="B906" s="225"/>
      <c r="C906" s="225" t="s">
        <v>1560</v>
      </c>
      <c r="D906" s="225"/>
      <c r="E906" s="224" t="s">
        <v>1559</v>
      </c>
      <c r="F906" s="256">
        <v>3081780.1</v>
      </c>
      <c r="G906" s="256">
        <v>3138717.5</v>
      </c>
    </row>
    <row r="907" spans="1:7" ht="30" outlineLevel="6" x14ac:dyDescent="0.2">
      <c r="A907" s="225"/>
      <c r="B907" s="225"/>
      <c r="C907" s="225" t="s">
        <v>1558</v>
      </c>
      <c r="D907" s="225"/>
      <c r="E907" s="224" t="s">
        <v>1557</v>
      </c>
      <c r="F907" s="256">
        <v>2969458.4</v>
      </c>
      <c r="G907" s="256">
        <v>2969458.4</v>
      </c>
    </row>
    <row r="908" spans="1:7" ht="105" outlineLevel="7" x14ac:dyDescent="0.2">
      <c r="A908" s="225"/>
      <c r="B908" s="225"/>
      <c r="C908" s="225" t="s">
        <v>1565</v>
      </c>
      <c r="D908" s="225"/>
      <c r="E908" s="224" t="s">
        <v>1564</v>
      </c>
      <c r="F908" s="256">
        <v>2651545.1</v>
      </c>
      <c r="G908" s="256">
        <v>2651545.1</v>
      </c>
    </row>
    <row r="909" spans="1:7" ht="45" outlineLevel="2" x14ac:dyDescent="0.2">
      <c r="A909" s="225"/>
      <c r="B909" s="225"/>
      <c r="C909" s="225" t="s">
        <v>1563</v>
      </c>
      <c r="D909" s="225"/>
      <c r="E909" s="224" t="s">
        <v>2253</v>
      </c>
      <c r="F909" s="256">
        <v>2638034.1</v>
      </c>
      <c r="G909" s="256">
        <v>2638034.1</v>
      </c>
    </row>
    <row r="910" spans="1:7" ht="45" outlineLevel="3" x14ac:dyDescent="0.2">
      <c r="A910" s="225"/>
      <c r="B910" s="225"/>
      <c r="C910" s="225"/>
      <c r="D910" s="225" t="s">
        <v>1250</v>
      </c>
      <c r="E910" s="224" t="s">
        <v>1249</v>
      </c>
      <c r="F910" s="256">
        <v>2638034.1</v>
      </c>
      <c r="G910" s="256">
        <v>2638034.1</v>
      </c>
    </row>
    <row r="911" spans="1:7" ht="150" outlineLevel="4" x14ac:dyDescent="0.2">
      <c r="A911" s="225"/>
      <c r="B911" s="225"/>
      <c r="C911" s="225" t="s">
        <v>1905</v>
      </c>
      <c r="D911" s="225"/>
      <c r="E911" s="224" t="s">
        <v>2434</v>
      </c>
      <c r="F911" s="256">
        <v>1687</v>
      </c>
      <c r="G911" s="256">
        <v>1687</v>
      </c>
    </row>
    <row r="912" spans="1:7" ht="45" outlineLevel="5" x14ac:dyDescent="0.2">
      <c r="A912" s="225"/>
      <c r="B912" s="225"/>
      <c r="C912" s="225"/>
      <c r="D912" s="225" t="s">
        <v>1250</v>
      </c>
      <c r="E912" s="224" t="s">
        <v>1249</v>
      </c>
      <c r="F912" s="256">
        <v>1687</v>
      </c>
      <c r="G912" s="256">
        <v>1687</v>
      </c>
    </row>
    <row r="913" spans="1:7" ht="30" outlineLevel="6" x14ac:dyDescent="0.2">
      <c r="A913" s="225"/>
      <c r="B913" s="225"/>
      <c r="C913" s="225" t="s">
        <v>1904</v>
      </c>
      <c r="D913" s="225"/>
      <c r="E913" s="224" t="s">
        <v>2433</v>
      </c>
      <c r="F913" s="256">
        <v>11824</v>
      </c>
      <c r="G913" s="256">
        <v>11824</v>
      </c>
    </row>
    <row r="914" spans="1:7" ht="30" outlineLevel="7" x14ac:dyDescent="0.2">
      <c r="A914" s="225"/>
      <c r="B914" s="225"/>
      <c r="C914" s="225"/>
      <c r="D914" s="225" t="s">
        <v>1257</v>
      </c>
      <c r="E914" s="224" t="s">
        <v>1256</v>
      </c>
      <c r="F914" s="256">
        <v>1094</v>
      </c>
      <c r="G914" s="256">
        <v>1094</v>
      </c>
    </row>
    <row r="915" spans="1:7" ht="45" outlineLevel="6" x14ac:dyDescent="0.2">
      <c r="A915" s="225"/>
      <c r="B915" s="225"/>
      <c r="C915" s="225"/>
      <c r="D915" s="225" t="s">
        <v>1250</v>
      </c>
      <c r="E915" s="224" t="s">
        <v>1249</v>
      </c>
      <c r="F915" s="256">
        <v>10730</v>
      </c>
      <c r="G915" s="256">
        <v>10730</v>
      </c>
    </row>
    <row r="916" spans="1:7" ht="45" outlineLevel="7" x14ac:dyDescent="0.2">
      <c r="A916" s="225"/>
      <c r="B916" s="225"/>
      <c r="C916" s="225" t="s">
        <v>1556</v>
      </c>
      <c r="D916" s="225"/>
      <c r="E916" s="224" t="s">
        <v>1555</v>
      </c>
      <c r="F916" s="256">
        <v>317913.3</v>
      </c>
      <c r="G916" s="256">
        <v>317913.3</v>
      </c>
    </row>
    <row r="917" spans="1:7" ht="45" outlineLevel="6" x14ac:dyDescent="0.2">
      <c r="A917" s="225"/>
      <c r="B917" s="225"/>
      <c r="C917" s="225" t="s">
        <v>1561</v>
      </c>
      <c r="D917" s="225"/>
      <c r="E917" s="224" t="s">
        <v>2317</v>
      </c>
      <c r="F917" s="256">
        <v>317913.3</v>
      </c>
      <c r="G917" s="256">
        <v>317913.3</v>
      </c>
    </row>
    <row r="918" spans="1:7" ht="30" outlineLevel="7" x14ac:dyDescent="0.2">
      <c r="A918" s="225"/>
      <c r="B918" s="225"/>
      <c r="C918" s="225"/>
      <c r="D918" s="225" t="s">
        <v>1255</v>
      </c>
      <c r="E918" s="224" t="s">
        <v>1254</v>
      </c>
      <c r="F918" s="256">
        <v>294537.3</v>
      </c>
      <c r="G918" s="256">
        <v>294537.3</v>
      </c>
    </row>
    <row r="919" spans="1:7" ht="45" outlineLevel="7" x14ac:dyDescent="0.2">
      <c r="A919" s="225"/>
      <c r="B919" s="225"/>
      <c r="C919" s="225"/>
      <c r="D919" s="225" t="s">
        <v>1250</v>
      </c>
      <c r="E919" s="224" t="s">
        <v>1249</v>
      </c>
      <c r="F919" s="256">
        <v>23376</v>
      </c>
      <c r="G919" s="256">
        <v>23376</v>
      </c>
    </row>
    <row r="920" spans="1:7" ht="30" outlineLevel="5" x14ac:dyDescent="0.2">
      <c r="A920" s="225"/>
      <c r="B920" s="225"/>
      <c r="C920" s="225" t="s">
        <v>1854</v>
      </c>
      <c r="D920" s="225"/>
      <c r="E920" s="224" t="s">
        <v>1853</v>
      </c>
      <c r="F920" s="256">
        <v>112321.7</v>
      </c>
      <c r="G920" s="256">
        <v>169259.1</v>
      </c>
    </row>
    <row r="921" spans="1:7" ht="60" outlineLevel="6" x14ac:dyDescent="0.2">
      <c r="A921" s="225"/>
      <c r="B921" s="225"/>
      <c r="C921" s="225" t="s">
        <v>1873</v>
      </c>
      <c r="D921" s="225"/>
      <c r="E921" s="224" t="s">
        <v>1872</v>
      </c>
      <c r="F921" s="256">
        <v>112321.7</v>
      </c>
      <c r="G921" s="256">
        <v>169259.1</v>
      </c>
    </row>
    <row r="922" spans="1:7" ht="30" outlineLevel="7" x14ac:dyDescent="0.2">
      <c r="A922" s="225"/>
      <c r="B922" s="225"/>
      <c r="C922" s="225" t="s">
        <v>1871</v>
      </c>
      <c r="D922" s="225"/>
      <c r="E922" s="224" t="s">
        <v>2288</v>
      </c>
      <c r="F922" s="256">
        <v>112321.7</v>
      </c>
      <c r="G922" s="256">
        <v>169259.1</v>
      </c>
    </row>
    <row r="923" spans="1:7" ht="45" outlineLevel="7" x14ac:dyDescent="0.2">
      <c r="A923" s="225"/>
      <c r="B923" s="225"/>
      <c r="C923" s="225"/>
      <c r="D923" s="225" t="s">
        <v>1250</v>
      </c>
      <c r="E923" s="224" t="s">
        <v>1249</v>
      </c>
      <c r="F923" s="256">
        <v>112321.7</v>
      </c>
      <c r="G923" s="256">
        <v>169259.1</v>
      </c>
    </row>
    <row r="924" spans="1:7" ht="30" outlineLevel="4" x14ac:dyDescent="0.2">
      <c r="A924" s="225"/>
      <c r="B924" s="225" t="s">
        <v>1436</v>
      </c>
      <c r="C924" s="225"/>
      <c r="D924" s="225"/>
      <c r="E924" s="224" t="s">
        <v>1442</v>
      </c>
      <c r="F924" s="256">
        <v>136384.5</v>
      </c>
      <c r="G924" s="256">
        <v>129012.8</v>
      </c>
    </row>
    <row r="925" spans="1:7" ht="30" outlineLevel="5" x14ac:dyDescent="0.2">
      <c r="A925" s="225"/>
      <c r="B925" s="225"/>
      <c r="C925" s="225" t="s">
        <v>1560</v>
      </c>
      <c r="D925" s="225"/>
      <c r="E925" s="224" t="s">
        <v>1559</v>
      </c>
      <c r="F925" s="256">
        <v>136384.5</v>
      </c>
      <c r="G925" s="256">
        <v>129012.8</v>
      </c>
    </row>
    <row r="926" spans="1:7" ht="15" outlineLevel="6" x14ac:dyDescent="0.2">
      <c r="A926" s="225"/>
      <c r="B926" s="225"/>
      <c r="C926" s="225" t="s">
        <v>1848</v>
      </c>
      <c r="D926" s="225"/>
      <c r="E926" s="224" t="s">
        <v>1847</v>
      </c>
      <c r="F926" s="256">
        <v>56396.1</v>
      </c>
      <c r="G926" s="256">
        <v>49024.4</v>
      </c>
    </row>
    <row r="927" spans="1:7" ht="75" outlineLevel="7" x14ac:dyDescent="0.2">
      <c r="A927" s="225"/>
      <c r="B927" s="225"/>
      <c r="C927" s="225" t="s">
        <v>1846</v>
      </c>
      <c r="D927" s="225"/>
      <c r="E927" s="224" t="s">
        <v>1845</v>
      </c>
      <c r="F927" s="256">
        <v>56396.1</v>
      </c>
      <c r="G927" s="256">
        <v>49024.4</v>
      </c>
    </row>
    <row r="928" spans="1:7" ht="45" outlineLevel="2" x14ac:dyDescent="0.2">
      <c r="A928" s="225"/>
      <c r="B928" s="225"/>
      <c r="C928" s="225" t="s">
        <v>1889</v>
      </c>
      <c r="D928" s="225"/>
      <c r="E928" s="224" t="s">
        <v>2253</v>
      </c>
      <c r="F928" s="256">
        <v>56396.1</v>
      </c>
      <c r="G928" s="256">
        <v>49024.4</v>
      </c>
    </row>
    <row r="929" spans="1:7" ht="45" outlineLevel="3" x14ac:dyDescent="0.2">
      <c r="A929" s="225"/>
      <c r="B929" s="225"/>
      <c r="C929" s="225"/>
      <c r="D929" s="225" t="s">
        <v>1250</v>
      </c>
      <c r="E929" s="224" t="s">
        <v>1249</v>
      </c>
      <c r="F929" s="256">
        <v>56396.1</v>
      </c>
      <c r="G929" s="256">
        <v>49024.4</v>
      </c>
    </row>
    <row r="930" spans="1:7" ht="30" outlineLevel="4" x14ac:dyDescent="0.2">
      <c r="A930" s="225"/>
      <c r="B930" s="225"/>
      <c r="C930" s="225" t="s">
        <v>1558</v>
      </c>
      <c r="D930" s="225"/>
      <c r="E930" s="224" t="s">
        <v>1557</v>
      </c>
      <c r="F930" s="256">
        <v>78488.399999999994</v>
      </c>
      <c r="G930" s="256">
        <v>78488.399999999994</v>
      </c>
    </row>
    <row r="931" spans="1:7" ht="105" outlineLevel="5" x14ac:dyDescent="0.2">
      <c r="A931" s="225"/>
      <c r="B931" s="225"/>
      <c r="C931" s="225" t="s">
        <v>1565</v>
      </c>
      <c r="D931" s="225"/>
      <c r="E931" s="224" t="s">
        <v>1564</v>
      </c>
      <c r="F931" s="256">
        <v>78488.399999999994</v>
      </c>
      <c r="G931" s="256">
        <v>78488.399999999994</v>
      </c>
    </row>
    <row r="932" spans="1:7" ht="45" outlineLevel="6" x14ac:dyDescent="0.2">
      <c r="A932" s="225"/>
      <c r="B932" s="225"/>
      <c r="C932" s="225" t="s">
        <v>1563</v>
      </c>
      <c r="D932" s="225"/>
      <c r="E932" s="224" t="s">
        <v>2253</v>
      </c>
      <c r="F932" s="256">
        <v>78488.399999999994</v>
      </c>
      <c r="G932" s="256">
        <v>78488.399999999994</v>
      </c>
    </row>
    <row r="933" spans="1:7" ht="45" outlineLevel="7" x14ac:dyDescent="0.2">
      <c r="A933" s="225"/>
      <c r="B933" s="225"/>
      <c r="C933" s="225"/>
      <c r="D933" s="225" t="s">
        <v>1250</v>
      </c>
      <c r="E933" s="224" t="s">
        <v>1249</v>
      </c>
      <c r="F933" s="256">
        <v>78488.399999999994</v>
      </c>
      <c r="G933" s="256">
        <v>78488.399999999994</v>
      </c>
    </row>
    <row r="934" spans="1:7" ht="15" outlineLevel="4" x14ac:dyDescent="0.2">
      <c r="A934" s="225"/>
      <c r="B934" s="225"/>
      <c r="C934" s="225" t="s">
        <v>1895</v>
      </c>
      <c r="D934" s="225"/>
      <c r="E934" s="224" t="s">
        <v>1894</v>
      </c>
      <c r="F934" s="256">
        <v>1500</v>
      </c>
      <c r="G934" s="256">
        <v>1500</v>
      </c>
    </row>
    <row r="935" spans="1:7" ht="30" outlineLevel="5" x14ac:dyDescent="0.2">
      <c r="A935" s="225"/>
      <c r="B935" s="225"/>
      <c r="C935" s="225" t="s">
        <v>1893</v>
      </c>
      <c r="D935" s="225"/>
      <c r="E935" s="224" t="s">
        <v>1892</v>
      </c>
      <c r="F935" s="256">
        <v>1500</v>
      </c>
      <c r="G935" s="256">
        <v>1500</v>
      </c>
    </row>
    <row r="936" spans="1:7" ht="45" outlineLevel="6" x14ac:dyDescent="0.2">
      <c r="A936" s="225"/>
      <c r="B936" s="225"/>
      <c r="C936" s="225" t="s">
        <v>1891</v>
      </c>
      <c r="D936" s="225"/>
      <c r="E936" s="224" t="s">
        <v>2253</v>
      </c>
      <c r="F936" s="256">
        <v>1500</v>
      </c>
      <c r="G936" s="256">
        <v>1500</v>
      </c>
    </row>
    <row r="937" spans="1:7" ht="45" outlineLevel="7" x14ac:dyDescent="0.2">
      <c r="A937" s="225"/>
      <c r="B937" s="225"/>
      <c r="C937" s="225"/>
      <c r="D937" s="225" t="s">
        <v>1250</v>
      </c>
      <c r="E937" s="224" t="s">
        <v>1249</v>
      </c>
      <c r="F937" s="256">
        <v>1500</v>
      </c>
      <c r="G937" s="256">
        <v>1500</v>
      </c>
    </row>
    <row r="938" spans="1:7" ht="15" outlineLevel="4" x14ac:dyDescent="0.2">
      <c r="A938" s="225"/>
      <c r="B938" s="225" t="s">
        <v>1897</v>
      </c>
      <c r="C938" s="225"/>
      <c r="D938" s="225"/>
      <c r="E938" s="224" t="s">
        <v>1902</v>
      </c>
      <c r="F938" s="256">
        <v>163967</v>
      </c>
      <c r="G938" s="256">
        <v>191567</v>
      </c>
    </row>
    <row r="939" spans="1:7" ht="30" outlineLevel="5" x14ac:dyDescent="0.2">
      <c r="A939" s="225"/>
      <c r="B939" s="225"/>
      <c r="C939" s="225" t="s">
        <v>1560</v>
      </c>
      <c r="D939" s="225"/>
      <c r="E939" s="224" t="s">
        <v>1559</v>
      </c>
      <c r="F939" s="256">
        <v>163967</v>
      </c>
      <c r="G939" s="256">
        <v>191567</v>
      </c>
    </row>
    <row r="940" spans="1:7" ht="30" outlineLevel="6" x14ac:dyDescent="0.2">
      <c r="A940" s="225"/>
      <c r="B940" s="225"/>
      <c r="C940" s="225" t="s">
        <v>1558</v>
      </c>
      <c r="D940" s="225"/>
      <c r="E940" s="224" t="s">
        <v>1557</v>
      </c>
      <c r="F940" s="256">
        <v>163967</v>
      </c>
      <c r="G940" s="256">
        <v>191567</v>
      </c>
    </row>
    <row r="941" spans="1:7" ht="30" outlineLevel="7" x14ac:dyDescent="0.2">
      <c r="A941" s="225"/>
      <c r="B941" s="225"/>
      <c r="C941" s="225" t="s">
        <v>1858</v>
      </c>
      <c r="D941" s="225"/>
      <c r="E941" s="224" t="s">
        <v>1857</v>
      </c>
      <c r="F941" s="256">
        <v>163967</v>
      </c>
      <c r="G941" s="256">
        <v>191567</v>
      </c>
    </row>
    <row r="942" spans="1:7" ht="60" outlineLevel="2" x14ac:dyDescent="0.2">
      <c r="A942" s="225"/>
      <c r="B942" s="225"/>
      <c r="C942" s="225" t="s">
        <v>1899</v>
      </c>
      <c r="D942" s="225"/>
      <c r="E942" s="224" t="s">
        <v>2429</v>
      </c>
      <c r="F942" s="256">
        <v>1932</v>
      </c>
      <c r="G942" s="256">
        <v>1932</v>
      </c>
    </row>
    <row r="943" spans="1:7" ht="30" outlineLevel="3" x14ac:dyDescent="0.2">
      <c r="A943" s="225"/>
      <c r="B943" s="225"/>
      <c r="C943" s="225"/>
      <c r="D943" s="225" t="s">
        <v>1255</v>
      </c>
      <c r="E943" s="224" t="s">
        <v>1254</v>
      </c>
      <c r="F943" s="256">
        <v>1932</v>
      </c>
      <c r="G943" s="256">
        <v>1932</v>
      </c>
    </row>
    <row r="944" spans="1:7" ht="60" outlineLevel="4" x14ac:dyDescent="0.2">
      <c r="A944" s="225"/>
      <c r="B944" s="225"/>
      <c r="C944" s="225" t="s">
        <v>1898</v>
      </c>
      <c r="D944" s="225"/>
      <c r="E944" s="224" t="s">
        <v>2428</v>
      </c>
      <c r="F944" s="256">
        <v>4830</v>
      </c>
      <c r="G944" s="256">
        <v>4830</v>
      </c>
    </row>
    <row r="945" spans="1:7" ht="30" outlineLevel="5" x14ac:dyDescent="0.2">
      <c r="A945" s="225"/>
      <c r="B945" s="225"/>
      <c r="C945" s="225"/>
      <c r="D945" s="225" t="s">
        <v>1255</v>
      </c>
      <c r="E945" s="224" t="s">
        <v>1254</v>
      </c>
      <c r="F945" s="256">
        <v>4830</v>
      </c>
      <c r="G945" s="256">
        <v>4830</v>
      </c>
    </row>
    <row r="946" spans="1:7" ht="45" outlineLevel="6" x14ac:dyDescent="0.2">
      <c r="A946" s="225"/>
      <c r="B946" s="225"/>
      <c r="C946" s="225" t="s">
        <v>1896</v>
      </c>
      <c r="D946" s="225"/>
      <c r="E946" s="224" t="s">
        <v>2427</v>
      </c>
      <c r="F946" s="256">
        <v>157205</v>
      </c>
      <c r="G946" s="256">
        <v>184805</v>
      </c>
    </row>
    <row r="947" spans="1:7" ht="30" outlineLevel="7" x14ac:dyDescent="0.2">
      <c r="A947" s="225"/>
      <c r="B947" s="225"/>
      <c r="C947" s="225"/>
      <c r="D947" s="225" t="s">
        <v>1255</v>
      </c>
      <c r="E947" s="224" t="s">
        <v>1254</v>
      </c>
      <c r="F947" s="256">
        <v>157205</v>
      </c>
      <c r="G947" s="256">
        <v>184805</v>
      </c>
    </row>
    <row r="948" spans="1:7" ht="15" outlineLevel="6" x14ac:dyDescent="0.2">
      <c r="A948" s="225"/>
      <c r="B948" s="225" t="s">
        <v>1687</v>
      </c>
      <c r="C948" s="225"/>
      <c r="D948" s="225"/>
      <c r="E948" s="224" t="s">
        <v>1688</v>
      </c>
      <c r="F948" s="256">
        <v>49077.5</v>
      </c>
      <c r="G948" s="256">
        <v>49077.5</v>
      </c>
    </row>
    <row r="949" spans="1:7" ht="30" outlineLevel="7" x14ac:dyDescent="0.2">
      <c r="A949" s="225"/>
      <c r="B949" s="225"/>
      <c r="C949" s="225" t="s">
        <v>1560</v>
      </c>
      <c r="D949" s="225"/>
      <c r="E949" s="224" t="s">
        <v>1559</v>
      </c>
      <c r="F949" s="256">
        <v>38015</v>
      </c>
      <c r="G949" s="256">
        <v>38015</v>
      </c>
    </row>
    <row r="950" spans="1:7" ht="15" outlineLevel="6" x14ac:dyDescent="0.2">
      <c r="A950" s="225"/>
      <c r="B950" s="225"/>
      <c r="C950" s="225" t="s">
        <v>1895</v>
      </c>
      <c r="D950" s="225"/>
      <c r="E950" s="224" t="s">
        <v>1894</v>
      </c>
      <c r="F950" s="256">
        <v>38015</v>
      </c>
      <c r="G950" s="256">
        <v>38015</v>
      </c>
    </row>
    <row r="951" spans="1:7" ht="30" outlineLevel="7" x14ac:dyDescent="0.2">
      <c r="A951" s="225"/>
      <c r="B951" s="225"/>
      <c r="C951" s="225" t="s">
        <v>1893</v>
      </c>
      <c r="D951" s="225"/>
      <c r="E951" s="224" t="s">
        <v>1892</v>
      </c>
      <c r="F951" s="256">
        <v>38015</v>
      </c>
      <c r="G951" s="256">
        <v>38015</v>
      </c>
    </row>
    <row r="952" spans="1:7" ht="45" outlineLevel="2" x14ac:dyDescent="0.2">
      <c r="A952" s="225"/>
      <c r="B952" s="225"/>
      <c r="C952" s="225" t="s">
        <v>1891</v>
      </c>
      <c r="D952" s="225"/>
      <c r="E952" s="224" t="s">
        <v>2253</v>
      </c>
      <c r="F952" s="256">
        <v>23470</v>
      </c>
      <c r="G952" s="256">
        <v>23470</v>
      </c>
    </row>
    <row r="953" spans="1:7" ht="45" outlineLevel="3" x14ac:dyDescent="0.2">
      <c r="A953" s="225"/>
      <c r="B953" s="225"/>
      <c r="C953" s="225"/>
      <c r="D953" s="225" t="s">
        <v>1250</v>
      </c>
      <c r="E953" s="224" t="s">
        <v>1249</v>
      </c>
      <c r="F953" s="256">
        <v>23470</v>
      </c>
      <c r="G953" s="256">
        <v>23470</v>
      </c>
    </row>
    <row r="954" spans="1:7" ht="30" outlineLevel="4" x14ac:dyDescent="0.2">
      <c r="A954" s="225"/>
      <c r="B954" s="225"/>
      <c r="C954" s="225" t="s">
        <v>1890</v>
      </c>
      <c r="D954" s="225"/>
      <c r="E954" s="224" t="s">
        <v>2426</v>
      </c>
      <c r="F954" s="256">
        <v>14545</v>
      </c>
      <c r="G954" s="256">
        <v>14545</v>
      </c>
    </row>
    <row r="955" spans="1:7" ht="30" outlineLevel="5" x14ac:dyDescent="0.2">
      <c r="A955" s="225"/>
      <c r="B955" s="225"/>
      <c r="C955" s="225"/>
      <c r="D955" s="225" t="s">
        <v>1257</v>
      </c>
      <c r="E955" s="224" t="s">
        <v>1256</v>
      </c>
      <c r="F955" s="256">
        <v>1105</v>
      </c>
      <c r="G955" s="256">
        <v>1105</v>
      </c>
    </row>
    <row r="956" spans="1:7" ht="45" outlineLevel="6" x14ac:dyDescent="0.2">
      <c r="A956" s="225"/>
      <c r="B956" s="225"/>
      <c r="C956" s="225"/>
      <c r="D956" s="225" t="s">
        <v>1250</v>
      </c>
      <c r="E956" s="224" t="s">
        <v>1249</v>
      </c>
      <c r="F956" s="256">
        <v>13440</v>
      </c>
      <c r="G956" s="256">
        <v>13440</v>
      </c>
    </row>
    <row r="957" spans="1:7" ht="45" outlineLevel="7" x14ac:dyDescent="0.2">
      <c r="A957" s="225"/>
      <c r="B957" s="225"/>
      <c r="C957" s="225" t="s">
        <v>1315</v>
      </c>
      <c r="D957" s="225"/>
      <c r="E957" s="224" t="s">
        <v>1314</v>
      </c>
      <c r="F957" s="256">
        <v>11062.5</v>
      </c>
      <c r="G957" s="256">
        <v>11062.5</v>
      </c>
    </row>
    <row r="958" spans="1:7" ht="45" outlineLevel="6" x14ac:dyDescent="0.2">
      <c r="A958" s="225"/>
      <c r="B958" s="225"/>
      <c r="C958" s="225" t="s">
        <v>1391</v>
      </c>
      <c r="D958" s="225"/>
      <c r="E958" s="224" t="s">
        <v>1390</v>
      </c>
      <c r="F958" s="256">
        <v>11062.5</v>
      </c>
      <c r="G958" s="256">
        <v>11062.5</v>
      </c>
    </row>
    <row r="959" spans="1:7" ht="60" outlineLevel="7" x14ac:dyDescent="0.2">
      <c r="A959" s="225"/>
      <c r="B959" s="225"/>
      <c r="C959" s="225" t="s">
        <v>1606</v>
      </c>
      <c r="D959" s="225"/>
      <c r="E959" s="224" t="s">
        <v>1605</v>
      </c>
      <c r="F959" s="256">
        <v>11062.5</v>
      </c>
      <c r="G959" s="256">
        <v>11062.5</v>
      </c>
    </row>
    <row r="960" spans="1:7" ht="30" outlineLevel="7" x14ac:dyDescent="0.2">
      <c r="A960" s="225"/>
      <c r="B960" s="225"/>
      <c r="C960" s="225" t="s">
        <v>1686</v>
      </c>
      <c r="D960" s="225"/>
      <c r="E960" s="224" t="s">
        <v>2377</v>
      </c>
      <c r="F960" s="256">
        <v>11062.5</v>
      </c>
      <c r="G960" s="256">
        <v>11062.5</v>
      </c>
    </row>
    <row r="961" spans="1:7" ht="45" outlineLevel="3" x14ac:dyDescent="0.2">
      <c r="A961" s="225"/>
      <c r="B961" s="225"/>
      <c r="C961" s="225"/>
      <c r="D961" s="225" t="s">
        <v>1250</v>
      </c>
      <c r="E961" s="224" t="s">
        <v>1249</v>
      </c>
      <c r="F961" s="256">
        <v>11062.5</v>
      </c>
      <c r="G961" s="256">
        <v>11062.5</v>
      </c>
    </row>
    <row r="962" spans="1:7" ht="15" outlineLevel="4" x14ac:dyDescent="0.2">
      <c r="A962" s="225"/>
      <c r="B962" s="225" t="s">
        <v>1683</v>
      </c>
      <c r="C962" s="225"/>
      <c r="D962" s="225"/>
      <c r="E962" s="224" t="s">
        <v>1685</v>
      </c>
      <c r="F962" s="256">
        <v>26811218</v>
      </c>
      <c r="G962" s="256">
        <v>26978863.399999999</v>
      </c>
    </row>
    <row r="963" spans="1:7" ht="30" outlineLevel="5" x14ac:dyDescent="0.2">
      <c r="A963" s="225"/>
      <c r="B963" s="225"/>
      <c r="C963" s="225" t="s">
        <v>1560</v>
      </c>
      <c r="D963" s="225"/>
      <c r="E963" s="224" t="s">
        <v>1559</v>
      </c>
      <c r="F963" s="256">
        <v>26741724</v>
      </c>
      <c r="G963" s="256">
        <v>26909369.399999999</v>
      </c>
    </row>
    <row r="964" spans="1:7" ht="15" outlineLevel="6" x14ac:dyDescent="0.2">
      <c r="A964" s="225"/>
      <c r="B964" s="225"/>
      <c r="C964" s="225" t="s">
        <v>1848</v>
      </c>
      <c r="D964" s="225"/>
      <c r="E964" s="224" t="s">
        <v>1847</v>
      </c>
      <c r="F964" s="256">
        <v>26186844</v>
      </c>
      <c r="G964" s="256">
        <v>26363831.899999999</v>
      </c>
    </row>
    <row r="965" spans="1:7" ht="75" outlineLevel="7" x14ac:dyDescent="0.2">
      <c r="A965" s="225"/>
      <c r="B965" s="225"/>
      <c r="C965" s="225" t="s">
        <v>1846</v>
      </c>
      <c r="D965" s="225"/>
      <c r="E965" s="224" t="s">
        <v>1845</v>
      </c>
      <c r="F965" s="256">
        <v>26184978</v>
      </c>
      <c r="G965" s="256">
        <v>26361965.899999999</v>
      </c>
    </row>
    <row r="966" spans="1:7" ht="45" outlineLevel="2" x14ac:dyDescent="0.2">
      <c r="A966" s="225"/>
      <c r="B966" s="225"/>
      <c r="C966" s="225" t="s">
        <v>1889</v>
      </c>
      <c r="D966" s="225"/>
      <c r="E966" s="224" t="s">
        <v>2253</v>
      </c>
      <c r="F966" s="256">
        <v>15014.7</v>
      </c>
      <c r="G966" s="256">
        <v>15014.7</v>
      </c>
    </row>
    <row r="967" spans="1:7" ht="75" outlineLevel="3" x14ac:dyDescent="0.2">
      <c r="A967" s="225"/>
      <c r="B967" s="225"/>
      <c r="C967" s="225"/>
      <c r="D967" s="225" t="s">
        <v>1268</v>
      </c>
      <c r="E967" s="224" t="s">
        <v>1267</v>
      </c>
      <c r="F967" s="256">
        <v>10438.799999999999</v>
      </c>
      <c r="G967" s="256">
        <v>10438.799999999999</v>
      </c>
    </row>
    <row r="968" spans="1:7" ht="30" outlineLevel="4" x14ac:dyDescent="0.2">
      <c r="A968" s="225"/>
      <c r="B968" s="225"/>
      <c r="C968" s="225"/>
      <c r="D968" s="225" t="s">
        <v>1257</v>
      </c>
      <c r="E968" s="224" t="s">
        <v>1256</v>
      </c>
      <c r="F968" s="256">
        <v>3680.3</v>
      </c>
      <c r="G968" s="256">
        <v>3680.3</v>
      </c>
    </row>
    <row r="969" spans="1:7" ht="45" outlineLevel="5" x14ac:dyDescent="0.2">
      <c r="A969" s="225"/>
      <c r="B969" s="225"/>
      <c r="C969" s="225"/>
      <c r="D969" s="225" t="s">
        <v>1250</v>
      </c>
      <c r="E969" s="224" t="s">
        <v>1249</v>
      </c>
      <c r="F969" s="256">
        <v>892.6</v>
      </c>
      <c r="G969" s="256">
        <v>892.6</v>
      </c>
    </row>
    <row r="970" spans="1:7" ht="15" outlineLevel="6" x14ac:dyDescent="0.2">
      <c r="A970" s="225"/>
      <c r="B970" s="225"/>
      <c r="C970" s="225"/>
      <c r="D970" s="225" t="s">
        <v>1265</v>
      </c>
      <c r="E970" s="224" t="s">
        <v>1264</v>
      </c>
      <c r="F970" s="256">
        <v>3</v>
      </c>
      <c r="G970" s="256">
        <v>3</v>
      </c>
    </row>
    <row r="971" spans="1:7" ht="45" outlineLevel="7" x14ac:dyDescent="0.2">
      <c r="A971" s="225"/>
      <c r="B971" s="225"/>
      <c r="C971" s="225" t="s">
        <v>1843</v>
      </c>
      <c r="D971" s="225"/>
      <c r="E971" s="224" t="s">
        <v>2415</v>
      </c>
      <c r="F971" s="256">
        <v>26169963.300000001</v>
      </c>
      <c r="G971" s="256">
        <v>26346951.199999999</v>
      </c>
    </row>
    <row r="972" spans="1:7" ht="15" outlineLevel="7" x14ac:dyDescent="0.2">
      <c r="A972" s="225"/>
      <c r="B972" s="225"/>
      <c r="C972" s="225"/>
      <c r="D972" s="225" t="s">
        <v>1300</v>
      </c>
      <c r="E972" s="224" t="s">
        <v>1299</v>
      </c>
      <c r="F972" s="256">
        <v>26169963.300000001</v>
      </c>
      <c r="G972" s="256">
        <v>26346951.199999999</v>
      </c>
    </row>
    <row r="973" spans="1:7" ht="60" outlineLevel="7" x14ac:dyDescent="0.2">
      <c r="A973" s="225"/>
      <c r="B973" s="225"/>
      <c r="C973" s="225" t="s">
        <v>1888</v>
      </c>
      <c r="D973" s="225"/>
      <c r="E973" s="224" t="s">
        <v>1887</v>
      </c>
      <c r="F973" s="256">
        <v>1866</v>
      </c>
      <c r="G973" s="256">
        <v>1866</v>
      </c>
    </row>
    <row r="974" spans="1:7" ht="60" outlineLevel="7" x14ac:dyDescent="0.2">
      <c r="A974" s="225"/>
      <c r="B974" s="225"/>
      <c r="C974" s="225" t="s">
        <v>1886</v>
      </c>
      <c r="D974" s="225"/>
      <c r="E974" s="224" t="s">
        <v>2425</v>
      </c>
      <c r="F974" s="256">
        <v>1866</v>
      </c>
      <c r="G974" s="256">
        <v>1866</v>
      </c>
    </row>
    <row r="975" spans="1:7" ht="30" outlineLevel="5" x14ac:dyDescent="0.2">
      <c r="A975" s="225"/>
      <c r="B975" s="225"/>
      <c r="C975" s="225"/>
      <c r="D975" s="225" t="s">
        <v>1257</v>
      </c>
      <c r="E975" s="224" t="s">
        <v>1256</v>
      </c>
      <c r="F975" s="256">
        <v>1866</v>
      </c>
      <c r="G975" s="256">
        <v>1866</v>
      </c>
    </row>
    <row r="976" spans="1:7" ht="30" outlineLevel="6" x14ac:dyDescent="0.2">
      <c r="A976" s="225"/>
      <c r="B976" s="225"/>
      <c r="C976" s="225" t="s">
        <v>1558</v>
      </c>
      <c r="D976" s="225"/>
      <c r="E976" s="224" t="s">
        <v>1557</v>
      </c>
      <c r="F976" s="256">
        <v>450296.9</v>
      </c>
      <c r="G976" s="256">
        <v>450296.9</v>
      </c>
    </row>
    <row r="977" spans="1:7" ht="105" outlineLevel="7" x14ac:dyDescent="0.2">
      <c r="A977" s="225"/>
      <c r="B977" s="225"/>
      <c r="C977" s="225" t="s">
        <v>1565</v>
      </c>
      <c r="D977" s="225"/>
      <c r="E977" s="224" t="s">
        <v>1564</v>
      </c>
      <c r="F977" s="256">
        <v>395217.5</v>
      </c>
      <c r="G977" s="256">
        <v>395217.5</v>
      </c>
    </row>
    <row r="978" spans="1:7" ht="45" outlineLevel="4" x14ac:dyDescent="0.2">
      <c r="A978" s="225"/>
      <c r="B978" s="225"/>
      <c r="C978" s="225" t="s">
        <v>1563</v>
      </c>
      <c r="D978" s="225"/>
      <c r="E978" s="224" t="s">
        <v>2253</v>
      </c>
      <c r="F978" s="256">
        <v>395217.5</v>
      </c>
      <c r="G978" s="256">
        <v>395217.5</v>
      </c>
    </row>
    <row r="979" spans="1:7" ht="45" outlineLevel="5" x14ac:dyDescent="0.2">
      <c r="A979" s="225"/>
      <c r="B979" s="225"/>
      <c r="C979" s="225"/>
      <c r="D979" s="225" t="s">
        <v>1250</v>
      </c>
      <c r="E979" s="224" t="s">
        <v>1249</v>
      </c>
      <c r="F979" s="256">
        <v>395217.5</v>
      </c>
      <c r="G979" s="256">
        <v>395217.5</v>
      </c>
    </row>
    <row r="980" spans="1:7" ht="30" outlineLevel="6" x14ac:dyDescent="0.2">
      <c r="A980" s="225"/>
      <c r="B980" s="225"/>
      <c r="C980" s="225" t="s">
        <v>1885</v>
      </c>
      <c r="D980" s="225"/>
      <c r="E980" s="224" t="s">
        <v>1884</v>
      </c>
      <c r="F980" s="256">
        <v>40497.5</v>
      </c>
      <c r="G980" s="256">
        <v>40497.5</v>
      </c>
    </row>
    <row r="981" spans="1:7" ht="45" outlineLevel="7" x14ac:dyDescent="0.2">
      <c r="A981" s="225"/>
      <c r="B981" s="225"/>
      <c r="C981" s="225" t="s">
        <v>1883</v>
      </c>
      <c r="D981" s="225"/>
      <c r="E981" s="224" t="s">
        <v>2424</v>
      </c>
      <c r="F981" s="256">
        <v>40497.5</v>
      </c>
      <c r="G981" s="256">
        <v>40497.5</v>
      </c>
    </row>
    <row r="982" spans="1:7" ht="30" outlineLevel="5" x14ac:dyDescent="0.2">
      <c r="A982" s="225"/>
      <c r="B982" s="225"/>
      <c r="C982" s="225"/>
      <c r="D982" s="225" t="s">
        <v>1257</v>
      </c>
      <c r="E982" s="224" t="s">
        <v>1256</v>
      </c>
      <c r="F982" s="256">
        <v>2497.5</v>
      </c>
      <c r="G982" s="256">
        <v>2497.5</v>
      </c>
    </row>
    <row r="983" spans="1:7" ht="15" outlineLevel="6" x14ac:dyDescent="0.2">
      <c r="A983" s="225"/>
      <c r="B983" s="225"/>
      <c r="C983" s="225"/>
      <c r="D983" s="225" t="s">
        <v>1265</v>
      </c>
      <c r="E983" s="224" t="s">
        <v>1264</v>
      </c>
      <c r="F983" s="256">
        <v>38000</v>
      </c>
      <c r="G983" s="256">
        <v>38000</v>
      </c>
    </row>
    <row r="984" spans="1:7" ht="30" outlineLevel="7" x14ac:dyDescent="0.2">
      <c r="A984" s="225"/>
      <c r="B984" s="225"/>
      <c r="C984" s="225" t="s">
        <v>1882</v>
      </c>
      <c r="D984" s="225"/>
      <c r="E984" s="224" t="s">
        <v>1881</v>
      </c>
      <c r="F984" s="256">
        <v>14581.9</v>
      </c>
      <c r="G984" s="256">
        <v>14581.9</v>
      </c>
    </row>
    <row r="985" spans="1:7" ht="30" outlineLevel="7" x14ac:dyDescent="0.2">
      <c r="A985" s="225"/>
      <c r="B985" s="225"/>
      <c r="C985" s="225" t="s">
        <v>1880</v>
      </c>
      <c r="D985" s="225"/>
      <c r="E985" s="224" t="s">
        <v>2423</v>
      </c>
      <c r="F985" s="256">
        <v>14581.9</v>
      </c>
      <c r="G985" s="256">
        <v>14581.9</v>
      </c>
    </row>
    <row r="986" spans="1:7" ht="30" outlineLevel="5" x14ac:dyDescent="0.2">
      <c r="A986" s="225"/>
      <c r="B986" s="225"/>
      <c r="C986" s="225"/>
      <c r="D986" s="225" t="s">
        <v>1257</v>
      </c>
      <c r="E986" s="224" t="s">
        <v>1256</v>
      </c>
      <c r="F986" s="256">
        <v>14500</v>
      </c>
      <c r="G986" s="256">
        <v>14500</v>
      </c>
    </row>
    <row r="987" spans="1:7" ht="45" outlineLevel="6" x14ac:dyDescent="0.2">
      <c r="A987" s="225"/>
      <c r="B987" s="225"/>
      <c r="C987" s="225"/>
      <c r="D987" s="225" t="s">
        <v>1250</v>
      </c>
      <c r="E987" s="224" t="s">
        <v>1249</v>
      </c>
      <c r="F987" s="256">
        <v>81.900000000000006</v>
      </c>
      <c r="G987" s="256">
        <v>81.900000000000006</v>
      </c>
    </row>
    <row r="988" spans="1:7" ht="30" outlineLevel="7" x14ac:dyDescent="0.2">
      <c r="A988" s="225"/>
      <c r="B988" s="225"/>
      <c r="C988" s="225" t="s">
        <v>1854</v>
      </c>
      <c r="D988" s="225"/>
      <c r="E988" s="224" t="s">
        <v>1853</v>
      </c>
      <c r="F988" s="256">
        <v>104583.1</v>
      </c>
      <c r="G988" s="256">
        <v>95240.6</v>
      </c>
    </row>
    <row r="989" spans="1:7" ht="30" outlineLevel="7" x14ac:dyDescent="0.2">
      <c r="A989" s="225"/>
      <c r="B989" s="225"/>
      <c r="C989" s="225" t="s">
        <v>1879</v>
      </c>
      <c r="D989" s="225"/>
      <c r="E989" s="224" t="s">
        <v>1878</v>
      </c>
      <c r="F989" s="256">
        <v>89920.6</v>
      </c>
      <c r="G989" s="256">
        <v>89690.6</v>
      </c>
    </row>
    <row r="990" spans="1:7" ht="45" outlineLevel="4" x14ac:dyDescent="0.2">
      <c r="A990" s="225"/>
      <c r="B990" s="225"/>
      <c r="C990" s="225" t="s">
        <v>1877</v>
      </c>
      <c r="D990" s="225"/>
      <c r="E990" s="224" t="s">
        <v>2250</v>
      </c>
      <c r="F990" s="256">
        <v>66450</v>
      </c>
      <c r="G990" s="256">
        <v>66450</v>
      </c>
    </row>
    <row r="991" spans="1:7" ht="75" outlineLevel="5" x14ac:dyDescent="0.2">
      <c r="A991" s="225"/>
      <c r="B991" s="225"/>
      <c r="C991" s="225"/>
      <c r="D991" s="225" t="s">
        <v>1268</v>
      </c>
      <c r="E991" s="224" t="s">
        <v>1267</v>
      </c>
      <c r="F991" s="256">
        <v>56314.400000000001</v>
      </c>
      <c r="G991" s="256">
        <v>56314.400000000001</v>
      </c>
    </row>
    <row r="992" spans="1:7" ht="30" outlineLevel="6" x14ac:dyDescent="0.2">
      <c r="A992" s="225"/>
      <c r="B992" s="225"/>
      <c r="C992" s="225"/>
      <c r="D992" s="225" t="s">
        <v>1257</v>
      </c>
      <c r="E992" s="224" t="s">
        <v>1256</v>
      </c>
      <c r="F992" s="256">
        <v>10134.299999999999</v>
      </c>
      <c r="G992" s="256">
        <v>10134.299999999999</v>
      </c>
    </row>
    <row r="993" spans="1:7" ht="15" outlineLevel="7" x14ac:dyDescent="0.2">
      <c r="A993" s="225"/>
      <c r="B993" s="225"/>
      <c r="C993" s="225"/>
      <c r="D993" s="225" t="s">
        <v>1265</v>
      </c>
      <c r="E993" s="224" t="s">
        <v>1264</v>
      </c>
      <c r="F993" s="256">
        <v>1.3</v>
      </c>
      <c r="G993" s="256">
        <v>1.3</v>
      </c>
    </row>
    <row r="994" spans="1:7" ht="60" outlineLevel="7" x14ac:dyDescent="0.2">
      <c r="A994" s="225"/>
      <c r="B994" s="225"/>
      <c r="C994" s="225" t="s">
        <v>1876</v>
      </c>
      <c r="D994" s="225"/>
      <c r="E994" s="224" t="s">
        <v>2422</v>
      </c>
      <c r="F994" s="256">
        <v>3922.5</v>
      </c>
      <c r="G994" s="256">
        <v>3477.5</v>
      </c>
    </row>
    <row r="995" spans="1:7" ht="30" outlineLevel="7" x14ac:dyDescent="0.2">
      <c r="A995" s="225"/>
      <c r="B995" s="225"/>
      <c r="C995" s="225"/>
      <c r="D995" s="225" t="s">
        <v>1257</v>
      </c>
      <c r="E995" s="224" t="s">
        <v>1256</v>
      </c>
      <c r="F995" s="256">
        <v>3922.5</v>
      </c>
      <c r="G995" s="256">
        <v>3477.5</v>
      </c>
    </row>
    <row r="996" spans="1:7" ht="75" outlineLevel="6" x14ac:dyDescent="0.2">
      <c r="A996" s="225"/>
      <c r="B996" s="225"/>
      <c r="C996" s="225" t="s">
        <v>1875</v>
      </c>
      <c r="D996" s="225"/>
      <c r="E996" s="224" t="s">
        <v>2421</v>
      </c>
      <c r="F996" s="256">
        <v>19533.099999999999</v>
      </c>
      <c r="G996" s="256">
        <v>19748.099999999999</v>
      </c>
    </row>
    <row r="997" spans="1:7" ht="75" outlineLevel="7" x14ac:dyDescent="0.2">
      <c r="A997" s="225"/>
      <c r="B997" s="225"/>
      <c r="C997" s="225"/>
      <c r="D997" s="225" t="s">
        <v>1268</v>
      </c>
      <c r="E997" s="224" t="s">
        <v>1267</v>
      </c>
      <c r="F997" s="256">
        <v>15563.5</v>
      </c>
      <c r="G997" s="256">
        <v>15563.5</v>
      </c>
    </row>
    <row r="998" spans="1:7" ht="30" outlineLevel="6" x14ac:dyDescent="0.2">
      <c r="A998" s="225"/>
      <c r="B998" s="225"/>
      <c r="C998" s="225"/>
      <c r="D998" s="225" t="s">
        <v>1257</v>
      </c>
      <c r="E998" s="224" t="s">
        <v>1256</v>
      </c>
      <c r="F998" s="256">
        <v>3968.7</v>
      </c>
      <c r="G998" s="256">
        <v>4183.7</v>
      </c>
    </row>
    <row r="999" spans="1:7" ht="15" outlineLevel="7" x14ac:dyDescent="0.2">
      <c r="A999" s="225"/>
      <c r="B999" s="225"/>
      <c r="C999" s="225"/>
      <c r="D999" s="225" t="s">
        <v>1265</v>
      </c>
      <c r="E999" s="224" t="s">
        <v>1264</v>
      </c>
      <c r="F999" s="256">
        <v>0.9</v>
      </c>
      <c r="G999" s="256">
        <v>0.9</v>
      </c>
    </row>
    <row r="1000" spans="1:7" ht="60" outlineLevel="7" x14ac:dyDescent="0.2">
      <c r="A1000" s="225"/>
      <c r="B1000" s="225"/>
      <c r="C1000" s="225" t="s">
        <v>1874</v>
      </c>
      <c r="D1000" s="225"/>
      <c r="E1000" s="224" t="s">
        <v>2254</v>
      </c>
      <c r="F1000" s="256">
        <v>15</v>
      </c>
      <c r="G1000" s="256">
        <v>15</v>
      </c>
    </row>
    <row r="1001" spans="1:7" ht="30" outlineLevel="7" x14ac:dyDescent="0.2">
      <c r="A1001" s="225"/>
      <c r="B1001" s="225"/>
      <c r="C1001" s="225"/>
      <c r="D1001" s="225" t="s">
        <v>1257</v>
      </c>
      <c r="E1001" s="224" t="s">
        <v>1256</v>
      </c>
      <c r="F1001" s="256">
        <v>15</v>
      </c>
      <c r="G1001" s="256">
        <v>15</v>
      </c>
    </row>
    <row r="1002" spans="1:7" ht="60" outlineLevel="6" x14ac:dyDescent="0.2">
      <c r="A1002" s="225"/>
      <c r="B1002" s="225"/>
      <c r="C1002" s="225" t="s">
        <v>1873</v>
      </c>
      <c r="D1002" s="225"/>
      <c r="E1002" s="224" t="s">
        <v>1872</v>
      </c>
      <c r="F1002" s="256">
        <v>14662.5</v>
      </c>
      <c r="G1002" s="256">
        <v>5550</v>
      </c>
    </row>
    <row r="1003" spans="1:7" ht="30" outlineLevel="7" x14ac:dyDescent="0.2">
      <c r="A1003" s="225"/>
      <c r="B1003" s="225"/>
      <c r="C1003" s="225" t="s">
        <v>1871</v>
      </c>
      <c r="D1003" s="225"/>
      <c r="E1003" s="224" t="s">
        <v>2288</v>
      </c>
      <c r="F1003" s="256">
        <v>14662.5</v>
      </c>
      <c r="G1003" s="256">
        <v>5550</v>
      </c>
    </row>
    <row r="1004" spans="1:7" ht="45" outlineLevel="5" x14ac:dyDescent="0.2">
      <c r="A1004" s="225"/>
      <c r="B1004" s="225"/>
      <c r="C1004" s="225"/>
      <c r="D1004" s="225" t="s">
        <v>1250</v>
      </c>
      <c r="E1004" s="224" t="s">
        <v>1249</v>
      </c>
      <c r="F1004" s="256">
        <v>14662.5</v>
      </c>
      <c r="G1004" s="256">
        <v>5550</v>
      </c>
    </row>
    <row r="1005" spans="1:7" ht="45" outlineLevel="6" x14ac:dyDescent="0.2">
      <c r="A1005" s="225"/>
      <c r="B1005" s="225"/>
      <c r="C1005" s="225" t="s">
        <v>1315</v>
      </c>
      <c r="D1005" s="225"/>
      <c r="E1005" s="224" t="s">
        <v>1314</v>
      </c>
      <c r="F1005" s="256">
        <v>6443.8</v>
      </c>
      <c r="G1005" s="256">
        <v>6443.8</v>
      </c>
    </row>
    <row r="1006" spans="1:7" ht="45" outlineLevel="7" x14ac:dyDescent="0.2">
      <c r="A1006" s="225"/>
      <c r="B1006" s="225"/>
      <c r="C1006" s="225" t="s">
        <v>1391</v>
      </c>
      <c r="D1006" s="225"/>
      <c r="E1006" s="224" t="s">
        <v>1390</v>
      </c>
      <c r="F1006" s="256">
        <v>6243.8</v>
      </c>
      <c r="G1006" s="256">
        <v>6243.8</v>
      </c>
    </row>
    <row r="1007" spans="1:7" ht="45" outlineLevel="3" x14ac:dyDescent="0.2">
      <c r="A1007" s="225"/>
      <c r="B1007" s="225"/>
      <c r="C1007" s="225" t="s">
        <v>1389</v>
      </c>
      <c r="D1007" s="225"/>
      <c r="E1007" s="224" t="s">
        <v>1388</v>
      </c>
      <c r="F1007" s="256">
        <v>740</v>
      </c>
      <c r="G1007" s="256">
        <v>740</v>
      </c>
    </row>
    <row r="1008" spans="1:7" ht="45" outlineLevel="4" x14ac:dyDescent="0.2">
      <c r="A1008" s="225"/>
      <c r="B1008" s="225"/>
      <c r="C1008" s="225" t="s">
        <v>1870</v>
      </c>
      <c r="D1008" s="225"/>
      <c r="E1008" s="224" t="s">
        <v>2253</v>
      </c>
      <c r="F1008" s="256">
        <v>740</v>
      </c>
      <c r="G1008" s="256">
        <v>740</v>
      </c>
    </row>
    <row r="1009" spans="1:7" ht="45" outlineLevel="5" x14ac:dyDescent="0.2">
      <c r="A1009" s="225"/>
      <c r="B1009" s="225"/>
      <c r="C1009" s="225"/>
      <c r="D1009" s="225" t="s">
        <v>1250</v>
      </c>
      <c r="E1009" s="224" t="s">
        <v>1249</v>
      </c>
      <c r="F1009" s="256">
        <v>740</v>
      </c>
      <c r="G1009" s="256">
        <v>740</v>
      </c>
    </row>
    <row r="1010" spans="1:7" ht="60" outlineLevel="6" x14ac:dyDescent="0.2">
      <c r="A1010" s="225"/>
      <c r="B1010" s="225"/>
      <c r="C1010" s="225" t="s">
        <v>1606</v>
      </c>
      <c r="D1010" s="225"/>
      <c r="E1010" s="224" t="s">
        <v>1605</v>
      </c>
      <c r="F1010" s="256">
        <v>3563.8</v>
      </c>
      <c r="G1010" s="256">
        <v>3563.8</v>
      </c>
    </row>
    <row r="1011" spans="1:7" ht="45" outlineLevel="7" x14ac:dyDescent="0.2">
      <c r="A1011" s="225"/>
      <c r="B1011" s="225"/>
      <c r="C1011" s="225" t="s">
        <v>1869</v>
      </c>
      <c r="D1011" s="225"/>
      <c r="E1011" s="224" t="s">
        <v>2253</v>
      </c>
      <c r="F1011" s="256">
        <v>3563.8</v>
      </c>
      <c r="G1011" s="256">
        <v>3563.8</v>
      </c>
    </row>
    <row r="1012" spans="1:7" ht="45" outlineLevel="5" x14ac:dyDescent="0.2">
      <c r="A1012" s="225"/>
      <c r="B1012" s="225"/>
      <c r="C1012" s="225"/>
      <c r="D1012" s="225" t="s">
        <v>1250</v>
      </c>
      <c r="E1012" s="224" t="s">
        <v>1249</v>
      </c>
      <c r="F1012" s="256">
        <v>3563.8</v>
      </c>
      <c r="G1012" s="256">
        <v>3563.8</v>
      </c>
    </row>
    <row r="1013" spans="1:7" ht="75" outlineLevel="6" x14ac:dyDescent="0.2">
      <c r="A1013" s="225"/>
      <c r="B1013" s="225"/>
      <c r="C1013" s="225" t="s">
        <v>1603</v>
      </c>
      <c r="D1013" s="225"/>
      <c r="E1013" s="224" t="s">
        <v>1602</v>
      </c>
      <c r="F1013" s="256">
        <v>1940</v>
      </c>
      <c r="G1013" s="256">
        <v>1940</v>
      </c>
    </row>
    <row r="1014" spans="1:7" ht="75" outlineLevel="7" x14ac:dyDescent="0.2">
      <c r="A1014" s="225"/>
      <c r="B1014" s="225"/>
      <c r="C1014" s="225" t="s">
        <v>1601</v>
      </c>
      <c r="D1014" s="225"/>
      <c r="E1014" s="224" t="s">
        <v>2324</v>
      </c>
      <c r="F1014" s="256">
        <v>1940</v>
      </c>
      <c r="G1014" s="256">
        <v>1940</v>
      </c>
    </row>
    <row r="1015" spans="1:7" ht="30" outlineLevel="5" x14ac:dyDescent="0.2">
      <c r="A1015" s="225"/>
      <c r="B1015" s="225"/>
      <c r="C1015" s="225"/>
      <c r="D1015" s="225" t="s">
        <v>1257</v>
      </c>
      <c r="E1015" s="224" t="s">
        <v>1256</v>
      </c>
      <c r="F1015" s="256">
        <v>740</v>
      </c>
      <c r="G1015" s="256">
        <v>740</v>
      </c>
    </row>
    <row r="1016" spans="1:7" ht="45" outlineLevel="6" x14ac:dyDescent="0.2">
      <c r="A1016" s="225"/>
      <c r="B1016" s="225"/>
      <c r="C1016" s="225"/>
      <c r="D1016" s="225" t="s">
        <v>1250</v>
      </c>
      <c r="E1016" s="224" t="s">
        <v>1249</v>
      </c>
      <c r="F1016" s="256">
        <v>1200</v>
      </c>
      <c r="G1016" s="256">
        <v>1200</v>
      </c>
    </row>
    <row r="1017" spans="1:7" ht="45" outlineLevel="7" x14ac:dyDescent="0.2">
      <c r="A1017" s="225"/>
      <c r="B1017" s="225"/>
      <c r="C1017" s="225" t="s">
        <v>1544</v>
      </c>
      <c r="D1017" s="225"/>
      <c r="E1017" s="224" t="s">
        <v>1543</v>
      </c>
      <c r="F1017" s="256">
        <v>200</v>
      </c>
      <c r="G1017" s="256">
        <v>200</v>
      </c>
    </row>
    <row r="1018" spans="1:7" ht="60" outlineLevel="7" x14ac:dyDescent="0.2">
      <c r="A1018" s="225"/>
      <c r="B1018" s="225"/>
      <c r="C1018" s="225" t="s">
        <v>1542</v>
      </c>
      <c r="D1018" s="225"/>
      <c r="E1018" s="224" t="s">
        <v>1541</v>
      </c>
      <c r="F1018" s="256">
        <v>200</v>
      </c>
      <c r="G1018" s="256">
        <v>200</v>
      </c>
    </row>
    <row r="1019" spans="1:7" ht="60" outlineLevel="4" x14ac:dyDescent="0.2">
      <c r="A1019" s="225"/>
      <c r="B1019" s="225"/>
      <c r="C1019" s="225" t="s">
        <v>1540</v>
      </c>
      <c r="D1019" s="225"/>
      <c r="E1019" s="224" t="s">
        <v>2311</v>
      </c>
      <c r="F1019" s="256">
        <v>200</v>
      </c>
      <c r="G1019" s="256">
        <v>200</v>
      </c>
    </row>
    <row r="1020" spans="1:7" ht="30" outlineLevel="5" x14ac:dyDescent="0.2">
      <c r="A1020" s="225"/>
      <c r="B1020" s="225"/>
      <c r="C1020" s="225"/>
      <c r="D1020" s="225" t="s">
        <v>1257</v>
      </c>
      <c r="E1020" s="224" t="s">
        <v>1256</v>
      </c>
      <c r="F1020" s="256">
        <v>200</v>
      </c>
      <c r="G1020" s="256">
        <v>200</v>
      </c>
    </row>
    <row r="1021" spans="1:7" ht="30" outlineLevel="6" x14ac:dyDescent="0.2">
      <c r="A1021" s="225"/>
      <c r="B1021" s="225"/>
      <c r="C1021" s="225" t="s">
        <v>1293</v>
      </c>
      <c r="D1021" s="225"/>
      <c r="E1021" s="224" t="s">
        <v>1292</v>
      </c>
      <c r="F1021" s="256">
        <v>6030.2</v>
      </c>
      <c r="G1021" s="256">
        <v>6030.2</v>
      </c>
    </row>
    <row r="1022" spans="1:7" ht="15" outlineLevel="7" x14ac:dyDescent="0.2">
      <c r="A1022" s="225"/>
      <c r="B1022" s="225"/>
      <c r="C1022" s="225" t="s">
        <v>1291</v>
      </c>
      <c r="D1022" s="225"/>
      <c r="E1022" s="224" t="s">
        <v>1290</v>
      </c>
      <c r="F1022" s="256">
        <v>6030.2</v>
      </c>
      <c r="G1022" s="256">
        <v>6030.2</v>
      </c>
    </row>
    <row r="1023" spans="1:7" ht="30" outlineLevel="3" x14ac:dyDescent="0.2">
      <c r="A1023" s="225"/>
      <c r="B1023" s="225"/>
      <c r="C1023" s="225" t="s">
        <v>1368</v>
      </c>
      <c r="D1023" s="225"/>
      <c r="E1023" s="224" t="s">
        <v>1367</v>
      </c>
      <c r="F1023" s="256">
        <v>3664.9</v>
      </c>
      <c r="G1023" s="256">
        <v>3664.9</v>
      </c>
    </row>
    <row r="1024" spans="1:7" ht="15" outlineLevel="4" x14ac:dyDescent="0.2">
      <c r="A1024" s="225"/>
      <c r="B1024" s="225"/>
      <c r="C1024" s="225" t="s">
        <v>1366</v>
      </c>
      <c r="D1024" s="225"/>
      <c r="E1024" s="224" t="s">
        <v>2265</v>
      </c>
      <c r="F1024" s="256">
        <v>3664.9</v>
      </c>
      <c r="G1024" s="256">
        <v>3664.9</v>
      </c>
    </row>
    <row r="1025" spans="1:7" ht="45" outlineLevel="5" x14ac:dyDescent="0.2">
      <c r="A1025" s="225"/>
      <c r="B1025" s="225"/>
      <c r="C1025" s="225"/>
      <c r="D1025" s="225" t="s">
        <v>1250</v>
      </c>
      <c r="E1025" s="224" t="s">
        <v>1249</v>
      </c>
      <c r="F1025" s="256">
        <v>3664.9</v>
      </c>
      <c r="G1025" s="256">
        <v>3664.9</v>
      </c>
    </row>
    <row r="1026" spans="1:7" ht="45" outlineLevel="6" x14ac:dyDescent="0.2">
      <c r="A1026" s="225"/>
      <c r="B1026" s="225"/>
      <c r="C1026" s="225" t="s">
        <v>1587</v>
      </c>
      <c r="D1026" s="225"/>
      <c r="E1026" s="224" t="s">
        <v>1586</v>
      </c>
      <c r="F1026" s="256">
        <v>2365.3000000000002</v>
      </c>
      <c r="G1026" s="256">
        <v>2365.3000000000002</v>
      </c>
    </row>
    <row r="1027" spans="1:7" ht="15" outlineLevel="7" x14ac:dyDescent="0.2">
      <c r="A1027" s="225"/>
      <c r="B1027" s="225"/>
      <c r="C1027" s="225" t="s">
        <v>1584</v>
      </c>
      <c r="D1027" s="225"/>
      <c r="E1027" s="224" t="s">
        <v>2320</v>
      </c>
      <c r="F1027" s="256">
        <v>2365.3000000000002</v>
      </c>
      <c r="G1027" s="256">
        <v>2365.3000000000002</v>
      </c>
    </row>
    <row r="1028" spans="1:7" ht="30" outlineLevel="5" x14ac:dyDescent="0.2">
      <c r="A1028" s="225"/>
      <c r="B1028" s="225"/>
      <c r="C1028" s="225"/>
      <c r="D1028" s="225" t="s">
        <v>1257</v>
      </c>
      <c r="E1028" s="224" t="s">
        <v>1256</v>
      </c>
      <c r="F1028" s="256">
        <v>476.9</v>
      </c>
      <c r="G1028" s="256">
        <v>476.9</v>
      </c>
    </row>
    <row r="1029" spans="1:7" ht="45" outlineLevel="6" x14ac:dyDescent="0.2">
      <c r="A1029" s="225"/>
      <c r="B1029" s="225"/>
      <c r="C1029" s="225"/>
      <c r="D1029" s="225" t="s">
        <v>1250</v>
      </c>
      <c r="E1029" s="224" t="s">
        <v>1249</v>
      </c>
      <c r="F1029" s="256">
        <v>1888.4</v>
      </c>
      <c r="G1029" s="256">
        <v>1888.4</v>
      </c>
    </row>
    <row r="1030" spans="1:7" ht="30" outlineLevel="7" x14ac:dyDescent="0.2">
      <c r="A1030" s="225"/>
      <c r="B1030" s="225"/>
      <c r="C1030" s="225" t="s">
        <v>1263</v>
      </c>
      <c r="D1030" s="225"/>
      <c r="E1030" s="224" t="s">
        <v>1262</v>
      </c>
      <c r="F1030" s="256">
        <v>57020</v>
      </c>
      <c r="G1030" s="256">
        <v>57020</v>
      </c>
    </row>
    <row r="1031" spans="1:7" ht="30" outlineLevel="7" x14ac:dyDescent="0.2">
      <c r="A1031" s="225"/>
      <c r="B1031" s="225"/>
      <c r="C1031" s="225" t="s">
        <v>1261</v>
      </c>
      <c r="D1031" s="225"/>
      <c r="E1031" s="224" t="s">
        <v>1260</v>
      </c>
      <c r="F1031" s="256">
        <v>1000</v>
      </c>
      <c r="G1031" s="256">
        <v>1000</v>
      </c>
    </row>
    <row r="1032" spans="1:7" ht="45" outlineLevel="3" x14ac:dyDescent="0.2">
      <c r="A1032" s="225"/>
      <c r="B1032" s="225"/>
      <c r="C1032" s="225" t="s">
        <v>1259</v>
      </c>
      <c r="D1032" s="225"/>
      <c r="E1032" s="224" t="s">
        <v>1258</v>
      </c>
      <c r="F1032" s="256">
        <v>1000</v>
      </c>
      <c r="G1032" s="256">
        <v>1000</v>
      </c>
    </row>
    <row r="1033" spans="1:7" ht="45" outlineLevel="4" x14ac:dyDescent="0.2">
      <c r="A1033" s="225"/>
      <c r="B1033" s="225"/>
      <c r="C1033" s="225" t="s">
        <v>1868</v>
      </c>
      <c r="D1033" s="225"/>
      <c r="E1033" s="224" t="s">
        <v>2253</v>
      </c>
      <c r="F1033" s="256">
        <v>1000</v>
      </c>
      <c r="G1033" s="256">
        <v>1000</v>
      </c>
    </row>
    <row r="1034" spans="1:7" ht="45" outlineLevel="5" x14ac:dyDescent="0.2">
      <c r="A1034" s="225"/>
      <c r="B1034" s="225"/>
      <c r="C1034" s="225"/>
      <c r="D1034" s="225" t="s">
        <v>1250</v>
      </c>
      <c r="E1034" s="224" t="s">
        <v>1249</v>
      </c>
      <c r="F1034" s="256">
        <v>1000</v>
      </c>
      <c r="G1034" s="256">
        <v>1000</v>
      </c>
    </row>
    <row r="1035" spans="1:7" ht="45" outlineLevel="6" x14ac:dyDescent="0.2">
      <c r="A1035" s="225"/>
      <c r="B1035" s="225"/>
      <c r="C1035" s="225" t="s">
        <v>1867</v>
      </c>
      <c r="D1035" s="225"/>
      <c r="E1035" s="224" t="s">
        <v>1866</v>
      </c>
      <c r="F1035" s="256">
        <v>56020</v>
      </c>
      <c r="G1035" s="256">
        <v>56020</v>
      </c>
    </row>
    <row r="1036" spans="1:7" ht="60" outlineLevel="7" x14ac:dyDescent="0.2">
      <c r="A1036" s="225"/>
      <c r="B1036" s="225"/>
      <c r="C1036" s="225" t="s">
        <v>1865</v>
      </c>
      <c r="D1036" s="225"/>
      <c r="E1036" s="224" t="s">
        <v>1864</v>
      </c>
      <c r="F1036" s="256">
        <v>56020</v>
      </c>
      <c r="G1036" s="256">
        <v>56020</v>
      </c>
    </row>
    <row r="1037" spans="1:7" ht="45" outlineLevel="4" x14ac:dyDescent="0.2">
      <c r="A1037" s="225"/>
      <c r="B1037" s="225"/>
      <c r="C1037" s="225" t="s">
        <v>1863</v>
      </c>
      <c r="D1037" s="225"/>
      <c r="E1037" s="224" t="s">
        <v>2253</v>
      </c>
      <c r="F1037" s="256">
        <v>56020</v>
      </c>
      <c r="G1037" s="256">
        <v>56020</v>
      </c>
    </row>
    <row r="1038" spans="1:7" ht="45" outlineLevel="5" x14ac:dyDescent="0.2">
      <c r="A1038" s="225"/>
      <c r="B1038" s="225"/>
      <c r="C1038" s="225"/>
      <c r="D1038" s="225" t="s">
        <v>1250</v>
      </c>
      <c r="E1038" s="224" t="s">
        <v>1249</v>
      </c>
      <c r="F1038" s="256">
        <v>56020</v>
      </c>
      <c r="G1038" s="256">
        <v>56020</v>
      </c>
    </row>
    <row r="1039" spans="1:7" ht="15" outlineLevel="6" x14ac:dyDescent="0.2">
      <c r="A1039" s="225"/>
      <c r="B1039" s="225" t="s">
        <v>1318</v>
      </c>
      <c r="C1039" s="225"/>
      <c r="D1039" s="225"/>
      <c r="E1039" s="224" t="s">
        <v>1317</v>
      </c>
      <c r="F1039" s="256">
        <v>584590.69999999995</v>
      </c>
      <c r="G1039" s="256">
        <v>584590.69999999995</v>
      </c>
    </row>
    <row r="1040" spans="1:7" ht="15" outlineLevel="7" x14ac:dyDescent="0.2">
      <c r="A1040" s="225"/>
      <c r="B1040" s="225" t="s">
        <v>1308</v>
      </c>
      <c r="C1040" s="225"/>
      <c r="D1040" s="225"/>
      <c r="E1040" s="224" t="s">
        <v>1316</v>
      </c>
      <c r="F1040" s="256">
        <v>584590.69999999995</v>
      </c>
      <c r="G1040" s="256">
        <v>584590.69999999995</v>
      </c>
    </row>
    <row r="1041" spans="1:7" ht="30" outlineLevel="1" x14ac:dyDescent="0.2">
      <c r="A1041" s="225"/>
      <c r="B1041" s="225"/>
      <c r="C1041" s="225" t="s">
        <v>1560</v>
      </c>
      <c r="D1041" s="225"/>
      <c r="E1041" s="224" t="s">
        <v>1559</v>
      </c>
      <c r="F1041" s="256">
        <v>122869.5</v>
      </c>
      <c r="G1041" s="256">
        <v>122869.5</v>
      </c>
    </row>
    <row r="1042" spans="1:7" ht="15" outlineLevel="2" x14ac:dyDescent="0.2">
      <c r="A1042" s="225"/>
      <c r="B1042" s="225"/>
      <c r="C1042" s="225" t="s">
        <v>1848</v>
      </c>
      <c r="D1042" s="225"/>
      <c r="E1042" s="224" t="s">
        <v>1847</v>
      </c>
      <c r="F1042" s="256">
        <v>6752.1</v>
      </c>
      <c r="G1042" s="256">
        <v>6752.1</v>
      </c>
    </row>
    <row r="1043" spans="1:7" ht="30" outlineLevel="3" x14ac:dyDescent="0.2">
      <c r="A1043" s="225"/>
      <c r="B1043" s="225"/>
      <c r="C1043" s="225" t="s">
        <v>1862</v>
      </c>
      <c r="D1043" s="225"/>
      <c r="E1043" s="224" t="s">
        <v>1861</v>
      </c>
      <c r="F1043" s="256">
        <v>6752.1</v>
      </c>
      <c r="G1043" s="256">
        <v>6752.1</v>
      </c>
    </row>
    <row r="1044" spans="1:7" ht="45" outlineLevel="4" x14ac:dyDescent="0.2">
      <c r="A1044" s="225"/>
      <c r="B1044" s="225"/>
      <c r="C1044" s="225" t="s">
        <v>1860</v>
      </c>
      <c r="D1044" s="225"/>
      <c r="E1044" s="224" t="s">
        <v>2420</v>
      </c>
      <c r="F1044" s="256">
        <v>1752.1</v>
      </c>
      <c r="G1044" s="256">
        <v>1752.1</v>
      </c>
    </row>
    <row r="1045" spans="1:7" ht="45" outlineLevel="5" x14ac:dyDescent="0.2">
      <c r="A1045" s="225"/>
      <c r="B1045" s="225"/>
      <c r="C1045" s="225"/>
      <c r="D1045" s="225" t="s">
        <v>1250</v>
      </c>
      <c r="E1045" s="224" t="s">
        <v>1249</v>
      </c>
      <c r="F1045" s="256">
        <v>1752.1</v>
      </c>
      <c r="G1045" s="256">
        <v>1752.1</v>
      </c>
    </row>
    <row r="1046" spans="1:7" ht="45" outlineLevel="6" x14ac:dyDescent="0.2">
      <c r="A1046" s="225"/>
      <c r="B1046" s="225"/>
      <c r="C1046" s="225" t="s">
        <v>1859</v>
      </c>
      <c r="D1046" s="225"/>
      <c r="E1046" s="224" t="s">
        <v>2419</v>
      </c>
      <c r="F1046" s="256">
        <v>5000</v>
      </c>
      <c r="G1046" s="256">
        <v>5000</v>
      </c>
    </row>
    <row r="1047" spans="1:7" ht="30" outlineLevel="7" x14ac:dyDescent="0.2">
      <c r="A1047" s="225"/>
      <c r="B1047" s="225"/>
      <c r="C1047" s="225"/>
      <c r="D1047" s="225" t="s">
        <v>1255</v>
      </c>
      <c r="E1047" s="224" t="s">
        <v>1254</v>
      </c>
      <c r="F1047" s="256">
        <v>1790</v>
      </c>
      <c r="G1047" s="256">
        <v>1790</v>
      </c>
    </row>
    <row r="1048" spans="1:7" ht="15" outlineLevel="5" x14ac:dyDescent="0.2">
      <c r="A1048" s="225"/>
      <c r="B1048" s="225"/>
      <c r="C1048" s="225"/>
      <c r="D1048" s="225" t="s">
        <v>1300</v>
      </c>
      <c r="E1048" s="224" t="s">
        <v>1299</v>
      </c>
      <c r="F1048" s="256">
        <v>3210</v>
      </c>
      <c r="G1048" s="256">
        <v>3210</v>
      </c>
    </row>
    <row r="1049" spans="1:7" ht="30" outlineLevel="6" x14ac:dyDescent="0.2">
      <c r="A1049" s="225"/>
      <c r="B1049" s="225"/>
      <c r="C1049" s="225" t="s">
        <v>1558</v>
      </c>
      <c r="D1049" s="225"/>
      <c r="E1049" s="224" t="s">
        <v>1557</v>
      </c>
      <c r="F1049" s="256">
        <v>81117.399999999994</v>
      </c>
      <c r="G1049" s="256">
        <v>81117.399999999994</v>
      </c>
    </row>
    <row r="1050" spans="1:7" ht="45" outlineLevel="7" x14ac:dyDescent="0.2">
      <c r="A1050" s="225"/>
      <c r="B1050" s="225"/>
      <c r="C1050" s="225" t="s">
        <v>1556</v>
      </c>
      <c r="D1050" s="225"/>
      <c r="E1050" s="224" t="s">
        <v>1555</v>
      </c>
      <c r="F1050" s="256">
        <v>11517.4</v>
      </c>
      <c r="G1050" s="256">
        <v>11517.4</v>
      </c>
    </row>
    <row r="1051" spans="1:7" ht="75" outlineLevel="6" x14ac:dyDescent="0.2">
      <c r="A1051" s="225"/>
      <c r="B1051" s="225"/>
      <c r="C1051" s="225" t="s">
        <v>1554</v>
      </c>
      <c r="D1051" s="225"/>
      <c r="E1051" s="224" t="s">
        <v>2316</v>
      </c>
      <c r="F1051" s="256">
        <v>11517.4</v>
      </c>
      <c r="G1051" s="256">
        <v>11517.4</v>
      </c>
    </row>
    <row r="1052" spans="1:7" ht="30" outlineLevel="7" x14ac:dyDescent="0.2">
      <c r="A1052" s="225"/>
      <c r="B1052" s="225"/>
      <c r="C1052" s="225"/>
      <c r="D1052" s="225" t="s">
        <v>1255</v>
      </c>
      <c r="E1052" s="224" t="s">
        <v>1254</v>
      </c>
      <c r="F1052" s="256">
        <v>11517.4</v>
      </c>
      <c r="G1052" s="256">
        <v>11517.4</v>
      </c>
    </row>
    <row r="1053" spans="1:7" ht="30" outlineLevel="7" x14ac:dyDescent="0.2">
      <c r="A1053" s="225"/>
      <c r="B1053" s="225"/>
      <c r="C1053" s="225" t="s">
        <v>1858</v>
      </c>
      <c r="D1053" s="225"/>
      <c r="E1053" s="224" t="s">
        <v>1857</v>
      </c>
      <c r="F1053" s="256">
        <v>69600</v>
      </c>
      <c r="G1053" s="256">
        <v>69600</v>
      </c>
    </row>
    <row r="1054" spans="1:7" ht="60" outlineLevel="4" x14ac:dyDescent="0.2">
      <c r="A1054" s="225"/>
      <c r="B1054" s="225"/>
      <c r="C1054" s="225" t="s">
        <v>1856</v>
      </c>
      <c r="D1054" s="225"/>
      <c r="E1054" s="224" t="s">
        <v>2418</v>
      </c>
      <c r="F1054" s="256">
        <v>8640</v>
      </c>
      <c r="G1054" s="256">
        <v>8640</v>
      </c>
    </row>
    <row r="1055" spans="1:7" ht="30" outlineLevel="5" x14ac:dyDescent="0.2">
      <c r="A1055" s="225"/>
      <c r="B1055" s="225"/>
      <c r="C1055" s="225"/>
      <c r="D1055" s="225" t="s">
        <v>1255</v>
      </c>
      <c r="E1055" s="224" t="s">
        <v>1254</v>
      </c>
      <c r="F1055" s="256">
        <v>8640</v>
      </c>
      <c r="G1055" s="256">
        <v>8640</v>
      </c>
    </row>
    <row r="1056" spans="1:7" ht="60" outlineLevel="6" x14ac:dyDescent="0.2">
      <c r="A1056" s="225"/>
      <c r="B1056" s="225"/>
      <c r="C1056" s="225" t="s">
        <v>1855</v>
      </c>
      <c r="D1056" s="225"/>
      <c r="E1056" s="224" t="s">
        <v>2417</v>
      </c>
      <c r="F1056" s="256">
        <v>60960</v>
      </c>
      <c r="G1056" s="256">
        <v>60960</v>
      </c>
    </row>
    <row r="1057" spans="1:7" ht="30" outlineLevel="7" x14ac:dyDescent="0.2">
      <c r="A1057" s="225"/>
      <c r="B1057" s="225"/>
      <c r="C1057" s="225"/>
      <c r="D1057" s="225" t="s">
        <v>1255</v>
      </c>
      <c r="E1057" s="224" t="s">
        <v>1254</v>
      </c>
      <c r="F1057" s="256">
        <v>60960</v>
      </c>
      <c r="G1057" s="256">
        <v>60960</v>
      </c>
    </row>
    <row r="1058" spans="1:7" ht="30" outlineLevel="5" x14ac:dyDescent="0.2">
      <c r="A1058" s="225"/>
      <c r="B1058" s="225"/>
      <c r="C1058" s="225" t="s">
        <v>1854</v>
      </c>
      <c r="D1058" s="225"/>
      <c r="E1058" s="224" t="s">
        <v>1853</v>
      </c>
      <c r="F1058" s="256">
        <v>35000</v>
      </c>
      <c r="G1058" s="256">
        <v>35000</v>
      </c>
    </row>
    <row r="1059" spans="1:7" ht="15" outlineLevel="6" x14ac:dyDescent="0.2">
      <c r="A1059" s="225"/>
      <c r="B1059" s="225"/>
      <c r="C1059" s="225" t="s">
        <v>1852</v>
      </c>
      <c r="D1059" s="225"/>
      <c r="E1059" s="224" t="s">
        <v>1851</v>
      </c>
      <c r="F1059" s="256">
        <v>35000</v>
      </c>
      <c r="G1059" s="256">
        <v>35000</v>
      </c>
    </row>
    <row r="1060" spans="1:7" ht="75" outlineLevel="7" x14ac:dyDescent="0.2">
      <c r="A1060" s="225"/>
      <c r="B1060" s="225"/>
      <c r="C1060" s="225" t="s">
        <v>1850</v>
      </c>
      <c r="D1060" s="225"/>
      <c r="E1060" s="224" t="s">
        <v>2706</v>
      </c>
      <c r="F1060" s="256">
        <v>35000</v>
      </c>
      <c r="G1060" s="256">
        <v>35000</v>
      </c>
    </row>
    <row r="1061" spans="1:7" ht="15" outlineLevel="6" x14ac:dyDescent="0.2">
      <c r="A1061" s="225"/>
      <c r="B1061" s="225"/>
      <c r="C1061" s="225"/>
      <c r="D1061" s="225" t="s">
        <v>1300</v>
      </c>
      <c r="E1061" s="224" t="s">
        <v>1299</v>
      </c>
      <c r="F1061" s="256">
        <v>35000</v>
      </c>
      <c r="G1061" s="256">
        <v>35000</v>
      </c>
    </row>
    <row r="1062" spans="1:7" ht="45" outlineLevel="7" x14ac:dyDescent="0.2">
      <c r="A1062" s="225"/>
      <c r="B1062" s="225"/>
      <c r="C1062" s="225" t="s">
        <v>1315</v>
      </c>
      <c r="D1062" s="225"/>
      <c r="E1062" s="224" t="s">
        <v>1314</v>
      </c>
      <c r="F1062" s="256">
        <v>461721.2</v>
      </c>
      <c r="G1062" s="256">
        <v>461721.2</v>
      </c>
    </row>
    <row r="1063" spans="1:7" ht="45" outlineLevel="4" x14ac:dyDescent="0.2">
      <c r="A1063" s="225"/>
      <c r="B1063" s="225"/>
      <c r="C1063" s="225" t="s">
        <v>1391</v>
      </c>
      <c r="D1063" s="225"/>
      <c r="E1063" s="224" t="s">
        <v>1390</v>
      </c>
      <c r="F1063" s="256">
        <v>450821.2</v>
      </c>
      <c r="G1063" s="256">
        <v>450821.2</v>
      </c>
    </row>
    <row r="1064" spans="1:7" ht="30" outlineLevel="5" x14ac:dyDescent="0.2">
      <c r="A1064" s="225"/>
      <c r="B1064" s="225"/>
      <c r="C1064" s="225" t="s">
        <v>1547</v>
      </c>
      <c r="D1064" s="225"/>
      <c r="E1064" s="224" t="s">
        <v>1546</v>
      </c>
      <c r="F1064" s="256">
        <v>450821.2</v>
      </c>
      <c r="G1064" s="256">
        <v>450821.2</v>
      </c>
    </row>
    <row r="1065" spans="1:7" ht="45" outlineLevel="6" x14ac:dyDescent="0.2">
      <c r="A1065" s="225"/>
      <c r="B1065" s="225"/>
      <c r="C1065" s="225" t="s">
        <v>1553</v>
      </c>
      <c r="D1065" s="225"/>
      <c r="E1065" s="224" t="s">
        <v>2315</v>
      </c>
      <c r="F1065" s="256">
        <v>450821.2</v>
      </c>
      <c r="G1065" s="256">
        <v>450821.2</v>
      </c>
    </row>
    <row r="1066" spans="1:7" ht="30" outlineLevel="7" x14ac:dyDescent="0.2">
      <c r="A1066" s="225"/>
      <c r="B1066" s="225"/>
      <c r="C1066" s="225"/>
      <c r="D1066" s="225" t="s">
        <v>1255</v>
      </c>
      <c r="E1066" s="224" t="s">
        <v>1254</v>
      </c>
      <c r="F1066" s="256">
        <v>450821.2</v>
      </c>
      <c r="G1066" s="256">
        <v>450821.2</v>
      </c>
    </row>
    <row r="1067" spans="1:7" ht="60" outlineLevel="3" x14ac:dyDescent="0.2">
      <c r="A1067" s="225"/>
      <c r="B1067" s="225"/>
      <c r="C1067" s="225" t="s">
        <v>1313</v>
      </c>
      <c r="D1067" s="225"/>
      <c r="E1067" s="224" t="s">
        <v>1312</v>
      </c>
      <c r="F1067" s="256">
        <v>10900</v>
      </c>
      <c r="G1067" s="256">
        <v>10900</v>
      </c>
    </row>
    <row r="1068" spans="1:7" ht="75" outlineLevel="4" x14ac:dyDescent="0.2">
      <c r="A1068" s="225"/>
      <c r="B1068" s="225"/>
      <c r="C1068" s="225" t="s">
        <v>1663</v>
      </c>
      <c r="D1068" s="225"/>
      <c r="E1068" s="224" t="s">
        <v>1662</v>
      </c>
      <c r="F1068" s="256">
        <v>6724.6</v>
      </c>
      <c r="G1068" s="256">
        <v>6724.6</v>
      </c>
    </row>
    <row r="1069" spans="1:7" ht="105" outlineLevel="5" x14ac:dyDescent="0.2">
      <c r="A1069" s="225"/>
      <c r="B1069" s="225"/>
      <c r="C1069" s="225" t="s">
        <v>1661</v>
      </c>
      <c r="D1069" s="225"/>
      <c r="E1069" s="224" t="s">
        <v>2362</v>
      </c>
      <c r="F1069" s="256">
        <v>6724.6</v>
      </c>
      <c r="G1069" s="256">
        <v>6724.6</v>
      </c>
    </row>
    <row r="1070" spans="1:7" ht="30" outlineLevel="6" x14ac:dyDescent="0.2">
      <c r="A1070" s="225"/>
      <c r="B1070" s="225"/>
      <c r="C1070" s="225"/>
      <c r="D1070" s="225" t="s">
        <v>1255</v>
      </c>
      <c r="E1070" s="224" t="s">
        <v>1254</v>
      </c>
      <c r="F1070" s="256">
        <v>2157.3000000000002</v>
      </c>
      <c r="G1070" s="256">
        <v>2157.3000000000002</v>
      </c>
    </row>
    <row r="1071" spans="1:7" ht="45" outlineLevel="7" x14ac:dyDescent="0.2">
      <c r="A1071" s="225"/>
      <c r="B1071" s="225"/>
      <c r="C1071" s="225"/>
      <c r="D1071" s="225" t="s">
        <v>1250</v>
      </c>
      <c r="E1071" s="224" t="s">
        <v>1249</v>
      </c>
      <c r="F1071" s="256">
        <v>4567.3</v>
      </c>
      <c r="G1071" s="256">
        <v>4567.3</v>
      </c>
    </row>
    <row r="1072" spans="1:7" ht="45" outlineLevel="4" x14ac:dyDescent="0.2">
      <c r="A1072" s="225"/>
      <c r="B1072" s="225"/>
      <c r="C1072" s="225" t="s">
        <v>1311</v>
      </c>
      <c r="D1072" s="225"/>
      <c r="E1072" s="224" t="s">
        <v>1310</v>
      </c>
      <c r="F1072" s="256">
        <v>4175.3999999999996</v>
      </c>
      <c r="G1072" s="256">
        <v>4175.3999999999996</v>
      </c>
    </row>
    <row r="1073" spans="1:7" ht="270" outlineLevel="5" x14ac:dyDescent="0.2">
      <c r="A1073" s="225"/>
      <c r="B1073" s="225"/>
      <c r="C1073" s="225" t="s">
        <v>1849</v>
      </c>
      <c r="D1073" s="225"/>
      <c r="E1073" s="224" t="s">
        <v>2416</v>
      </c>
      <c r="F1073" s="256">
        <v>2835</v>
      </c>
      <c r="G1073" s="256">
        <v>2835</v>
      </c>
    </row>
    <row r="1074" spans="1:7" ht="15" outlineLevel="6" x14ac:dyDescent="0.2">
      <c r="A1074" s="225"/>
      <c r="B1074" s="225"/>
      <c r="C1074" s="225"/>
      <c r="D1074" s="225" t="s">
        <v>1265</v>
      </c>
      <c r="E1074" s="224" t="s">
        <v>1264</v>
      </c>
      <c r="F1074" s="256">
        <v>2835</v>
      </c>
      <c r="G1074" s="256">
        <v>2835</v>
      </c>
    </row>
    <row r="1075" spans="1:7" ht="45" outlineLevel="7" x14ac:dyDescent="0.2">
      <c r="A1075" s="225"/>
      <c r="B1075" s="225"/>
      <c r="C1075" s="225" t="s">
        <v>1552</v>
      </c>
      <c r="D1075" s="225"/>
      <c r="E1075" s="224" t="s">
        <v>2314</v>
      </c>
      <c r="F1075" s="256">
        <v>1340.4</v>
      </c>
      <c r="G1075" s="256">
        <v>1340.4</v>
      </c>
    </row>
    <row r="1076" spans="1:7" ht="45" outlineLevel="7" x14ac:dyDescent="0.2">
      <c r="A1076" s="225"/>
      <c r="B1076" s="225"/>
      <c r="C1076" s="225"/>
      <c r="D1076" s="225" t="s">
        <v>1250</v>
      </c>
      <c r="E1076" s="224" t="s">
        <v>1249</v>
      </c>
      <c r="F1076" s="256">
        <v>1340.4</v>
      </c>
      <c r="G1076" s="256">
        <v>1340.4</v>
      </c>
    </row>
    <row r="1077" spans="1:7" ht="45" outlineLevel="5" x14ac:dyDescent="0.2">
      <c r="A1077" s="225" t="s">
        <v>1829</v>
      </c>
      <c r="B1077" s="225"/>
      <c r="C1077" s="225"/>
      <c r="D1077" s="225"/>
      <c r="E1077" s="224" t="s">
        <v>484</v>
      </c>
      <c r="F1077" s="256">
        <v>313695.7</v>
      </c>
      <c r="G1077" s="256">
        <v>311505.7</v>
      </c>
    </row>
    <row r="1078" spans="1:7" ht="15" outlineLevel="6" x14ac:dyDescent="0.2">
      <c r="A1078" s="225"/>
      <c r="B1078" s="225" t="s">
        <v>1277</v>
      </c>
      <c r="C1078" s="225"/>
      <c r="D1078" s="225"/>
      <c r="E1078" s="224" t="s">
        <v>1276</v>
      </c>
      <c r="F1078" s="256">
        <v>58271.7</v>
      </c>
      <c r="G1078" s="256">
        <v>57951.7</v>
      </c>
    </row>
    <row r="1079" spans="1:7" ht="15" outlineLevel="7" x14ac:dyDescent="0.2">
      <c r="A1079" s="225"/>
      <c r="B1079" s="225" t="s">
        <v>1252</v>
      </c>
      <c r="C1079" s="225"/>
      <c r="D1079" s="225"/>
      <c r="E1079" s="224" t="s">
        <v>1275</v>
      </c>
      <c r="F1079" s="256">
        <v>58271.7</v>
      </c>
      <c r="G1079" s="256">
        <v>57951.7</v>
      </c>
    </row>
    <row r="1080" spans="1:7" ht="45" outlineLevel="6" x14ac:dyDescent="0.2">
      <c r="A1080" s="225"/>
      <c r="B1080" s="225"/>
      <c r="C1080" s="225" t="s">
        <v>1403</v>
      </c>
      <c r="D1080" s="225"/>
      <c r="E1080" s="224" t="s">
        <v>1402</v>
      </c>
      <c r="F1080" s="256">
        <v>58271.7</v>
      </c>
      <c r="G1080" s="256">
        <v>57951.7</v>
      </c>
    </row>
    <row r="1081" spans="1:7" ht="30" outlineLevel="7" x14ac:dyDescent="0.2">
      <c r="A1081" s="225"/>
      <c r="B1081" s="225"/>
      <c r="C1081" s="225" t="s">
        <v>1401</v>
      </c>
      <c r="D1081" s="225"/>
      <c r="E1081" s="224" t="s">
        <v>1400</v>
      </c>
      <c r="F1081" s="256">
        <v>8112.8</v>
      </c>
      <c r="G1081" s="256">
        <v>7792.8</v>
      </c>
    </row>
    <row r="1082" spans="1:7" ht="30" outlineLevel="2" x14ac:dyDescent="0.2">
      <c r="A1082" s="225"/>
      <c r="B1082" s="225"/>
      <c r="C1082" s="225" t="s">
        <v>1842</v>
      </c>
      <c r="D1082" s="225"/>
      <c r="E1082" s="224" t="s">
        <v>1841</v>
      </c>
      <c r="F1082" s="256">
        <v>8112.8</v>
      </c>
      <c r="G1082" s="256">
        <v>7792.8</v>
      </c>
    </row>
    <row r="1083" spans="1:7" ht="60" outlineLevel="3" x14ac:dyDescent="0.2">
      <c r="A1083" s="225"/>
      <c r="B1083" s="225"/>
      <c r="C1083" s="225" t="s">
        <v>1840</v>
      </c>
      <c r="D1083" s="225"/>
      <c r="E1083" s="224" t="s">
        <v>2414</v>
      </c>
      <c r="F1083" s="256">
        <v>8112.8</v>
      </c>
      <c r="G1083" s="256">
        <v>7792.8</v>
      </c>
    </row>
    <row r="1084" spans="1:7" ht="30" outlineLevel="4" x14ac:dyDescent="0.2">
      <c r="A1084" s="225"/>
      <c r="B1084" s="225"/>
      <c r="C1084" s="225"/>
      <c r="D1084" s="225" t="s">
        <v>1257</v>
      </c>
      <c r="E1084" s="224" t="s">
        <v>1256</v>
      </c>
      <c r="F1084" s="256">
        <v>1422.8</v>
      </c>
      <c r="G1084" s="256">
        <v>1422.8</v>
      </c>
    </row>
    <row r="1085" spans="1:7" ht="45" outlineLevel="5" x14ac:dyDescent="0.2">
      <c r="A1085" s="225"/>
      <c r="B1085" s="225"/>
      <c r="C1085" s="225"/>
      <c r="D1085" s="225" t="s">
        <v>1250</v>
      </c>
      <c r="E1085" s="224" t="s">
        <v>1249</v>
      </c>
      <c r="F1085" s="256">
        <v>6690</v>
      </c>
      <c r="G1085" s="256">
        <v>6370</v>
      </c>
    </row>
    <row r="1086" spans="1:7" ht="30" outlineLevel="6" x14ac:dyDescent="0.2">
      <c r="A1086" s="225"/>
      <c r="B1086" s="225"/>
      <c r="C1086" s="225" t="s">
        <v>1622</v>
      </c>
      <c r="D1086" s="225"/>
      <c r="E1086" s="224" t="s">
        <v>1621</v>
      </c>
      <c r="F1086" s="256">
        <v>1500</v>
      </c>
      <c r="G1086" s="256">
        <v>1500</v>
      </c>
    </row>
    <row r="1087" spans="1:7" ht="45" outlineLevel="7" x14ac:dyDescent="0.2">
      <c r="A1087" s="225"/>
      <c r="B1087" s="225"/>
      <c r="C1087" s="225" t="s">
        <v>1839</v>
      </c>
      <c r="D1087" s="225"/>
      <c r="E1087" s="224" t="s">
        <v>1838</v>
      </c>
      <c r="F1087" s="256">
        <v>1500</v>
      </c>
      <c r="G1087" s="256">
        <v>1500</v>
      </c>
    </row>
    <row r="1088" spans="1:7" ht="15" x14ac:dyDescent="0.2">
      <c r="A1088" s="225"/>
      <c r="B1088" s="225"/>
      <c r="C1088" s="225" t="s">
        <v>1837</v>
      </c>
      <c r="D1088" s="225"/>
      <c r="E1088" s="224" t="s">
        <v>2413</v>
      </c>
      <c r="F1088" s="256">
        <v>1500</v>
      </c>
      <c r="G1088" s="256">
        <v>1500</v>
      </c>
    </row>
    <row r="1089" spans="1:7" ht="30" outlineLevel="1" x14ac:dyDescent="0.2">
      <c r="A1089" s="225"/>
      <c r="B1089" s="225"/>
      <c r="C1089" s="225"/>
      <c r="D1089" s="225" t="s">
        <v>1257</v>
      </c>
      <c r="E1089" s="224" t="s">
        <v>1256</v>
      </c>
      <c r="F1089" s="256">
        <v>1500</v>
      </c>
      <c r="G1089" s="256">
        <v>1500</v>
      </c>
    </row>
    <row r="1090" spans="1:7" ht="45" outlineLevel="2" x14ac:dyDescent="0.2">
      <c r="A1090" s="225"/>
      <c r="B1090" s="225"/>
      <c r="C1090" s="225" t="s">
        <v>1758</v>
      </c>
      <c r="D1090" s="225"/>
      <c r="E1090" s="224" t="s">
        <v>2557</v>
      </c>
      <c r="F1090" s="256">
        <v>48658.9</v>
      </c>
      <c r="G1090" s="256">
        <v>48658.9</v>
      </c>
    </row>
    <row r="1091" spans="1:7" ht="30" outlineLevel="3" x14ac:dyDescent="0.2">
      <c r="A1091" s="225"/>
      <c r="B1091" s="225"/>
      <c r="C1091" s="225" t="s">
        <v>1757</v>
      </c>
      <c r="D1091" s="225"/>
      <c r="E1091" s="224" t="s">
        <v>1282</v>
      </c>
      <c r="F1091" s="256">
        <v>48658.9</v>
      </c>
      <c r="G1091" s="256">
        <v>48658.9</v>
      </c>
    </row>
    <row r="1092" spans="1:7" ht="45" outlineLevel="4" x14ac:dyDescent="0.2">
      <c r="A1092" s="225"/>
      <c r="B1092" s="225"/>
      <c r="C1092" s="225" t="s">
        <v>1764</v>
      </c>
      <c r="D1092" s="225"/>
      <c r="E1092" s="224" t="s">
        <v>2250</v>
      </c>
      <c r="F1092" s="256">
        <v>48658.9</v>
      </c>
      <c r="G1092" s="256">
        <v>48658.9</v>
      </c>
    </row>
    <row r="1093" spans="1:7" ht="75" outlineLevel="5" x14ac:dyDescent="0.2">
      <c r="A1093" s="225"/>
      <c r="B1093" s="225"/>
      <c r="C1093" s="225"/>
      <c r="D1093" s="225" t="s">
        <v>1268</v>
      </c>
      <c r="E1093" s="224" t="s">
        <v>1267</v>
      </c>
      <c r="F1093" s="256">
        <v>41555.199999999997</v>
      </c>
      <c r="G1093" s="256">
        <v>41555.199999999997</v>
      </c>
    </row>
    <row r="1094" spans="1:7" ht="30" outlineLevel="6" x14ac:dyDescent="0.2">
      <c r="A1094" s="225"/>
      <c r="B1094" s="225"/>
      <c r="C1094" s="225"/>
      <c r="D1094" s="225" t="s">
        <v>1257</v>
      </c>
      <c r="E1094" s="224" t="s">
        <v>1256</v>
      </c>
      <c r="F1094" s="256">
        <v>7034.9</v>
      </c>
      <c r="G1094" s="256">
        <v>7034.9</v>
      </c>
    </row>
    <row r="1095" spans="1:7" ht="15" outlineLevel="7" x14ac:dyDescent="0.2">
      <c r="A1095" s="225"/>
      <c r="B1095" s="225"/>
      <c r="C1095" s="225"/>
      <c r="D1095" s="225" t="s">
        <v>1265</v>
      </c>
      <c r="E1095" s="224" t="s">
        <v>1264</v>
      </c>
      <c r="F1095" s="256">
        <v>68.8</v>
      </c>
      <c r="G1095" s="256">
        <v>68.8</v>
      </c>
    </row>
    <row r="1096" spans="1:7" ht="15" outlineLevel="7" x14ac:dyDescent="0.2">
      <c r="A1096" s="225"/>
      <c r="B1096" s="225" t="s">
        <v>1360</v>
      </c>
      <c r="C1096" s="225"/>
      <c r="D1096" s="225"/>
      <c r="E1096" s="224" t="s">
        <v>1359</v>
      </c>
      <c r="F1096" s="256">
        <v>255424</v>
      </c>
      <c r="G1096" s="256">
        <v>253554</v>
      </c>
    </row>
    <row r="1097" spans="1:7" ht="30" outlineLevel="4" x14ac:dyDescent="0.2">
      <c r="A1097" s="225"/>
      <c r="B1097" s="225" t="s">
        <v>1394</v>
      </c>
      <c r="C1097" s="225"/>
      <c r="D1097" s="225"/>
      <c r="E1097" s="224" t="s">
        <v>1404</v>
      </c>
      <c r="F1097" s="256">
        <v>255424</v>
      </c>
      <c r="G1097" s="256">
        <v>253554</v>
      </c>
    </row>
    <row r="1098" spans="1:7" ht="45" outlineLevel="5" x14ac:dyDescent="0.2">
      <c r="A1098" s="225"/>
      <c r="B1098" s="225"/>
      <c r="C1098" s="225" t="s">
        <v>1403</v>
      </c>
      <c r="D1098" s="225"/>
      <c r="E1098" s="224" t="s">
        <v>1402</v>
      </c>
      <c r="F1098" s="256">
        <v>255424</v>
      </c>
      <c r="G1098" s="256">
        <v>253554</v>
      </c>
    </row>
    <row r="1099" spans="1:7" ht="30" outlineLevel="6" x14ac:dyDescent="0.2">
      <c r="A1099" s="225"/>
      <c r="B1099" s="225"/>
      <c r="C1099" s="225" t="s">
        <v>1401</v>
      </c>
      <c r="D1099" s="225"/>
      <c r="E1099" s="224" t="s">
        <v>1400</v>
      </c>
      <c r="F1099" s="256">
        <v>124322.6</v>
      </c>
      <c r="G1099" s="256">
        <v>124322.6</v>
      </c>
    </row>
    <row r="1100" spans="1:7" ht="30" outlineLevel="7" x14ac:dyDescent="0.2">
      <c r="A1100" s="225"/>
      <c r="B1100" s="225"/>
      <c r="C1100" s="225" t="s">
        <v>1399</v>
      </c>
      <c r="D1100" s="225"/>
      <c r="E1100" s="224" t="s">
        <v>1398</v>
      </c>
      <c r="F1100" s="256">
        <v>124322.6</v>
      </c>
      <c r="G1100" s="256">
        <v>124322.6</v>
      </c>
    </row>
    <row r="1101" spans="1:7" ht="90" outlineLevel="4" x14ac:dyDescent="0.2">
      <c r="A1101" s="225"/>
      <c r="B1101" s="225"/>
      <c r="C1101" s="225" t="s">
        <v>1836</v>
      </c>
      <c r="D1101" s="225"/>
      <c r="E1101" s="224" t="s">
        <v>2746</v>
      </c>
      <c r="F1101" s="256">
        <v>100000</v>
      </c>
      <c r="G1101" s="256">
        <v>100000</v>
      </c>
    </row>
    <row r="1102" spans="1:7" ht="45" outlineLevel="5" x14ac:dyDescent="0.2">
      <c r="A1102" s="225"/>
      <c r="B1102" s="225"/>
      <c r="C1102" s="225"/>
      <c r="D1102" s="225" t="s">
        <v>1250</v>
      </c>
      <c r="E1102" s="224" t="s">
        <v>1249</v>
      </c>
      <c r="F1102" s="256">
        <v>100000</v>
      </c>
      <c r="G1102" s="256">
        <v>100000</v>
      </c>
    </row>
    <row r="1103" spans="1:7" ht="60" outlineLevel="6" x14ac:dyDescent="0.2">
      <c r="A1103" s="225"/>
      <c r="B1103" s="225"/>
      <c r="C1103" s="225" t="s">
        <v>1835</v>
      </c>
      <c r="D1103" s="225"/>
      <c r="E1103" s="224" t="s">
        <v>2412</v>
      </c>
      <c r="F1103" s="256">
        <v>18896.3</v>
      </c>
      <c r="G1103" s="256">
        <v>18896.3</v>
      </c>
    </row>
    <row r="1104" spans="1:7" ht="45" outlineLevel="7" x14ac:dyDescent="0.2">
      <c r="A1104" s="225"/>
      <c r="B1104" s="225"/>
      <c r="C1104" s="225"/>
      <c r="D1104" s="225" t="s">
        <v>1250</v>
      </c>
      <c r="E1104" s="224" t="s">
        <v>1249</v>
      </c>
      <c r="F1104" s="256">
        <v>18896.3</v>
      </c>
      <c r="G1104" s="256">
        <v>18896.3</v>
      </c>
    </row>
    <row r="1105" spans="1:7" ht="30" outlineLevel="7" x14ac:dyDescent="0.2">
      <c r="A1105" s="225"/>
      <c r="B1105" s="225"/>
      <c r="C1105" s="225" t="s">
        <v>1397</v>
      </c>
      <c r="D1105" s="225"/>
      <c r="E1105" s="224" t="s">
        <v>2274</v>
      </c>
      <c r="F1105" s="256">
        <v>5426.3</v>
      </c>
      <c r="G1105" s="256">
        <v>5426.3</v>
      </c>
    </row>
    <row r="1106" spans="1:7" ht="30" outlineLevel="7" x14ac:dyDescent="0.2">
      <c r="A1106" s="225"/>
      <c r="B1106" s="225"/>
      <c r="C1106" s="225"/>
      <c r="D1106" s="225" t="s">
        <v>1257</v>
      </c>
      <c r="E1106" s="224" t="s">
        <v>1256</v>
      </c>
      <c r="F1106" s="256">
        <v>5426.3</v>
      </c>
      <c r="G1106" s="256">
        <v>5426.3</v>
      </c>
    </row>
    <row r="1107" spans="1:7" ht="30" outlineLevel="1" x14ac:dyDescent="0.2">
      <c r="A1107" s="225"/>
      <c r="B1107" s="225"/>
      <c r="C1107" s="225" t="s">
        <v>1833</v>
      </c>
      <c r="D1107" s="225"/>
      <c r="E1107" s="224" t="s">
        <v>1832</v>
      </c>
      <c r="F1107" s="256">
        <v>131101.4</v>
      </c>
      <c r="G1107" s="256">
        <v>129231.4</v>
      </c>
    </row>
    <row r="1108" spans="1:7" ht="60" outlineLevel="2" x14ac:dyDescent="0.2">
      <c r="A1108" s="225"/>
      <c r="B1108" s="225"/>
      <c r="C1108" s="225" t="s">
        <v>1831</v>
      </c>
      <c r="D1108" s="225"/>
      <c r="E1108" s="224" t="s">
        <v>1830</v>
      </c>
      <c r="F1108" s="256">
        <v>131101.4</v>
      </c>
      <c r="G1108" s="256">
        <v>129231.4</v>
      </c>
    </row>
    <row r="1109" spans="1:7" ht="30" outlineLevel="3" x14ac:dyDescent="0.2">
      <c r="A1109" s="225"/>
      <c r="B1109" s="225"/>
      <c r="C1109" s="225" t="s">
        <v>1828</v>
      </c>
      <c r="D1109" s="225"/>
      <c r="E1109" s="224" t="s">
        <v>2410</v>
      </c>
      <c r="F1109" s="256">
        <v>131101.4</v>
      </c>
      <c r="G1109" s="256">
        <v>129231.4</v>
      </c>
    </row>
    <row r="1110" spans="1:7" ht="15" outlineLevel="4" x14ac:dyDescent="0.2">
      <c r="A1110" s="225"/>
      <c r="B1110" s="225"/>
      <c r="C1110" s="225"/>
      <c r="D1110" s="225" t="s">
        <v>1300</v>
      </c>
      <c r="E1110" s="224" t="s">
        <v>1299</v>
      </c>
      <c r="F1110" s="256">
        <v>15000</v>
      </c>
      <c r="G1110" s="256">
        <v>15000</v>
      </c>
    </row>
    <row r="1111" spans="1:7" ht="45" outlineLevel="5" x14ac:dyDescent="0.2">
      <c r="A1111" s="225"/>
      <c r="B1111" s="225"/>
      <c r="C1111" s="225"/>
      <c r="D1111" s="225" t="s">
        <v>1250</v>
      </c>
      <c r="E1111" s="224" t="s">
        <v>1249</v>
      </c>
      <c r="F1111" s="256">
        <v>28138.400000000001</v>
      </c>
      <c r="G1111" s="256">
        <v>26268.400000000001</v>
      </c>
    </row>
    <row r="1112" spans="1:7" ht="15" outlineLevel="6" x14ac:dyDescent="0.2">
      <c r="A1112" s="225"/>
      <c r="B1112" s="225"/>
      <c r="C1112" s="225"/>
      <c r="D1112" s="225" t="s">
        <v>1265</v>
      </c>
      <c r="E1112" s="224" t="s">
        <v>1264</v>
      </c>
      <c r="F1112" s="256">
        <v>87963</v>
      </c>
      <c r="G1112" s="256">
        <v>87963</v>
      </c>
    </row>
    <row r="1113" spans="1:7" ht="30" outlineLevel="7" x14ac:dyDescent="0.2">
      <c r="A1113" s="225" t="s">
        <v>1825</v>
      </c>
      <c r="B1113" s="225"/>
      <c r="C1113" s="225"/>
      <c r="D1113" s="225"/>
      <c r="E1113" s="224" t="s">
        <v>499</v>
      </c>
      <c r="F1113" s="256">
        <v>92572.7</v>
      </c>
      <c r="G1113" s="256">
        <v>92572.7</v>
      </c>
    </row>
    <row r="1114" spans="1:7" ht="15" outlineLevel="6" x14ac:dyDescent="0.2">
      <c r="A1114" s="225"/>
      <c r="B1114" s="225" t="s">
        <v>1277</v>
      </c>
      <c r="C1114" s="225"/>
      <c r="D1114" s="225"/>
      <c r="E1114" s="224" t="s">
        <v>1276</v>
      </c>
      <c r="F1114" s="256">
        <v>92572.7</v>
      </c>
      <c r="G1114" s="256">
        <v>92572.7</v>
      </c>
    </row>
    <row r="1115" spans="1:7" ht="15" outlineLevel="7" x14ac:dyDescent="0.2">
      <c r="A1115" s="225"/>
      <c r="B1115" s="225" t="s">
        <v>1252</v>
      </c>
      <c r="C1115" s="225"/>
      <c r="D1115" s="225"/>
      <c r="E1115" s="224" t="s">
        <v>1275</v>
      </c>
      <c r="F1115" s="256">
        <v>92572.7</v>
      </c>
      <c r="G1115" s="256">
        <v>92572.7</v>
      </c>
    </row>
    <row r="1116" spans="1:7" ht="45" outlineLevel="6" x14ac:dyDescent="0.2">
      <c r="A1116" s="225"/>
      <c r="B1116" s="225"/>
      <c r="C1116" s="225" t="s">
        <v>1403</v>
      </c>
      <c r="D1116" s="225"/>
      <c r="E1116" s="224" t="s">
        <v>1402</v>
      </c>
      <c r="F1116" s="256">
        <v>92572.7</v>
      </c>
      <c r="G1116" s="256">
        <v>92572.7</v>
      </c>
    </row>
    <row r="1117" spans="1:7" ht="45" outlineLevel="7" x14ac:dyDescent="0.2">
      <c r="A1117" s="225"/>
      <c r="B1117" s="225"/>
      <c r="C1117" s="225" t="s">
        <v>1758</v>
      </c>
      <c r="D1117" s="225"/>
      <c r="E1117" s="224" t="s">
        <v>2557</v>
      </c>
      <c r="F1117" s="256">
        <v>92572.7</v>
      </c>
      <c r="G1117" s="256">
        <v>92572.7</v>
      </c>
    </row>
    <row r="1118" spans="1:7" ht="30" outlineLevel="4" x14ac:dyDescent="0.2">
      <c r="A1118" s="225"/>
      <c r="B1118" s="225"/>
      <c r="C1118" s="225" t="s">
        <v>1757</v>
      </c>
      <c r="D1118" s="225"/>
      <c r="E1118" s="224" t="s">
        <v>1282</v>
      </c>
      <c r="F1118" s="256">
        <v>29367.4</v>
      </c>
      <c r="G1118" s="256">
        <v>29367.4</v>
      </c>
    </row>
    <row r="1119" spans="1:7" ht="45" outlineLevel="5" x14ac:dyDescent="0.2">
      <c r="A1119" s="225"/>
      <c r="B1119" s="225"/>
      <c r="C1119" s="225" t="s">
        <v>1764</v>
      </c>
      <c r="D1119" s="225"/>
      <c r="E1119" s="224" t="s">
        <v>2250</v>
      </c>
      <c r="F1119" s="256">
        <v>29367.4</v>
      </c>
      <c r="G1119" s="256">
        <v>29367.4</v>
      </c>
    </row>
    <row r="1120" spans="1:7" ht="75" outlineLevel="6" x14ac:dyDescent="0.2">
      <c r="A1120" s="225"/>
      <c r="B1120" s="225"/>
      <c r="C1120" s="225"/>
      <c r="D1120" s="225" t="s">
        <v>1268</v>
      </c>
      <c r="E1120" s="224" t="s">
        <v>1267</v>
      </c>
      <c r="F1120" s="256">
        <v>24362.5</v>
      </c>
      <c r="G1120" s="256">
        <v>24362.5</v>
      </c>
    </row>
    <row r="1121" spans="1:7" ht="30" outlineLevel="7" x14ac:dyDescent="0.2">
      <c r="A1121" s="225"/>
      <c r="B1121" s="225"/>
      <c r="C1121" s="225"/>
      <c r="D1121" s="225" t="s">
        <v>1257</v>
      </c>
      <c r="E1121" s="224" t="s">
        <v>1256</v>
      </c>
      <c r="F1121" s="256">
        <v>4984.8999999999996</v>
      </c>
      <c r="G1121" s="256">
        <v>4984.8999999999996</v>
      </c>
    </row>
    <row r="1122" spans="1:7" ht="15" outlineLevel="7" x14ac:dyDescent="0.2">
      <c r="A1122" s="225"/>
      <c r="B1122" s="225"/>
      <c r="C1122" s="225"/>
      <c r="D1122" s="225" t="s">
        <v>1265</v>
      </c>
      <c r="E1122" s="224" t="s">
        <v>1264</v>
      </c>
      <c r="F1122" s="256">
        <v>20</v>
      </c>
      <c r="G1122" s="256">
        <v>20</v>
      </c>
    </row>
    <row r="1123" spans="1:7" ht="45" outlineLevel="7" x14ac:dyDescent="0.2">
      <c r="A1123" s="225"/>
      <c r="B1123" s="225"/>
      <c r="C1123" s="225" t="s">
        <v>1827</v>
      </c>
      <c r="D1123" s="225"/>
      <c r="E1123" s="224" t="s">
        <v>1826</v>
      </c>
      <c r="F1123" s="256">
        <v>63205.3</v>
      </c>
      <c r="G1123" s="256">
        <v>63205.3</v>
      </c>
    </row>
    <row r="1124" spans="1:7" ht="45" x14ac:dyDescent="0.2">
      <c r="A1124" s="225"/>
      <c r="B1124" s="225"/>
      <c r="C1124" s="225" t="s">
        <v>1824</v>
      </c>
      <c r="D1124" s="225"/>
      <c r="E1124" s="224" t="s">
        <v>2253</v>
      </c>
      <c r="F1124" s="256">
        <v>63205.3</v>
      </c>
      <c r="G1124" s="256">
        <v>63205.3</v>
      </c>
    </row>
    <row r="1125" spans="1:7" ht="45" outlineLevel="1" x14ac:dyDescent="0.2">
      <c r="A1125" s="225"/>
      <c r="B1125" s="225"/>
      <c r="C1125" s="225"/>
      <c r="D1125" s="225" t="s">
        <v>1250</v>
      </c>
      <c r="E1125" s="224" t="s">
        <v>1249</v>
      </c>
      <c r="F1125" s="256">
        <v>63205.3</v>
      </c>
      <c r="G1125" s="256">
        <v>63205.3</v>
      </c>
    </row>
    <row r="1126" spans="1:7" ht="30" outlineLevel="2" x14ac:dyDescent="0.2">
      <c r="A1126" s="225" t="s">
        <v>1810</v>
      </c>
      <c r="B1126" s="225"/>
      <c r="C1126" s="225"/>
      <c r="D1126" s="225"/>
      <c r="E1126" s="224" t="s">
        <v>1823</v>
      </c>
      <c r="F1126" s="256">
        <v>278548.2</v>
      </c>
      <c r="G1126" s="256">
        <v>278548.2</v>
      </c>
    </row>
    <row r="1127" spans="1:7" ht="15" outlineLevel="3" x14ac:dyDescent="0.2">
      <c r="A1127" s="225"/>
      <c r="B1127" s="225" t="s">
        <v>1360</v>
      </c>
      <c r="C1127" s="225"/>
      <c r="D1127" s="225"/>
      <c r="E1127" s="224" t="s">
        <v>1359</v>
      </c>
      <c r="F1127" s="256">
        <v>238795.1</v>
      </c>
      <c r="G1127" s="256">
        <v>238795.1</v>
      </c>
    </row>
    <row r="1128" spans="1:7" ht="15" outlineLevel="4" x14ac:dyDescent="0.2">
      <c r="A1128" s="225"/>
      <c r="B1128" s="225" t="s">
        <v>1782</v>
      </c>
      <c r="C1128" s="225"/>
      <c r="D1128" s="225"/>
      <c r="E1128" s="224" t="s">
        <v>1809</v>
      </c>
      <c r="F1128" s="256">
        <v>238795.1</v>
      </c>
      <c r="G1128" s="256">
        <v>238795.1</v>
      </c>
    </row>
    <row r="1129" spans="1:7" ht="45" outlineLevel="5" x14ac:dyDescent="0.2">
      <c r="A1129" s="225"/>
      <c r="B1129" s="225"/>
      <c r="C1129" s="225" t="s">
        <v>1780</v>
      </c>
      <c r="D1129" s="225"/>
      <c r="E1129" s="224" t="s">
        <v>1779</v>
      </c>
      <c r="F1129" s="256">
        <v>238795.1</v>
      </c>
      <c r="G1129" s="256">
        <v>238795.1</v>
      </c>
    </row>
    <row r="1130" spans="1:7" ht="30" outlineLevel="6" x14ac:dyDescent="0.2">
      <c r="A1130" s="225"/>
      <c r="B1130" s="225"/>
      <c r="C1130" s="225" t="s">
        <v>1817</v>
      </c>
      <c r="D1130" s="225"/>
      <c r="E1130" s="224" t="s">
        <v>1816</v>
      </c>
      <c r="F1130" s="256">
        <v>224289.5</v>
      </c>
      <c r="G1130" s="256">
        <v>224289.5</v>
      </c>
    </row>
    <row r="1131" spans="1:7" ht="30" outlineLevel="7" x14ac:dyDescent="0.2">
      <c r="A1131" s="225"/>
      <c r="B1131" s="225"/>
      <c r="C1131" s="225" t="s">
        <v>1815</v>
      </c>
      <c r="D1131" s="225"/>
      <c r="E1131" s="224" t="s">
        <v>1814</v>
      </c>
      <c r="F1131" s="256">
        <v>224289.5</v>
      </c>
      <c r="G1131" s="256">
        <v>224289.5</v>
      </c>
    </row>
    <row r="1132" spans="1:7" ht="45" outlineLevel="7" x14ac:dyDescent="0.2">
      <c r="A1132" s="225"/>
      <c r="B1132" s="225"/>
      <c r="C1132" s="225" t="s">
        <v>1822</v>
      </c>
      <c r="D1132" s="225"/>
      <c r="E1132" s="224" t="s">
        <v>2253</v>
      </c>
      <c r="F1132" s="256">
        <v>202482.8</v>
      </c>
      <c r="G1132" s="256">
        <v>202711.4</v>
      </c>
    </row>
    <row r="1133" spans="1:7" ht="45" outlineLevel="7" x14ac:dyDescent="0.2">
      <c r="A1133" s="225"/>
      <c r="B1133" s="225"/>
      <c r="C1133" s="225"/>
      <c r="D1133" s="225" t="s">
        <v>1250</v>
      </c>
      <c r="E1133" s="224" t="s">
        <v>1249</v>
      </c>
      <c r="F1133" s="256">
        <v>202482.8</v>
      </c>
      <c r="G1133" s="256">
        <v>202711.4</v>
      </c>
    </row>
    <row r="1134" spans="1:7" ht="120" outlineLevel="5" x14ac:dyDescent="0.2">
      <c r="A1134" s="225"/>
      <c r="B1134" s="225"/>
      <c r="C1134" s="225" t="s">
        <v>1821</v>
      </c>
      <c r="D1134" s="225"/>
      <c r="E1134" s="224" t="s">
        <v>2409</v>
      </c>
      <c r="F1134" s="256">
        <v>21806.7</v>
      </c>
      <c r="G1134" s="256">
        <v>21578.1</v>
      </c>
    </row>
    <row r="1135" spans="1:7" ht="30" outlineLevel="6" x14ac:dyDescent="0.2">
      <c r="A1135" s="225"/>
      <c r="B1135" s="225"/>
      <c r="C1135" s="225"/>
      <c r="D1135" s="225" t="s">
        <v>1257</v>
      </c>
      <c r="E1135" s="224" t="s">
        <v>1256</v>
      </c>
      <c r="F1135" s="256">
        <v>21806.7</v>
      </c>
      <c r="G1135" s="256">
        <v>21578.1</v>
      </c>
    </row>
    <row r="1136" spans="1:7" ht="30" outlineLevel="7" x14ac:dyDescent="0.2">
      <c r="A1136" s="225"/>
      <c r="B1136" s="225"/>
      <c r="C1136" s="225" t="s">
        <v>1785</v>
      </c>
      <c r="D1136" s="225"/>
      <c r="E1136" s="224" t="s">
        <v>1284</v>
      </c>
      <c r="F1136" s="256">
        <v>14505.6</v>
      </c>
      <c r="G1136" s="256">
        <v>14505.6</v>
      </c>
    </row>
    <row r="1137" spans="1:7" ht="30" x14ac:dyDescent="0.2">
      <c r="A1137" s="225"/>
      <c r="B1137" s="225"/>
      <c r="C1137" s="225" t="s">
        <v>1784</v>
      </c>
      <c r="D1137" s="225"/>
      <c r="E1137" s="224" t="s">
        <v>1282</v>
      </c>
      <c r="F1137" s="256">
        <v>14505.6</v>
      </c>
      <c r="G1137" s="256">
        <v>14505.6</v>
      </c>
    </row>
    <row r="1138" spans="1:7" ht="45" outlineLevel="1" x14ac:dyDescent="0.2">
      <c r="A1138" s="225"/>
      <c r="B1138" s="225"/>
      <c r="C1138" s="225" t="s">
        <v>1783</v>
      </c>
      <c r="D1138" s="225"/>
      <c r="E1138" s="224" t="s">
        <v>2250</v>
      </c>
      <c r="F1138" s="256">
        <v>14505.6</v>
      </c>
      <c r="G1138" s="256">
        <v>14505.6</v>
      </c>
    </row>
    <row r="1139" spans="1:7" ht="75" outlineLevel="2" x14ac:dyDescent="0.2">
      <c r="A1139" s="225"/>
      <c r="B1139" s="225"/>
      <c r="C1139" s="225"/>
      <c r="D1139" s="225" t="s">
        <v>1268</v>
      </c>
      <c r="E1139" s="224" t="s">
        <v>1267</v>
      </c>
      <c r="F1139" s="256">
        <v>11936.5</v>
      </c>
      <c r="G1139" s="256">
        <v>11936.5</v>
      </c>
    </row>
    <row r="1140" spans="1:7" ht="30" outlineLevel="3" x14ac:dyDescent="0.2">
      <c r="A1140" s="225"/>
      <c r="B1140" s="225"/>
      <c r="C1140" s="225"/>
      <c r="D1140" s="225" t="s">
        <v>1257</v>
      </c>
      <c r="E1140" s="224" t="s">
        <v>1256</v>
      </c>
      <c r="F1140" s="256">
        <v>2568.1</v>
      </c>
      <c r="G1140" s="256">
        <v>2568.1</v>
      </c>
    </row>
    <row r="1141" spans="1:7" ht="15" outlineLevel="4" x14ac:dyDescent="0.2">
      <c r="A1141" s="225"/>
      <c r="B1141" s="225"/>
      <c r="C1141" s="225"/>
      <c r="D1141" s="225" t="s">
        <v>1265</v>
      </c>
      <c r="E1141" s="224" t="s">
        <v>1264</v>
      </c>
      <c r="F1141" s="256">
        <v>1</v>
      </c>
      <c r="G1141" s="256">
        <v>1</v>
      </c>
    </row>
    <row r="1142" spans="1:7" ht="15" outlineLevel="5" x14ac:dyDescent="0.2">
      <c r="A1142" s="225"/>
      <c r="B1142" s="225" t="s">
        <v>1820</v>
      </c>
      <c r="C1142" s="225"/>
      <c r="D1142" s="225"/>
      <c r="E1142" s="224" t="s">
        <v>1819</v>
      </c>
      <c r="F1142" s="256">
        <v>36963.599999999999</v>
      </c>
      <c r="G1142" s="256">
        <v>36963.599999999999</v>
      </c>
    </row>
    <row r="1143" spans="1:7" ht="15" outlineLevel="6" x14ac:dyDescent="0.2">
      <c r="A1143" s="225"/>
      <c r="B1143" s="225" t="s">
        <v>1812</v>
      </c>
      <c r="C1143" s="225"/>
      <c r="D1143" s="225"/>
      <c r="E1143" s="224" t="s">
        <v>1818</v>
      </c>
      <c r="F1143" s="256">
        <v>36963.599999999999</v>
      </c>
      <c r="G1143" s="256">
        <v>36963.599999999999</v>
      </c>
    </row>
    <row r="1144" spans="1:7" ht="45" outlineLevel="7" x14ac:dyDescent="0.2">
      <c r="A1144" s="225"/>
      <c r="B1144" s="225"/>
      <c r="C1144" s="225" t="s">
        <v>1780</v>
      </c>
      <c r="D1144" s="225"/>
      <c r="E1144" s="224" t="s">
        <v>1779</v>
      </c>
      <c r="F1144" s="256">
        <v>36963.599999999999</v>
      </c>
      <c r="G1144" s="256">
        <v>36963.599999999999</v>
      </c>
    </row>
    <row r="1145" spans="1:7" ht="30" outlineLevel="6" x14ac:dyDescent="0.2">
      <c r="A1145" s="225"/>
      <c r="B1145" s="225"/>
      <c r="C1145" s="225" t="s">
        <v>1817</v>
      </c>
      <c r="D1145" s="225"/>
      <c r="E1145" s="224" t="s">
        <v>1816</v>
      </c>
      <c r="F1145" s="256">
        <v>36963.599999999999</v>
      </c>
      <c r="G1145" s="256">
        <v>36963.599999999999</v>
      </c>
    </row>
    <row r="1146" spans="1:7" ht="30" outlineLevel="7" x14ac:dyDescent="0.2">
      <c r="A1146" s="225"/>
      <c r="B1146" s="225"/>
      <c r="C1146" s="225" t="s">
        <v>1815</v>
      </c>
      <c r="D1146" s="225"/>
      <c r="E1146" s="224" t="s">
        <v>1814</v>
      </c>
      <c r="F1146" s="256">
        <v>36963.599999999999</v>
      </c>
      <c r="G1146" s="256">
        <v>36963.599999999999</v>
      </c>
    </row>
    <row r="1147" spans="1:7" ht="60" outlineLevel="4" x14ac:dyDescent="0.2">
      <c r="A1147" s="225"/>
      <c r="B1147" s="225"/>
      <c r="C1147" s="225" t="s">
        <v>1813</v>
      </c>
      <c r="D1147" s="225"/>
      <c r="E1147" s="224" t="s">
        <v>2408</v>
      </c>
      <c r="F1147" s="256">
        <v>34372.9</v>
      </c>
      <c r="G1147" s="256">
        <v>34372.9</v>
      </c>
    </row>
    <row r="1148" spans="1:7" ht="15" outlineLevel="5" x14ac:dyDescent="0.2">
      <c r="A1148" s="225"/>
      <c r="B1148" s="225"/>
      <c r="C1148" s="225"/>
      <c r="D1148" s="225" t="s">
        <v>1300</v>
      </c>
      <c r="E1148" s="224" t="s">
        <v>1299</v>
      </c>
      <c r="F1148" s="256">
        <v>34372.9</v>
      </c>
      <c r="G1148" s="256">
        <v>34372.9</v>
      </c>
    </row>
    <row r="1149" spans="1:7" ht="90" outlineLevel="6" x14ac:dyDescent="0.2">
      <c r="A1149" s="225"/>
      <c r="B1149" s="225"/>
      <c r="C1149" s="225" t="s">
        <v>1811</v>
      </c>
      <c r="D1149" s="225"/>
      <c r="E1149" s="224" t="s">
        <v>2407</v>
      </c>
      <c r="F1149" s="256">
        <v>2590.6999999999998</v>
      </c>
      <c r="G1149" s="256">
        <v>2590.6999999999998</v>
      </c>
    </row>
    <row r="1150" spans="1:7" ht="15" outlineLevel="7" x14ac:dyDescent="0.2">
      <c r="A1150" s="225"/>
      <c r="B1150" s="225"/>
      <c r="C1150" s="225"/>
      <c r="D1150" s="225" t="s">
        <v>1300</v>
      </c>
      <c r="E1150" s="224" t="s">
        <v>1299</v>
      </c>
      <c r="F1150" s="256">
        <v>2590.6999999999998</v>
      </c>
      <c r="G1150" s="256">
        <v>2590.6999999999998</v>
      </c>
    </row>
    <row r="1151" spans="1:7" ht="15" outlineLevel="7" x14ac:dyDescent="0.2">
      <c r="A1151" s="225"/>
      <c r="B1151" s="225" t="s">
        <v>1318</v>
      </c>
      <c r="C1151" s="225"/>
      <c r="D1151" s="225"/>
      <c r="E1151" s="224" t="s">
        <v>1317</v>
      </c>
      <c r="F1151" s="256">
        <v>2789.5</v>
      </c>
      <c r="G1151" s="256">
        <v>2789.5</v>
      </c>
    </row>
    <row r="1152" spans="1:7" ht="15" outlineLevel="7" x14ac:dyDescent="0.2">
      <c r="A1152" s="225"/>
      <c r="B1152" s="225" t="s">
        <v>1308</v>
      </c>
      <c r="C1152" s="225"/>
      <c r="D1152" s="225"/>
      <c r="E1152" s="224" t="s">
        <v>1316</v>
      </c>
      <c r="F1152" s="256">
        <v>2789.5</v>
      </c>
      <c r="G1152" s="256">
        <v>2789.5</v>
      </c>
    </row>
    <row r="1153" spans="1:7" ht="45" outlineLevel="1" x14ac:dyDescent="0.2">
      <c r="A1153" s="225"/>
      <c r="B1153" s="225"/>
      <c r="C1153" s="225" t="s">
        <v>1315</v>
      </c>
      <c r="D1153" s="225"/>
      <c r="E1153" s="224" t="s">
        <v>1314</v>
      </c>
      <c r="F1153" s="256">
        <v>2789.5</v>
      </c>
      <c r="G1153" s="256">
        <v>2789.5</v>
      </c>
    </row>
    <row r="1154" spans="1:7" ht="60" outlineLevel="2" x14ac:dyDescent="0.2">
      <c r="A1154" s="225"/>
      <c r="B1154" s="225"/>
      <c r="C1154" s="225" t="s">
        <v>1313</v>
      </c>
      <c r="D1154" s="225"/>
      <c r="E1154" s="224" t="s">
        <v>1312</v>
      </c>
      <c r="F1154" s="256">
        <v>2789.5</v>
      </c>
      <c r="G1154" s="256">
        <v>2789.5</v>
      </c>
    </row>
    <row r="1155" spans="1:7" ht="75" outlineLevel="3" x14ac:dyDescent="0.2">
      <c r="A1155" s="225"/>
      <c r="B1155" s="225"/>
      <c r="C1155" s="225" t="s">
        <v>1663</v>
      </c>
      <c r="D1155" s="225"/>
      <c r="E1155" s="224" t="s">
        <v>1662</v>
      </c>
      <c r="F1155" s="256">
        <v>2598</v>
      </c>
      <c r="G1155" s="256">
        <v>2598</v>
      </c>
    </row>
    <row r="1156" spans="1:7" ht="105" outlineLevel="4" x14ac:dyDescent="0.2">
      <c r="A1156" s="225"/>
      <c r="B1156" s="225"/>
      <c r="C1156" s="225" t="s">
        <v>1660</v>
      </c>
      <c r="D1156" s="225"/>
      <c r="E1156" s="224" t="s">
        <v>2361</v>
      </c>
      <c r="F1156" s="256">
        <v>2598</v>
      </c>
      <c r="G1156" s="256">
        <v>2598</v>
      </c>
    </row>
    <row r="1157" spans="1:7" ht="30" outlineLevel="5" x14ac:dyDescent="0.2">
      <c r="A1157" s="225"/>
      <c r="B1157" s="225"/>
      <c r="C1157" s="225"/>
      <c r="D1157" s="225" t="s">
        <v>1255</v>
      </c>
      <c r="E1157" s="224" t="s">
        <v>1254</v>
      </c>
      <c r="F1157" s="256">
        <v>391.3</v>
      </c>
      <c r="G1157" s="256">
        <v>391.3</v>
      </c>
    </row>
    <row r="1158" spans="1:7" ht="45" outlineLevel="6" x14ac:dyDescent="0.2">
      <c r="A1158" s="225"/>
      <c r="B1158" s="225"/>
      <c r="C1158" s="225"/>
      <c r="D1158" s="225" t="s">
        <v>1250</v>
      </c>
      <c r="E1158" s="224" t="s">
        <v>1249</v>
      </c>
      <c r="F1158" s="256">
        <v>2206.6999999999998</v>
      </c>
      <c r="G1158" s="256">
        <v>2206.6999999999998</v>
      </c>
    </row>
    <row r="1159" spans="1:7" ht="45" outlineLevel="7" x14ac:dyDescent="0.2">
      <c r="A1159" s="225"/>
      <c r="B1159" s="225"/>
      <c r="C1159" s="225" t="s">
        <v>1311</v>
      </c>
      <c r="D1159" s="225"/>
      <c r="E1159" s="224" t="s">
        <v>1310</v>
      </c>
      <c r="F1159" s="256">
        <v>191.5</v>
      </c>
      <c r="G1159" s="256">
        <v>191.5</v>
      </c>
    </row>
    <row r="1160" spans="1:7" ht="45" outlineLevel="6" x14ac:dyDescent="0.2">
      <c r="A1160" s="225"/>
      <c r="B1160" s="225"/>
      <c r="C1160" s="225" t="s">
        <v>1552</v>
      </c>
      <c r="D1160" s="225"/>
      <c r="E1160" s="224" t="s">
        <v>2314</v>
      </c>
      <c r="F1160" s="256">
        <v>191.5</v>
      </c>
      <c r="G1160" s="256">
        <v>191.5</v>
      </c>
    </row>
    <row r="1161" spans="1:7" ht="45" outlineLevel="7" x14ac:dyDescent="0.2">
      <c r="A1161" s="225"/>
      <c r="B1161" s="225"/>
      <c r="C1161" s="225"/>
      <c r="D1161" s="225" t="s">
        <v>1250</v>
      </c>
      <c r="E1161" s="224" t="s">
        <v>1249</v>
      </c>
      <c r="F1161" s="256">
        <v>191.5</v>
      </c>
      <c r="G1161" s="256">
        <v>191.5</v>
      </c>
    </row>
    <row r="1162" spans="1:7" ht="30" outlineLevel="1" x14ac:dyDescent="0.2">
      <c r="A1162" s="225" t="s">
        <v>1769</v>
      </c>
      <c r="B1162" s="225"/>
      <c r="C1162" s="225"/>
      <c r="D1162" s="225"/>
      <c r="E1162" s="224" t="s">
        <v>501</v>
      </c>
      <c r="F1162" s="256">
        <v>2594623</v>
      </c>
      <c r="G1162" s="256">
        <v>2590737.1</v>
      </c>
    </row>
    <row r="1163" spans="1:7" ht="15" outlineLevel="2" x14ac:dyDescent="0.2">
      <c r="A1163" s="225"/>
      <c r="B1163" s="225" t="s">
        <v>1360</v>
      </c>
      <c r="C1163" s="225"/>
      <c r="D1163" s="225"/>
      <c r="E1163" s="224" t="s">
        <v>1359</v>
      </c>
      <c r="F1163" s="256">
        <v>2536548.4</v>
      </c>
      <c r="G1163" s="256">
        <v>2539392.6</v>
      </c>
    </row>
    <row r="1164" spans="1:7" ht="15" outlineLevel="3" x14ac:dyDescent="0.2">
      <c r="A1164" s="225"/>
      <c r="B1164" s="225" t="s">
        <v>1782</v>
      </c>
      <c r="C1164" s="225"/>
      <c r="D1164" s="225"/>
      <c r="E1164" s="224" t="s">
        <v>1809</v>
      </c>
      <c r="F1164" s="256">
        <v>2536548.4</v>
      </c>
      <c r="G1164" s="256">
        <v>2539392.6</v>
      </c>
    </row>
    <row r="1165" spans="1:7" ht="45" outlineLevel="4" x14ac:dyDescent="0.2">
      <c r="A1165" s="225"/>
      <c r="B1165" s="225"/>
      <c r="C1165" s="225" t="s">
        <v>1780</v>
      </c>
      <c r="D1165" s="225"/>
      <c r="E1165" s="224" t="s">
        <v>1779</v>
      </c>
      <c r="F1165" s="256">
        <v>2536548.4</v>
      </c>
      <c r="G1165" s="256">
        <v>2539392.6</v>
      </c>
    </row>
    <row r="1166" spans="1:7" ht="45" outlineLevel="5" x14ac:dyDescent="0.2">
      <c r="A1166" s="225"/>
      <c r="B1166" s="225"/>
      <c r="C1166" s="225" t="s">
        <v>1778</v>
      </c>
      <c r="D1166" s="225"/>
      <c r="E1166" s="224" t="s">
        <v>1777</v>
      </c>
      <c r="F1166" s="256">
        <v>2479901.5</v>
      </c>
      <c r="G1166" s="256">
        <v>2482781.5</v>
      </c>
    </row>
    <row r="1167" spans="1:7" ht="60" outlineLevel="6" x14ac:dyDescent="0.2">
      <c r="A1167" s="225"/>
      <c r="B1167" s="225"/>
      <c r="C1167" s="225" t="s">
        <v>1808</v>
      </c>
      <c r="D1167" s="225"/>
      <c r="E1167" s="224" t="s">
        <v>1807</v>
      </c>
      <c r="F1167" s="256">
        <v>569096</v>
      </c>
      <c r="G1167" s="256">
        <v>590168</v>
      </c>
    </row>
    <row r="1168" spans="1:7" ht="60" outlineLevel="7" x14ac:dyDescent="0.2">
      <c r="A1168" s="225"/>
      <c r="B1168" s="225"/>
      <c r="C1168" s="225" t="s">
        <v>1806</v>
      </c>
      <c r="D1168" s="225"/>
      <c r="E1168" s="224" t="s">
        <v>2644</v>
      </c>
      <c r="F1168" s="256">
        <v>383928</v>
      </c>
      <c r="G1168" s="256">
        <v>405000</v>
      </c>
    </row>
    <row r="1169" spans="1:7" ht="15" outlineLevel="7" x14ac:dyDescent="0.2">
      <c r="A1169" s="225"/>
      <c r="B1169" s="225"/>
      <c r="C1169" s="225"/>
      <c r="D1169" s="225" t="s">
        <v>1265</v>
      </c>
      <c r="E1169" s="224" t="s">
        <v>1264</v>
      </c>
      <c r="F1169" s="256">
        <v>383928</v>
      </c>
      <c r="G1169" s="256">
        <v>405000</v>
      </c>
    </row>
    <row r="1170" spans="1:7" ht="45" outlineLevel="5" x14ac:dyDescent="0.2">
      <c r="A1170" s="225"/>
      <c r="B1170" s="225"/>
      <c r="C1170" s="225" t="s">
        <v>1805</v>
      </c>
      <c r="D1170" s="225"/>
      <c r="E1170" s="224" t="s">
        <v>2643</v>
      </c>
      <c r="F1170" s="256">
        <v>185168</v>
      </c>
      <c r="G1170" s="256">
        <v>185168</v>
      </c>
    </row>
    <row r="1171" spans="1:7" ht="15" outlineLevel="6" x14ac:dyDescent="0.2">
      <c r="A1171" s="225"/>
      <c r="B1171" s="225"/>
      <c r="C1171" s="225"/>
      <c r="D1171" s="225" t="s">
        <v>1265</v>
      </c>
      <c r="E1171" s="224" t="s">
        <v>1264</v>
      </c>
      <c r="F1171" s="256">
        <v>185168</v>
      </c>
      <c r="G1171" s="256">
        <v>185168</v>
      </c>
    </row>
    <row r="1172" spans="1:7" ht="30" outlineLevel="7" x14ac:dyDescent="0.2">
      <c r="A1172" s="225"/>
      <c r="B1172" s="225"/>
      <c r="C1172" s="225" t="s">
        <v>1804</v>
      </c>
      <c r="D1172" s="225"/>
      <c r="E1172" s="224" t="s">
        <v>1803</v>
      </c>
      <c r="F1172" s="256">
        <v>616120</v>
      </c>
      <c r="G1172" s="256">
        <v>639042</v>
      </c>
    </row>
    <row r="1173" spans="1:7" ht="60" x14ac:dyDescent="0.2">
      <c r="A1173" s="225"/>
      <c r="B1173" s="225"/>
      <c r="C1173" s="225" t="s">
        <v>1802</v>
      </c>
      <c r="D1173" s="225"/>
      <c r="E1173" s="224" t="s">
        <v>2406</v>
      </c>
      <c r="F1173" s="256">
        <v>343945.8</v>
      </c>
      <c r="G1173" s="256">
        <v>366867.8</v>
      </c>
    </row>
    <row r="1174" spans="1:7" ht="15" outlineLevel="1" x14ac:dyDescent="0.2">
      <c r="A1174" s="225"/>
      <c r="B1174" s="225"/>
      <c r="C1174" s="225"/>
      <c r="D1174" s="225" t="s">
        <v>1265</v>
      </c>
      <c r="E1174" s="224" t="s">
        <v>1264</v>
      </c>
      <c r="F1174" s="256">
        <v>343945.8</v>
      </c>
      <c r="G1174" s="256">
        <v>366867.8</v>
      </c>
    </row>
    <row r="1175" spans="1:7" ht="45" outlineLevel="2" x14ac:dyDescent="0.2">
      <c r="A1175" s="225"/>
      <c r="B1175" s="225"/>
      <c r="C1175" s="225" t="s">
        <v>1801</v>
      </c>
      <c r="D1175" s="225"/>
      <c r="E1175" s="224" t="s">
        <v>2405</v>
      </c>
      <c r="F1175" s="256">
        <v>272174.2</v>
      </c>
      <c r="G1175" s="256">
        <v>272174.2</v>
      </c>
    </row>
    <row r="1176" spans="1:7" ht="15" outlineLevel="3" x14ac:dyDescent="0.2">
      <c r="A1176" s="225"/>
      <c r="B1176" s="225"/>
      <c r="C1176" s="225"/>
      <c r="D1176" s="225" t="s">
        <v>1265</v>
      </c>
      <c r="E1176" s="224" t="s">
        <v>1264</v>
      </c>
      <c r="F1176" s="256">
        <v>272174.2</v>
      </c>
      <c r="G1176" s="256">
        <v>272174.2</v>
      </c>
    </row>
    <row r="1177" spans="1:7" ht="60" outlineLevel="4" x14ac:dyDescent="0.2">
      <c r="A1177" s="225"/>
      <c r="B1177" s="225"/>
      <c r="C1177" s="225" t="s">
        <v>1800</v>
      </c>
      <c r="D1177" s="225"/>
      <c r="E1177" s="224" t="s">
        <v>1799</v>
      </c>
      <c r="F1177" s="256">
        <v>575228.4</v>
      </c>
      <c r="G1177" s="256">
        <v>579135.1</v>
      </c>
    </row>
    <row r="1178" spans="1:7" ht="60" outlineLevel="5" x14ac:dyDescent="0.2">
      <c r="A1178" s="225"/>
      <c r="B1178" s="225"/>
      <c r="C1178" s="225" t="s">
        <v>1798</v>
      </c>
      <c r="D1178" s="225"/>
      <c r="E1178" s="224" t="s">
        <v>2404</v>
      </c>
      <c r="F1178" s="256">
        <v>113855.5</v>
      </c>
      <c r="G1178" s="256">
        <v>117762.4</v>
      </c>
    </row>
    <row r="1179" spans="1:7" ht="15" outlineLevel="6" x14ac:dyDescent="0.2">
      <c r="A1179" s="225"/>
      <c r="B1179" s="225"/>
      <c r="C1179" s="225"/>
      <c r="D1179" s="225" t="s">
        <v>1300</v>
      </c>
      <c r="E1179" s="224" t="s">
        <v>1299</v>
      </c>
      <c r="F1179" s="256">
        <v>100</v>
      </c>
      <c r="G1179" s="256">
        <v>81</v>
      </c>
    </row>
    <row r="1180" spans="1:7" ht="15" outlineLevel="7" x14ac:dyDescent="0.2">
      <c r="A1180" s="225"/>
      <c r="B1180" s="225"/>
      <c r="C1180" s="225"/>
      <c r="D1180" s="225" t="s">
        <v>1265</v>
      </c>
      <c r="E1180" s="224" t="s">
        <v>1264</v>
      </c>
      <c r="F1180" s="256">
        <v>113755.5</v>
      </c>
      <c r="G1180" s="256">
        <v>117681.4</v>
      </c>
    </row>
    <row r="1181" spans="1:7" ht="45" outlineLevel="6" x14ac:dyDescent="0.2">
      <c r="A1181" s="225"/>
      <c r="B1181" s="225"/>
      <c r="C1181" s="225" t="s">
        <v>1797</v>
      </c>
      <c r="D1181" s="225"/>
      <c r="E1181" s="224" t="s">
        <v>2403</v>
      </c>
      <c r="F1181" s="256">
        <v>461372.9</v>
      </c>
      <c r="G1181" s="256">
        <v>461372.7</v>
      </c>
    </row>
    <row r="1182" spans="1:7" ht="15" outlineLevel="7" x14ac:dyDescent="0.2">
      <c r="A1182" s="225"/>
      <c r="B1182" s="225"/>
      <c r="C1182" s="225"/>
      <c r="D1182" s="225" t="s">
        <v>1300</v>
      </c>
      <c r="E1182" s="224" t="s">
        <v>1299</v>
      </c>
      <c r="F1182" s="256">
        <v>10000</v>
      </c>
      <c r="G1182" s="256">
        <v>8219</v>
      </c>
    </row>
    <row r="1183" spans="1:7" ht="45" outlineLevel="5" x14ac:dyDescent="0.2">
      <c r="A1183" s="225"/>
      <c r="B1183" s="225"/>
      <c r="C1183" s="225"/>
      <c r="D1183" s="225" t="s">
        <v>1250</v>
      </c>
      <c r="E1183" s="224" t="s">
        <v>1249</v>
      </c>
      <c r="F1183" s="256">
        <v>60000</v>
      </c>
      <c r="G1183" s="256">
        <v>60000</v>
      </c>
    </row>
    <row r="1184" spans="1:7" ht="15" outlineLevel="6" x14ac:dyDescent="0.2">
      <c r="A1184" s="225"/>
      <c r="B1184" s="225"/>
      <c r="C1184" s="225"/>
      <c r="D1184" s="225" t="s">
        <v>1265</v>
      </c>
      <c r="E1184" s="224" t="s">
        <v>1264</v>
      </c>
      <c r="F1184" s="256">
        <v>391372.9</v>
      </c>
      <c r="G1184" s="256">
        <v>393153.7</v>
      </c>
    </row>
    <row r="1185" spans="1:7" ht="45" outlineLevel="7" x14ac:dyDescent="0.2">
      <c r="A1185" s="225"/>
      <c r="B1185" s="225"/>
      <c r="C1185" s="225" t="s">
        <v>1796</v>
      </c>
      <c r="D1185" s="225"/>
      <c r="E1185" s="224" t="s">
        <v>2559</v>
      </c>
      <c r="F1185" s="256">
        <v>35679.800000000003</v>
      </c>
      <c r="G1185" s="256">
        <v>30030.400000000001</v>
      </c>
    </row>
    <row r="1186" spans="1:7" ht="60" outlineLevel="6" x14ac:dyDescent="0.2">
      <c r="A1186" s="225"/>
      <c r="B1186" s="225"/>
      <c r="C1186" s="225" t="s">
        <v>1795</v>
      </c>
      <c r="D1186" s="225"/>
      <c r="E1186" s="224" t="s">
        <v>2402</v>
      </c>
      <c r="F1186" s="256">
        <v>35679.800000000003</v>
      </c>
      <c r="G1186" s="256">
        <v>30030.400000000001</v>
      </c>
    </row>
    <row r="1187" spans="1:7" ht="15" outlineLevel="7" x14ac:dyDescent="0.2">
      <c r="A1187" s="225"/>
      <c r="B1187" s="225"/>
      <c r="C1187" s="225"/>
      <c r="D1187" s="225" t="s">
        <v>1265</v>
      </c>
      <c r="E1187" s="224" t="s">
        <v>1264</v>
      </c>
      <c r="F1187" s="256">
        <v>35679.800000000003</v>
      </c>
      <c r="G1187" s="256">
        <v>30030.400000000001</v>
      </c>
    </row>
    <row r="1188" spans="1:7" ht="45" outlineLevel="5" x14ac:dyDescent="0.2">
      <c r="A1188" s="225"/>
      <c r="B1188" s="225"/>
      <c r="C1188" s="225" t="s">
        <v>1794</v>
      </c>
      <c r="D1188" s="225"/>
      <c r="E1188" s="224" t="s">
        <v>1793</v>
      </c>
      <c r="F1188" s="256">
        <v>643641.69999999995</v>
      </c>
      <c r="G1188" s="256">
        <v>606873.1</v>
      </c>
    </row>
    <row r="1189" spans="1:7" ht="90" outlineLevel="6" x14ac:dyDescent="0.2">
      <c r="A1189" s="225"/>
      <c r="B1189" s="225"/>
      <c r="C1189" s="225" t="s">
        <v>1792</v>
      </c>
      <c r="D1189" s="225"/>
      <c r="E1189" s="224" t="s">
        <v>2401</v>
      </c>
      <c r="F1189" s="256">
        <v>611540.69999999995</v>
      </c>
      <c r="G1189" s="256">
        <v>574772.1</v>
      </c>
    </row>
    <row r="1190" spans="1:7" ht="15" outlineLevel="7" x14ac:dyDescent="0.2">
      <c r="A1190" s="225"/>
      <c r="B1190" s="225"/>
      <c r="C1190" s="225"/>
      <c r="D1190" s="225" t="s">
        <v>1265</v>
      </c>
      <c r="E1190" s="224" t="s">
        <v>1264</v>
      </c>
      <c r="F1190" s="256">
        <v>611540.69999999995</v>
      </c>
      <c r="G1190" s="256">
        <v>574772.1</v>
      </c>
    </row>
    <row r="1191" spans="1:7" ht="45" outlineLevel="7" x14ac:dyDescent="0.2">
      <c r="A1191" s="225"/>
      <c r="B1191" s="225"/>
      <c r="C1191" s="225" t="s">
        <v>1791</v>
      </c>
      <c r="D1191" s="225"/>
      <c r="E1191" s="224" t="s">
        <v>2400</v>
      </c>
      <c r="F1191" s="256">
        <v>32101</v>
      </c>
      <c r="G1191" s="256">
        <v>32101</v>
      </c>
    </row>
    <row r="1192" spans="1:7" ht="15" outlineLevel="6" x14ac:dyDescent="0.2">
      <c r="A1192" s="225"/>
      <c r="B1192" s="225"/>
      <c r="C1192" s="225"/>
      <c r="D1192" s="225" t="s">
        <v>1265</v>
      </c>
      <c r="E1192" s="224" t="s">
        <v>1264</v>
      </c>
      <c r="F1192" s="256">
        <v>32101</v>
      </c>
      <c r="G1192" s="256">
        <v>32101</v>
      </c>
    </row>
    <row r="1193" spans="1:7" ht="60" outlineLevel="7" x14ac:dyDescent="0.2">
      <c r="A1193" s="225"/>
      <c r="B1193" s="225"/>
      <c r="C1193" s="225" t="s">
        <v>1790</v>
      </c>
      <c r="D1193" s="225"/>
      <c r="E1193" s="224" t="s">
        <v>1789</v>
      </c>
      <c r="F1193" s="256">
        <v>5035.6000000000004</v>
      </c>
      <c r="G1193" s="256">
        <v>2432.9</v>
      </c>
    </row>
    <row r="1194" spans="1:7" ht="150" outlineLevel="7" x14ac:dyDescent="0.2">
      <c r="A1194" s="225"/>
      <c r="B1194" s="225"/>
      <c r="C1194" s="225" t="s">
        <v>1788</v>
      </c>
      <c r="D1194" s="225"/>
      <c r="E1194" s="224" t="s">
        <v>2399</v>
      </c>
      <c r="F1194" s="256">
        <v>5035.6000000000004</v>
      </c>
      <c r="G1194" s="256">
        <v>2432.9</v>
      </c>
    </row>
    <row r="1195" spans="1:7" ht="15" outlineLevel="7" x14ac:dyDescent="0.2">
      <c r="A1195" s="225"/>
      <c r="B1195" s="225"/>
      <c r="C1195" s="225"/>
      <c r="D1195" s="225" t="s">
        <v>1265</v>
      </c>
      <c r="E1195" s="224" t="s">
        <v>1264</v>
      </c>
      <c r="F1195" s="256">
        <v>5035.6000000000004</v>
      </c>
      <c r="G1195" s="256">
        <v>2432.9</v>
      </c>
    </row>
    <row r="1196" spans="1:7" ht="75" outlineLevel="5" x14ac:dyDescent="0.2">
      <c r="A1196" s="225"/>
      <c r="B1196" s="225"/>
      <c r="C1196" s="225" t="s">
        <v>1787</v>
      </c>
      <c r="D1196" s="225"/>
      <c r="E1196" s="224" t="s">
        <v>2558</v>
      </c>
      <c r="F1196" s="256">
        <v>35100</v>
      </c>
      <c r="G1196" s="256">
        <v>35100</v>
      </c>
    </row>
    <row r="1197" spans="1:7" ht="75" outlineLevel="6" x14ac:dyDescent="0.2">
      <c r="A1197" s="225"/>
      <c r="B1197" s="225"/>
      <c r="C1197" s="225" t="s">
        <v>1786</v>
      </c>
      <c r="D1197" s="225"/>
      <c r="E1197" s="224" t="s">
        <v>2398</v>
      </c>
      <c r="F1197" s="256">
        <v>35100</v>
      </c>
      <c r="G1197" s="256">
        <v>35100</v>
      </c>
    </row>
    <row r="1198" spans="1:7" ht="30" outlineLevel="7" x14ac:dyDescent="0.2">
      <c r="A1198" s="225"/>
      <c r="B1198" s="225"/>
      <c r="C1198" s="225"/>
      <c r="D1198" s="225" t="s">
        <v>1257</v>
      </c>
      <c r="E1198" s="224" t="s">
        <v>1256</v>
      </c>
      <c r="F1198" s="256">
        <v>28900</v>
      </c>
      <c r="G1198" s="256">
        <v>28900</v>
      </c>
    </row>
    <row r="1199" spans="1:7" ht="15" outlineLevel="5" x14ac:dyDescent="0.2">
      <c r="A1199" s="225"/>
      <c r="B1199" s="225"/>
      <c r="C1199" s="225"/>
      <c r="D1199" s="225" t="s">
        <v>1265</v>
      </c>
      <c r="E1199" s="224" t="s">
        <v>1264</v>
      </c>
      <c r="F1199" s="256">
        <v>6200</v>
      </c>
      <c r="G1199" s="256">
        <v>6200</v>
      </c>
    </row>
    <row r="1200" spans="1:7" ht="30" outlineLevel="6" x14ac:dyDescent="0.2">
      <c r="A1200" s="225"/>
      <c r="B1200" s="225"/>
      <c r="C1200" s="225" t="s">
        <v>1773</v>
      </c>
      <c r="D1200" s="225"/>
      <c r="E1200" s="224" t="s">
        <v>1772</v>
      </c>
      <c r="F1200" s="256">
        <v>363.1</v>
      </c>
      <c r="G1200" s="256">
        <v>327.3</v>
      </c>
    </row>
    <row r="1201" spans="1:7" ht="90" outlineLevel="7" x14ac:dyDescent="0.2">
      <c r="A1201" s="225"/>
      <c r="B1201" s="225"/>
      <c r="C1201" s="225" t="s">
        <v>1771</v>
      </c>
      <c r="D1201" s="225"/>
      <c r="E1201" s="224" t="s">
        <v>1770</v>
      </c>
      <c r="F1201" s="256">
        <v>363.1</v>
      </c>
      <c r="G1201" s="256">
        <v>327.3</v>
      </c>
    </row>
    <row r="1202" spans="1:7" ht="75" outlineLevel="6" x14ac:dyDescent="0.2">
      <c r="A1202" s="225"/>
      <c r="B1202" s="225"/>
      <c r="C1202" s="225" t="s">
        <v>1768</v>
      </c>
      <c r="D1202" s="225"/>
      <c r="E1202" s="224" t="s">
        <v>2785</v>
      </c>
      <c r="F1202" s="256">
        <v>363.1</v>
      </c>
      <c r="G1202" s="256">
        <v>327.3</v>
      </c>
    </row>
    <row r="1203" spans="1:7" ht="15" outlineLevel="7" x14ac:dyDescent="0.2">
      <c r="A1203" s="225"/>
      <c r="B1203" s="225"/>
      <c r="C1203" s="225"/>
      <c r="D1203" s="225" t="s">
        <v>1300</v>
      </c>
      <c r="E1203" s="224" t="s">
        <v>1299</v>
      </c>
      <c r="F1203" s="256">
        <v>363.1</v>
      </c>
      <c r="G1203" s="256">
        <v>327.3</v>
      </c>
    </row>
    <row r="1204" spans="1:7" ht="30" outlineLevel="5" x14ac:dyDescent="0.2">
      <c r="A1204" s="225"/>
      <c r="B1204" s="225"/>
      <c r="C1204" s="225" t="s">
        <v>1785</v>
      </c>
      <c r="D1204" s="225"/>
      <c r="E1204" s="224" t="s">
        <v>1284</v>
      </c>
      <c r="F1204" s="256">
        <v>56283.8</v>
      </c>
      <c r="G1204" s="256">
        <v>56283.8</v>
      </c>
    </row>
    <row r="1205" spans="1:7" ht="30" outlineLevel="6" x14ac:dyDescent="0.2">
      <c r="A1205" s="225"/>
      <c r="B1205" s="225"/>
      <c r="C1205" s="225" t="s">
        <v>1784</v>
      </c>
      <c r="D1205" s="225"/>
      <c r="E1205" s="224" t="s">
        <v>1282</v>
      </c>
      <c r="F1205" s="256">
        <v>56283.8</v>
      </c>
      <c r="G1205" s="256">
        <v>56283.8</v>
      </c>
    </row>
    <row r="1206" spans="1:7" ht="45" outlineLevel="7" x14ac:dyDescent="0.2">
      <c r="A1206" s="225"/>
      <c r="B1206" s="225"/>
      <c r="C1206" s="225" t="s">
        <v>1783</v>
      </c>
      <c r="D1206" s="225"/>
      <c r="E1206" s="224" t="s">
        <v>2250</v>
      </c>
      <c r="F1206" s="256">
        <v>35619.5</v>
      </c>
      <c r="G1206" s="256">
        <v>35619.5</v>
      </c>
    </row>
    <row r="1207" spans="1:7" ht="75" outlineLevel="5" x14ac:dyDescent="0.2">
      <c r="A1207" s="225"/>
      <c r="B1207" s="225"/>
      <c r="C1207" s="225"/>
      <c r="D1207" s="225" t="s">
        <v>1268</v>
      </c>
      <c r="E1207" s="224" t="s">
        <v>1267</v>
      </c>
      <c r="F1207" s="256">
        <v>29794.799999999999</v>
      </c>
      <c r="G1207" s="256">
        <v>29794.799999999999</v>
      </c>
    </row>
    <row r="1208" spans="1:7" ht="30" outlineLevel="6" x14ac:dyDescent="0.2">
      <c r="A1208" s="225"/>
      <c r="B1208" s="225"/>
      <c r="C1208" s="225"/>
      <c r="D1208" s="225" t="s">
        <v>1257</v>
      </c>
      <c r="E1208" s="224" t="s">
        <v>1256</v>
      </c>
      <c r="F1208" s="256">
        <v>5817.7</v>
      </c>
      <c r="G1208" s="256">
        <v>5817.7</v>
      </c>
    </row>
    <row r="1209" spans="1:7" ht="15" outlineLevel="7" x14ac:dyDescent="0.2">
      <c r="A1209" s="225"/>
      <c r="B1209" s="225"/>
      <c r="C1209" s="225"/>
      <c r="D1209" s="225" t="s">
        <v>1265</v>
      </c>
      <c r="E1209" s="224" t="s">
        <v>1264</v>
      </c>
      <c r="F1209" s="256">
        <v>7</v>
      </c>
      <c r="G1209" s="256">
        <v>7</v>
      </c>
    </row>
    <row r="1210" spans="1:7" ht="45" outlineLevel="7" x14ac:dyDescent="0.2">
      <c r="A1210" s="225"/>
      <c r="B1210" s="225"/>
      <c r="C1210" s="225" t="s">
        <v>1781</v>
      </c>
      <c r="D1210" s="225"/>
      <c r="E1210" s="224" t="s">
        <v>2397</v>
      </c>
      <c r="F1210" s="256">
        <v>20664.3</v>
      </c>
      <c r="G1210" s="256">
        <v>20664.3</v>
      </c>
    </row>
    <row r="1211" spans="1:7" ht="15" outlineLevel="4" x14ac:dyDescent="0.2">
      <c r="A1211" s="225"/>
      <c r="B1211" s="225"/>
      <c r="C1211" s="225"/>
      <c r="D1211" s="225" t="s">
        <v>1300</v>
      </c>
      <c r="E1211" s="224" t="s">
        <v>1299</v>
      </c>
      <c r="F1211" s="256">
        <v>20664.3</v>
      </c>
      <c r="G1211" s="256">
        <v>20664.3</v>
      </c>
    </row>
    <row r="1212" spans="1:7" ht="30" outlineLevel="5" x14ac:dyDescent="0.2">
      <c r="A1212" s="225"/>
      <c r="B1212" s="225" t="s">
        <v>1711</v>
      </c>
      <c r="C1212" s="225"/>
      <c r="D1212" s="225"/>
      <c r="E1212" s="224" t="s">
        <v>1710</v>
      </c>
      <c r="F1212" s="256">
        <v>30692.3</v>
      </c>
      <c r="G1212" s="256">
        <v>32031.599999999999</v>
      </c>
    </row>
    <row r="1213" spans="1:7" ht="15" outlineLevel="6" x14ac:dyDescent="0.2">
      <c r="A1213" s="225"/>
      <c r="B1213" s="225" t="s">
        <v>2146</v>
      </c>
      <c r="C1213" s="225"/>
      <c r="D1213" s="225"/>
      <c r="E1213" s="224" t="s">
        <v>2148</v>
      </c>
      <c r="F1213" s="256">
        <v>30692.3</v>
      </c>
      <c r="G1213" s="256">
        <v>32031.599999999999</v>
      </c>
    </row>
    <row r="1214" spans="1:7" ht="45" outlineLevel="7" x14ac:dyDescent="0.2">
      <c r="A1214" s="225"/>
      <c r="B1214" s="225"/>
      <c r="C1214" s="225" t="s">
        <v>1780</v>
      </c>
      <c r="D1214" s="225"/>
      <c r="E1214" s="224" t="s">
        <v>1779</v>
      </c>
      <c r="F1214" s="256">
        <v>30692.3</v>
      </c>
      <c r="G1214" s="256">
        <v>32031.599999999999</v>
      </c>
    </row>
    <row r="1215" spans="1:7" ht="30" outlineLevel="4" x14ac:dyDescent="0.2">
      <c r="A1215" s="225"/>
      <c r="B1215" s="225"/>
      <c r="C1215" s="225" t="s">
        <v>1773</v>
      </c>
      <c r="D1215" s="225"/>
      <c r="E1215" s="224" t="s">
        <v>1772</v>
      </c>
      <c r="F1215" s="256">
        <v>30692.3</v>
      </c>
      <c r="G1215" s="256">
        <v>32031.599999999999</v>
      </c>
    </row>
    <row r="1216" spans="1:7" ht="90" outlineLevel="5" x14ac:dyDescent="0.2">
      <c r="A1216" s="225"/>
      <c r="B1216" s="225"/>
      <c r="C1216" s="225" t="s">
        <v>1771</v>
      </c>
      <c r="D1216" s="225"/>
      <c r="E1216" s="224" t="s">
        <v>1770</v>
      </c>
      <c r="F1216" s="256">
        <v>30692.3</v>
      </c>
      <c r="G1216" s="256">
        <v>32031.599999999999</v>
      </c>
    </row>
    <row r="1217" spans="1:7" ht="75" outlineLevel="6" x14ac:dyDescent="0.2">
      <c r="A1217" s="225"/>
      <c r="B1217" s="225"/>
      <c r="C1217" s="225" t="s">
        <v>1768</v>
      </c>
      <c r="D1217" s="225"/>
      <c r="E1217" s="224" t="s">
        <v>2785</v>
      </c>
      <c r="F1217" s="256">
        <v>30692.3</v>
      </c>
      <c r="G1217" s="256">
        <v>32031.599999999999</v>
      </c>
    </row>
    <row r="1218" spans="1:7" ht="15" outlineLevel="7" x14ac:dyDescent="0.2">
      <c r="A1218" s="225"/>
      <c r="B1218" s="225"/>
      <c r="C1218" s="225"/>
      <c r="D1218" s="225" t="s">
        <v>1300</v>
      </c>
      <c r="E1218" s="224" t="s">
        <v>1299</v>
      </c>
      <c r="F1218" s="256">
        <v>30692.3</v>
      </c>
      <c r="G1218" s="256">
        <v>32031.599999999999</v>
      </c>
    </row>
    <row r="1219" spans="1:7" ht="15" outlineLevel="7" x14ac:dyDescent="0.2">
      <c r="A1219" s="225"/>
      <c r="B1219" s="225" t="s">
        <v>1820</v>
      </c>
      <c r="C1219" s="225"/>
      <c r="D1219" s="225"/>
      <c r="E1219" s="224" t="s">
        <v>1819</v>
      </c>
      <c r="F1219" s="256">
        <v>2433.3000000000002</v>
      </c>
      <c r="G1219" s="256">
        <v>0</v>
      </c>
    </row>
    <row r="1220" spans="1:7" ht="15" outlineLevel="7" x14ac:dyDescent="0.2">
      <c r="A1220" s="225"/>
      <c r="B1220" s="225" t="s">
        <v>2035</v>
      </c>
      <c r="C1220" s="225"/>
      <c r="D1220" s="225"/>
      <c r="E1220" s="224" t="s">
        <v>2041</v>
      </c>
      <c r="F1220" s="256">
        <v>2433.3000000000002</v>
      </c>
      <c r="G1220" s="256">
        <v>0</v>
      </c>
    </row>
    <row r="1221" spans="1:7" ht="45" outlineLevel="6" x14ac:dyDescent="0.2">
      <c r="A1221" s="225"/>
      <c r="B1221" s="225"/>
      <c r="C1221" s="225" t="s">
        <v>1780</v>
      </c>
      <c r="D1221" s="225"/>
      <c r="E1221" s="224" t="s">
        <v>1779</v>
      </c>
      <c r="F1221" s="256">
        <v>2433.3000000000002</v>
      </c>
      <c r="G1221" s="256">
        <v>0</v>
      </c>
    </row>
    <row r="1222" spans="1:7" ht="30" outlineLevel="7" x14ac:dyDescent="0.2">
      <c r="A1222" s="225"/>
      <c r="B1222" s="225"/>
      <c r="C1222" s="225" t="s">
        <v>1773</v>
      </c>
      <c r="D1222" s="225"/>
      <c r="E1222" s="224" t="s">
        <v>1772</v>
      </c>
      <c r="F1222" s="256">
        <v>2433.3000000000002</v>
      </c>
      <c r="G1222" s="256">
        <v>0</v>
      </c>
    </row>
    <row r="1223" spans="1:7" ht="90" outlineLevel="1" x14ac:dyDescent="0.2">
      <c r="A1223" s="225"/>
      <c r="B1223" s="225"/>
      <c r="C1223" s="225" t="s">
        <v>1771</v>
      </c>
      <c r="D1223" s="225"/>
      <c r="E1223" s="224" t="s">
        <v>1770</v>
      </c>
      <c r="F1223" s="256">
        <v>2433.3000000000002</v>
      </c>
      <c r="G1223" s="256">
        <v>0</v>
      </c>
    </row>
    <row r="1224" spans="1:7" ht="75" outlineLevel="2" x14ac:dyDescent="0.2">
      <c r="A1224" s="225"/>
      <c r="B1224" s="225"/>
      <c r="C1224" s="225" t="s">
        <v>1768</v>
      </c>
      <c r="D1224" s="225"/>
      <c r="E1224" s="224" t="s">
        <v>2785</v>
      </c>
      <c r="F1224" s="256">
        <v>2433.3000000000002</v>
      </c>
      <c r="G1224" s="256">
        <v>0</v>
      </c>
    </row>
    <row r="1225" spans="1:7" ht="15" outlineLevel="3" x14ac:dyDescent="0.2">
      <c r="A1225" s="225"/>
      <c r="B1225" s="225"/>
      <c r="C1225" s="225"/>
      <c r="D1225" s="225" t="s">
        <v>1300</v>
      </c>
      <c r="E1225" s="224" t="s">
        <v>1299</v>
      </c>
      <c r="F1225" s="256">
        <v>2433.3000000000002</v>
      </c>
      <c r="G1225" s="256">
        <v>0</v>
      </c>
    </row>
    <row r="1226" spans="1:7" ht="15" outlineLevel="4" x14ac:dyDescent="0.2">
      <c r="A1226" s="225"/>
      <c r="B1226" s="225" t="s">
        <v>1318</v>
      </c>
      <c r="C1226" s="225"/>
      <c r="D1226" s="225"/>
      <c r="E1226" s="224" t="s">
        <v>1317</v>
      </c>
      <c r="F1226" s="256">
        <v>21722</v>
      </c>
      <c r="G1226" s="256">
        <v>19312.900000000001</v>
      </c>
    </row>
    <row r="1227" spans="1:7" ht="15" outlineLevel="5" x14ac:dyDescent="0.2">
      <c r="A1227" s="225"/>
      <c r="B1227" s="225" t="s">
        <v>1308</v>
      </c>
      <c r="C1227" s="225"/>
      <c r="D1227" s="225"/>
      <c r="E1227" s="224" t="s">
        <v>1316</v>
      </c>
      <c r="F1227" s="256">
        <v>21722</v>
      </c>
      <c r="G1227" s="256">
        <v>19312.900000000001</v>
      </c>
    </row>
    <row r="1228" spans="1:7" ht="45" outlineLevel="6" x14ac:dyDescent="0.2">
      <c r="A1228" s="225"/>
      <c r="B1228" s="225"/>
      <c r="C1228" s="225" t="s">
        <v>1780</v>
      </c>
      <c r="D1228" s="225"/>
      <c r="E1228" s="224" t="s">
        <v>1779</v>
      </c>
      <c r="F1228" s="256">
        <v>21722</v>
      </c>
      <c r="G1228" s="256">
        <v>19312.900000000001</v>
      </c>
    </row>
    <row r="1229" spans="1:7" ht="45" outlineLevel="7" x14ac:dyDescent="0.2">
      <c r="A1229" s="225"/>
      <c r="B1229" s="225"/>
      <c r="C1229" s="225" t="s">
        <v>1778</v>
      </c>
      <c r="D1229" s="225"/>
      <c r="E1229" s="224" t="s">
        <v>1777</v>
      </c>
      <c r="F1229" s="256">
        <v>12800</v>
      </c>
      <c r="G1229" s="256">
        <v>12800</v>
      </c>
    </row>
    <row r="1230" spans="1:7" ht="45" outlineLevel="1" x14ac:dyDescent="0.2">
      <c r="A1230" s="225"/>
      <c r="B1230" s="225"/>
      <c r="C1230" s="225" t="s">
        <v>1776</v>
      </c>
      <c r="D1230" s="225"/>
      <c r="E1230" s="224" t="s">
        <v>1775</v>
      </c>
      <c r="F1230" s="256">
        <v>12800</v>
      </c>
      <c r="G1230" s="256">
        <v>12800</v>
      </c>
    </row>
    <row r="1231" spans="1:7" ht="60" outlineLevel="2" x14ac:dyDescent="0.2">
      <c r="A1231" s="225"/>
      <c r="B1231" s="225"/>
      <c r="C1231" s="225" t="s">
        <v>1774</v>
      </c>
      <c r="D1231" s="225"/>
      <c r="E1231" s="224" t="s">
        <v>2396</v>
      </c>
      <c r="F1231" s="256">
        <v>12800</v>
      </c>
      <c r="G1231" s="256">
        <v>12800</v>
      </c>
    </row>
    <row r="1232" spans="1:7" ht="30" outlineLevel="3" x14ac:dyDescent="0.2">
      <c r="A1232" s="225"/>
      <c r="B1232" s="225"/>
      <c r="C1232" s="225"/>
      <c r="D1232" s="225" t="s">
        <v>1255</v>
      </c>
      <c r="E1232" s="224" t="s">
        <v>1254</v>
      </c>
      <c r="F1232" s="256">
        <v>12800</v>
      </c>
      <c r="G1232" s="256">
        <v>12800</v>
      </c>
    </row>
    <row r="1233" spans="1:7" ht="30" outlineLevel="4" x14ac:dyDescent="0.2">
      <c r="A1233" s="225"/>
      <c r="B1233" s="225"/>
      <c r="C1233" s="225" t="s">
        <v>1773</v>
      </c>
      <c r="D1233" s="225"/>
      <c r="E1233" s="224" t="s">
        <v>1772</v>
      </c>
      <c r="F1233" s="256">
        <v>8922</v>
      </c>
      <c r="G1233" s="256">
        <v>6512.9</v>
      </c>
    </row>
    <row r="1234" spans="1:7" ht="90" outlineLevel="5" x14ac:dyDescent="0.2">
      <c r="A1234" s="225"/>
      <c r="B1234" s="225"/>
      <c r="C1234" s="225" t="s">
        <v>1771</v>
      </c>
      <c r="D1234" s="225"/>
      <c r="E1234" s="224" t="s">
        <v>1770</v>
      </c>
      <c r="F1234" s="256">
        <v>8922</v>
      </c>
      <c r="G1234" s="256">
        <v>6512.9</v>
      </c>
    </row>
    <row r="1235" spans="1:7" ht="75" outlineLevel="6" x14ac:dyDescent="0.2">
      <c r="A1235" s="225"/>
      <c r="B1235" s="225"/>
      <c r="C1235" s="225" t="s">
        <v>1768</v>
      </c>
      <c r="D1235" s="225"/>
      <c r="E1235" s="224" t="s">
        <v>2785</v>
      </c>
      <c r="F1235" s="256">
        <v>8922</v>
      </c>
      <c r="G1235" s="256">
        <v>6512.9</v>
      </c>
    </row>
    <row r="1236" spans="1:7" ht="15" outlineLevel="7" x14ac:dyDescent="0.2">
      <c r="A1236" s="225"/>
      <c r="B1236" s="225"/>
      <c r="C1236" s="225"/>
      <c r="D1236" s="225" t="s">
        <v>1300</v>
      </c>
      <c r="E1236" s="224" t="s">
        <v>1299</v>
      </c>
      <c r="F1236" s="256">
        <v>8922</v>
      </c>
      <c r="G1236" s="256">
        <v>6512.9</v>
      </c>
    </row>
    <row r="1237" spans="1:7" ht="15" outlineLevel="1" x14ac:dyDescent="0.2">
      <c r="A1237" s="225"/>
      <c r="B1237" s="225" t="s">
        <v>1550</v>
      </c>
      <c r="C1237" s="225"/>
      <c r="D1237" s="225"/>
      <c r="E1237" s="224" t="s">
        <v>1549</v>
      </c>
      <c r="F1237" s="256">
        <v>3227</v>
      </c>
      <c r="G1237" s="256">
        <v>0</v>
      </c>
    </row>
    <row r="1238" spans="1:7" ht="15" outlineLevel="2" x14ac:dyDescent="0.2">
      <c r="A1238" s="225"/>
      <c r="B1238" s="225" t="s">
        <v>1534</v>
      </c>
      <c r="C1238" s="225"/>
      <c r="D1238" s="225"/>
      <c r="E1238" s="224" t="s">
        <v>1548</v>
      </c>
      <c r="F1238" s="256">
        <v>3227</v>
      </c>
      <c r="G1238" s="256">
        <v>0</v>
      </c>
    </row>
    <row r="1239" spans="1:7" ht="45" outlineLevel="3" x14ac:dyDescent="0.2">
      <c r="A1239" s="225"/>
      <c r="B1239" s="225"/>
      <c r="C1239" s="225" t="s">
        <v>1780</v>
      </c>
      <c r="D1239" s="225"/>
      <c r="E1239" s="224" t="s">
        <v>1779</v>
      </c>
      <c r="F1239" s="256">
        <v>3227</v>
      </c>
      <c r="G1239" s="256">
        <v>0</v>
      </c>
    </row>
    <row r="1240" spans="1:7" ht="30" outlineLevel="4" x14ac:dyDescent="0.2">
      <c r="A1240" s="225"/>
      <c r="B1240" s="225"/>
      <c r="C1240" s="225" t="s">
        <v>1773</v>
      </c>
      <c r="D1240" s="225"/>
      <c r="E1240" s="224" t="s">
        <v>1772</v>
      </c>
      <c r="F1240" s="256">
        <v>3227</v>
      </c>
      <c r="G1240" s="256">
        <v>0</v>
      </c>
    </row>
    <row r="1241" spans="1:7" ht="90" outlineLevel="5" x14ac:dyDescent="0.2">
      <c r="A1241" s="225"/>
      <c r="B1241" s="225"/>
      <c r="C1241" s="225" t="s">
        <v>1771</v>
      </c>
      <c r="D1241" s="225"/>
      <c r="E1241" s="224" t="s">
        <v>1770</v>
      </c>
      <c r="F1241" s="256">
        <v>3227</v>
      </c>
      <c r="G1241" s="256">
        <v>0</v>
      </c>
    </row>
    <row r="1242" spans="1:7" ht="75" outlineLevel="6" x14ac:dyDescent="0.2">
      <c r="A1242" s="225"/>
      <c r="B1242" s="225"/>
      <c r="C1242" s="225" t="s">
        <v>1768</v>
      </c>
      <c r="D1242" s="225"/>
      <c r="E1242" s="224" t="s">
        <v>2785</v>
      </c>
      <c r="F1242" s="256">
        <v>3227</v>
      </c>
      <c r="G1242" s="256">
        <v>0</v>
      </c>
    </row>
    <row r="1243" spans="1:7" ht="15" outlineLevel="7" x14ac:dyDescent="0.2">
      <c r="A1243" s="225"/>
      <c r="B1243" s="225"/>
      <c r="C1243" s="225"/>
      <c r="D1243" s="225" t="s">
        <v>1300</v>
      </c>
      <c r="E1243" s="224" t="s">
        <v>1299</v>
      </c>
      <c r="F1243" s="256">
        <v>3227</v>
      </c>
      <c r="G1243" s="256">
        <v>0</v>
      </c>
    </row>
    <row r="1244" spans="1:7" ht="30" outlineLevel="4" x14ac:dyDescent="0.2">
      <c r="A1244" s="225" t="s">
        <v>1765</v>
      </c>
      <c r="B1244" s="225"/>
      <c r="C1244" s="225"/>
      <c r="D1244" s="225"/>
      <c r="E1244" s="224" t="s">
        <v>1767</v>
      </c>
      <c r="F1244" s="256">
        <v>39392.9</v>
      </c>
      <c r="G1244" s="256">
        <v>39392.9</v>
      </c>
    </row>
    <row r="1245" spans="1:7" ht="15" outlineLevel="5" x14ac:dyDescent="0.2">
      <c r="A1245" s="225"/>
      <c r="B1245" s="225" t="s">
        <v>1360</v>
      </c>
      <c r="C1245" s="225"/>
      <c r="D1245" s="225"/>
      <c r="E1245" s="224" t="s">
        <v>1359</v>
      </c>
      <c r="F1245" s="256">
        <v>39392.9</v>
      </c>
      <c r="G1245" s="256">
        <v>39392.9</v>
      </c>
    </row>
    <row r="1246" spans="1:7" ht="30" outlineLevel="6" x14ac:dyDescent="0.2">
      <c r="A1246" s="225"/>
      <c r="B1246" s="225" t="s">
        <v>1394</v>
      </c>
      <c r="C1246" s="225"/>
      <c r="D1246" s="225"/>
      <c r="E1246" s="224" t="s">
        <v>1404</v>
      </c>
      <c r="F1246" s="256">
        <v>39392.9</v>
      </c>
      <c r="G1246" s="256">
        <v>39392.9</v>
      </c>
    </row>
    <row r="1247" spans="1:7" ht="45" outlineLevel="7" x14ac:dyDescent="0.2">
      <c r="A1247" s="225"/>
      <c r="B1247" s="225"/>
      <c r="C1247" s="225" t="s">
        <v>1403</v>
      </c>
      <c r="D1247" s="225"/>
      <c r="E1247" s="224" t="s">
        <v>1402</v>
      </c>
      <c r="F1247" s="256">
        <v>39392.9</v>
      </c>
      <c r="G1247" s="256">
        <v>39392.9</v>
      </c>
    </row>
    <row r="1248" spans="1:7" ht="30" outlineLevel="1" x14ac:dyDescent="0.2">
      <c r="A1248" s="225"/>
      <c r="B1248" s="225"/>
      <c r="C1248" s="225" t="s">
        <v>1401</v>
      </c>
      <c r="D1248" s="225"/>
      <c r="E1248" s="224" t="s">
        <v>1400</v>
      </c>
      <c r="F1248" s="256">
        <v>18534.5</v>
      </c>
      <c r="G1248" s="256">
        <v>18534.5</v>
      </c>
    </row>
    <row r="1249" spans="1:7" ht="45" outlineLevel="2" x14ac:dyDescent="0.2">
      <c r="A1249" s="225"/>
      <c r="B1249" s="225"/>
      <c r="C1249" s="225" t="s">
        <v>1396</v>
      </c>
      <c r="D1249" s="225"/>
      <c r="E1249" s="224" t="s">
        <v>1395</v>
      </c>
      <c r="F1249" s="256">
        <v>18534.5</v>
      </c>
      <c r="G1249" s="256">
        <v>18534.5</v>
      </c>
    </row>
    <row r="1250" spans="1:7" ht="45" outlineLevel="3" x14ac:dyDescent="0.2">
      <c r="A1250" s="225"/>
      <c r="B1250" s="225"/>
      <c r="C1250" s="225" t="s">
        <v>1766</v>
      </c>
      <c r="D1250" s="225"/>
      <c r="E1250" s="224" t="s">
        <v>2253</v>
      </c>
      <c r="F1250" s="256">
        <v>18252</v>
      </c>
      <c r="G1250" s="256">
        <v>18252</v>
      </c>
    </row>
    <row r="1251" spans="1:7" ht="45" outlineLevel="4" x14ac:dyDescent="0.2">
      <c r="A1251" s="225"/>
      <c r="B1251" s="225"/>
      <c r="C1251" s="225"/>
      <c r="D1251" s="225" t="s">
        <v>1250</v>
      </c>
      <c r="E1251" s="224" t="s">
        <v>1249</v>
      </c>
      <c r="F1251" s="256">
        <v>18252</v>
      </c>
      <c r="G1251" s="256">
        <v>18252</v>
      </c>
    </row>
    <row r="1252" spans="1:7" ht="30" outlineLevel="5" x14ac:dyDescent="0.2">
      <c r="A1252" s="225"/>
      <c r="B1252" s="225"/>
      <c r="C1252" s="225" t="s">
        <v>1393</v>
      </c>
      <c r="D1252" s="225"/>
      <c r="E1252" s="224" t="s">
        <v>2273</v>
      </c>
      <c r="F1252" s="256">
        <v>282.5</v>
      </c>
      <c r="G1252" s="256">
        <v>282.5</v>
      </c>
    </row>
    <row r="1253" spans="1:7" ht="30" outlineLevel="6" x14ac:dyDescent="0.2">
      <c r="A1253" s="225"/>
      <c r="B1253" s="225"/>
      <c r="C1253" s="225"/>
      <c r="D1253" s="225" t="s">
        <v>1257</v>
      </c>
      <c r="E1253" s="224" t="s">
        <v>1256</v>
      </c>
      <c r="F1253" s="256">
        <v>282.5</v>
      </c>
      <c r="G1253" s="256">
        <v>282.5</v>
      </c>
    </row>
    <row r="1254" spans="1:7" ht="45" outlineLevel="7" x14ac:dyDescent="0.2">
      <c r="A1254" s="225"/>
      <c r="B1254" s="225"/>
      <c r="C1254" s="225" t="s">
        <v>1758</v>
      </c>
      <c r="D1254" s="225"/>
      <c r="E1254" s="224" t="s">
        <v>2557</v>
      </c>
      <c r="F1254" s="256">
        <v>20858.400000000001</v>
      </c>
      <c r="G1254" s="256">
        <v>20858.400000000001</v>
      </c>
    </row>
    <row r="1255" spans="1:7" ht="30" x14ac:dyDescent="0.2">
      <c r="A1255" s="225"/>
      <c r="B1255" s="225"/>
      <c r="C1255" s="225" t="s">
        <v>1757</v>
      </c>
      <c r="D1255" s="225"/>
      <c r="E1255" s="224" t="s">
        <v>1282</v>
      </c>
      <c r="F1255" s="256">
        <v>20858.400000000001</v>
      </c>
      <c r="G1255" s="256">
        <v>20858.400000000001</v>
      </c>
    </row>
    <row r="1256" spans="1:7" ht="45" outlineLevel="1" x14ac:dyDescent="0.2">
      <c r="A1256" s="225"/>
      <c r="B1256" s="225"/>
      <c r="C1256" s="225" t="s">
        <v>1764</v>
      </c>
      <c r="D1256" s="225"/>
      <c r="E1256" s="224" t="s">
        <v>2250</v>
      </c>
      <c r="F1256" s="256">
        <v>20858.400000000001</v>
      </c>
      <c r="G1256" s="256">
        <v>20858.400000000001</v>
      </c>
    </row>
    <row r="1257" spans="1:7" ht="75" outlineLevel="2" x14ac:dyDescent="0.2">
      <c r="A1257" s="225"/>
      <c r="B1257" s="225"/>
      <c r="C1257" s="225"/>
      <c r="D1257" s="225" t="s">
        <v>1268</v>
      </c>
      <c r="E1257" s="224" t="s">
        <v>1267</v>
      </c>
      <c r="F1257" s="256">
        <v>17565.599999999999</v>
      </c>
      <c r="G1257" s="256">
        <v>17565.599999999999</v>
      </c>
    </row>
    <row r="1258" spans="1:7" ht="30" outlineLevel="3" x14ac:dyDescent="0.2">
      <c r="A1258" s="225"/>
      <c r="B1258" s="225"/>
      <c r="C1258" s="225"/>
      <c r="D1258" s="225" t="s">
        <v>1257</v>
      </c>
      <c r="E1258" s="224" t="s">
        <v>1256</v>
      </c>
      <c r="F1258" s="256">
        <v>3272.8</v>
      </c>
      <c r="G1258" s="256">
        <v>3272.8</v>
      </c>
    </row>
    <row r="1259" spans="1:7" ht="15" outlineLevel="4" x14ac:dyDescent="0.2">
      <c r="A1259" s="225"/>
      <c r="B1259" s="225"/>
      <c r="C1259" s="225"/>
      <c r="D1259" s="225" t="s">
        <v>1265</v>
      </c>
      <c r="E1259" s="224" t="s">
        <v>1264</v>
      </c>
      <c r="F1259" s="256">
        <v>20</v>
      </c>
      <c r="G1259" s="256">
        <v>20</v>
      </c>
    </row>
    <row r="1260" spans="1:7" ht="15" outlineLevel="5" x14ac:dyDescent="0.2">
      <c r="A1260" s="225" t="s">
        <v>1733</v>
      </c>
      <c r="B1260" s="225"/>
      <c r="C1260" s="225"/>
      <c r="D1260" s="225"/>
      <c r="E1260" s="224" t="s">
        <v>4</v>
      </c>
      <c r="F1260" s="256">
        <v>9871906.8000000007</v>
      </c>
      <c r="G1260" s="256">
        <v>11655414.300000001</v>
      </c>
    </row>
    <row r="1261" spans="1:7" ht="15" outlineLevel="6" x14ac:dyDescent="0.2">
      <c r="A1261" s="225"/>
      <c r="B1261" s="225" t="s">
        <v>1277</v>
      </c>
      <c r="C1261" s="225"/>
      <c r="D1261" s="225"/>
      <c r="E1261" s="224" t="s">
        <v>1276</v>
      </c>
      <c r="F1261" s="256">
        <v>447302.2</v>
      </c>
      <c r="G1261" s="256">
        <v>597302.19999999995</v>
      </c>
    </row>
    <row r="1262" spans="1:7" ht="45" outlineLevel="7" x14ac:dyDescent="0.2">
      <c r="A1262" s="225"/>
      <c r="B1262" s="225" t="s">
        <v>1383</v>
      </c>
      <c r="C1262" s="225"/>
      <c r="D1262" s="225"/>
      <c r="E1262" s="224" t="s">
        <v>1384</v>
      </c>
      <c r="F1262" s="256">
        <v>132221.4</v>
      </c>
      <c r="G1262" s="256">
        <v>132221.4</v>
      </c>
    </row>
    <row r="1263" spans="1:7" ht="45" outlineLevel="6" x14ac:dyDescent="0.2">
      <c r="A1263" s="225"/>
      <c r="B1263" s="225"/>
      <c r="C1263" s="225" t="s">
        <v>1403</v>
      </c>
      <c r="D1263" s="225"/>
      <c r="E1263" s="224" t="s">
        <v>1402</v>
      </c>
      <c r="F1263" s="256">
        <v>132221.4</v>
      </c>
      <c r="G1263" s="256">
        <v>132221.4</v>
      </c>
    </row>
    <row r="1264" spans="1:7" ht="45" outlineLevel="7" x14ac:dyDescent="0.2">
      <c r="A1264" s="225"/>
      <c r="B1264" s="225"/>
      <c r="C1264" s="225" t="s">
        <v>1758</v>
      </c>
      <c r="D1264" s="225"/>
      <c r="E1264" s="224" t="s">
        <v>2557</v>
      </c>
      <c r="F1264" s="256">
        <v>132221.4</v>
      </c>
      <c r="G1264" s="256">
        <v>132221.4</v>
      </c>
    </row>
    <row r="1265" spans="1:7" ht="30" outlineLevel="4" x14ac:dyDescent="0.2">
      <c r="A1265" s="225"/>
      <c r="B1265" s="225"/>
      <c r="C1265" s="225" t="s">
        <v>1757</v>
      </c>
      <c r="D1265" s="225"/>
      <c r="E1265" s="224" t="s">
        <v>1282</v>
      </c>
      <c r="F1265" s="256">
        <v>132221.4</v>
      </c>
      <c r="G1265" s="256">
        <v>132221.4</v>
      </c>
    </row>
    <row r="1266" spans="1:7" ht="45" outlineLevel="5" x14ac:dyDescent="0.2">
      <c r="A1266" s="225"/>
      <c r="B1266" s="225"/>
      <c r="C1266" s="225" t="s">
        <v>1764</v>
      </c>
      <c r="D1266" s="225"/>
      <c r="E1266" s="224" t="s">
        <v>2250</v>
      </c>
      <c r="F1266" s="256">
        <v>129271.7</v>
      </c>
      <c r="G1266" s="256">
        <v>129271.7</v>
      </c>
    </row>
    <row r="1267" spans="1:7" ht="75" outlineLevel="6" x14ac:dyDescent="0.2">
      <c r="A1267" s="225"/>
      <c r="B1267" s="225"/>
      <c r="C1267" s="225"/>
      <c r="D1267" s="225" t="s">
        <v>1268</v>
      </c>
      <c r="E1267" s="224" t="s">
        <v>1267</v>
      </c>
      <c r="F1267" s="256">
        <v>110165.3</v>
      </c>
      <c r="G1267" s="256">
        <v>110165.3</v>
      </c>
    </row>
    <row r="1268" spans="1:7" ht="30" outlineLevel="7" x14ac:dyDescent="0.2">
      <c r="A1268" s="225"/>
      <c r="B1268" s="225"/>
      <c r="C1268" s="225"/>
      <c r="D1268" s="225" t="s">
        <v>1257</v>
      </c>
      <c r="E1268" s="224" t="s">
        <v>1256</v>
      </c>
      <c r="F1268" s="256">
        <v>19007.400000000001</v>
      </c>
      <c r="G1268" s="256">
        <v>19018.400000000001</v>
      </c>
    </row>
    <row r="1269" spans="1:7" ht="15" outlineLevel="7" x14ac:dyDescent="0.2">
      <c r="A1269" s="225"/>
      <c r="B1269" s="225"/>
      <c r="C1269" s="225"/>
      <c r="D1269" s="225" t="s">
        <v>1265</v>
      </c>
      <c r="E1269" s="224" t="s">
        <v>1264</v>
      </c>
      <c r="F1269" s="256">
        <v>99</v>
      </c>
      <c r="G1269" s="256">
        <v>88</v>
      </c>
    </row>
    <row r="1270" spans="1:7" ht="30" outlineLevel="7" x14ac:dyDescent="0.2">
      <c r="A1270" s="225"/>
      <c r="B1270" s="225"/>
      <c r="C1270" s="225" t="s">
        <v>1763</v>
      </c>
      <c r="D1270" s="225"/>
      <c r="E1270" s="224" t="s">
        <v>2394</v>
      </c>
      <c r="F1270" s="256">
        <v>1730.1</v>
      </c>
      <c r="G1270" s="256">
        <v>1730.1</v>
      </c>
    </row>
    <row r="1271" spans="1:7" ht="30" x14ac:dyDescent="0.2">
      <c r="A1271" s="225"/>
      <c r="B1271" s="225"/>
      <c r="C1271" s="225"/>
      <c r="D1271" s="225" t="s">
        <v>1257</v>
      </c>
      <c r="E1271" s="224" t="s">
        <v>1256</v>
      </c>
      <c r="F1271" s="256">
        <v>1730.1</v>
      </c>
      <c r="G1271" s="256">
        <v>1730.1</v>
      </c>
    </row>
    <row r="1272" spans="1:7" ht="60" outlineLevel="1" x14ac:dyDescent="0.2">
      <c r="A1272" s="225"/>
      <c r="B1272" s="225"/>
      <c r="C1272" s="225" t="s">
        <v>1762</v>
      </c>
      <c r="D1272" s="225"/>
      <c r="E1272" s="224" t="s">
        <v>2393</v>
      </c>
      <c r="F1272" s="256">
        <v>1219.5999999999999</v>
      </c>
      <c r="G1272" s="256">
        <v>1219.5999999999999</v>
      </c>
    </row>
    <row r="1273" spans="1:7" ht="15" outlineLevel="2" x14ac:dyDescent="0.2">
      <c r="A1273" s="225"/>
      <c r="B1273" s="225"/>
      <c r="C1273" s="225"/>
      <c r="D1273" s="225" t="s">
        <v>1300</v>
      </c>
      <c r="E1273" s="224" t="s">
        <v>1299</v>
      </c>
      <c r="F1273" s="256">
        <v>1219.5999999999999</v>
      </c>
      <c r="G1273" s="256">
        <v>1219.5999999999999</v>
      </c>
    </row>
    <row r="1274" spans="1:7" ht="15" outlineLevel="3" x14ac:dyDescent="0.2">
      <c r="A1274" s="225"/>
      <c r="B1274" s="225" t="s">
        <v>1760</v>
      </c>
      <c r="C1274" s="225"/>
      <c r="D1274" s="225"/>
      <c r="E1274" s="224" t="s">
        <v>1761</v>
      </c>
      <c r="F1274" s="256">
        <v>300000</v>
      </c>
      <c r="G1274" s="256">
        <v>450000</v>
      </c>
    </row>
    <row r="1275" spans="1:7" ht="60" outlineLevel="4" x14ac:dyDescent="0.2">
      <c r="A1275" s="225"/>
      <c r="B1275" s="225"/>
      <c r="C1275" s="225" t="s">
        <v>1305</v>
      </c>
      <c r="D1275" s="225"/>
      <c r="E1275" s="224" t="s">
        <v>1304</v>
      </c>
      <c r="F1275" s="256">
        <v>300000</v>
      </c>
      <c r="G1275" s="256">
        <v>450000</v>
      </c>
    </row>
    <row r="1276" spans="1:7" ht="15" outlineLevel="5" x14ac:dyDescent="0.2">
      <c r="A1276" s="225"/>
      <c r="B1276" s="225"/>
      <c r="C1276" s="225" t="s">
        <v>1759</v>
      </c>
      <c r="D1276" s="225"/>
      <c r="E1276" s="224" t="s">
        <v>2392</v>
      </c>
      <c r="F1276" s="256">
        <v>300000</v>
      </c>
      <c r="G1276" s="256">
        <v>450000</v>
      </c>
    </row>
    <row r="1277" spans="1:7" ht="15" outlineLevel="6" x14ac:dyDescent="0.2">
      <c r="A1277" s="225"/>
      <c r="B1277" s="225"/>
      <c r="C1277" s="225"/>
      <c r="D1277" s="225" t="s">
        <v>1265</v>
      </c>
      <c r="E1277" s="224" t="s">
        <v>1264</v>
      </c>
      <c r="F1277" s="256">
        <v>300000</v>
      </c>
      <c r="G1277" s="256">
        <v>450000</v>
      </c>
    </row>
    <row r="1278" spans="1:7" ht="15" outlineLevel="7" x14ac:dyDescent="0.2">
      <c r="A1278" s="225"/>
      <c r="B1278" s="225" t="s">
        <v>1252</v>
      </c>
      <c r="C1278" s="225"/>
      <c r="D1278" s="225"/>
      <c r="E1278" s="224" t="s">
        <v>1275</v>
      </c>
      <c r="F1278" s="256">
        <v>15080.8</v>
      </c>
      <c r="G1278" s="256">
        <v>15080.8</v>
      </c>
    </row>
    <row r="1279" spans="1:7" ht="45" outlineLevel="7" x14ac:dyDescent="0.2">
      <c r="A1279" s="225"/>
      <c r="B1279" s="225"/>
      <c r="C1279" s="225" t="s">
        <v>1403</v>
      </c>
      <c r="D1279" s="225"/>
      <c r="E1279" s="224" t="s">
        <v>1402</v>
      </c>
      <c r="F1279" s="256">
        <v>9818.2999999999993</v>
      </c>
      <c r="G1279" s="256">
        <v>9818.2999999999993</v>
      </c>
    </row>
    <row r="1280" spans="1:7" ht="45" outlineLevel="7" x14ac:dyDescent="0.2">
      <c r="A1280" s="225"/>
      <c r="B1280" s="225"/>
      <c r="C1280" s="225" t="s">
        <v>1758</v>
      </c>
      <c r="D1280" s="225"/>
      <c r="E1280" s="224" t="s">
        <v>2557</v>
      </c>
      <c r="F1280" s="256">
        <v>9818.2999999999993</v>
      </c>
      <c r="G1280" s="256">
        <v>9818.2999999999993</v>
      </c>
    </row>
    <row r="1281" spans="1:7" ht="30" outlineLevel="6" x14ac:dyDescent="0.2">
      <c r="A1281" s="225"/>
      <c r="B1281" s="225"/>
      <c r="C1281" s="225" t="s">
        <v>1757</v>
      </c>
      <c r="D1281" s="225"/>
      <c r="E1281" s="224" t="s">
        <v>1282</v>
      </c>
      <c r="F1281" s="256">
        <v>9818.2999999999993</v>
      </c>
      <c r="G1281" s="256">
        <v>9818.2999999999993</v>
      </c>
    </row>
    <row r="1282" spans="1:7" ht="60" outlineLevel="7" x14ac:dyDescent="0.2">
      <c r="A1282" s="225"/>
      <c r="B1282" s="225"/>
      <c r="C1282" s="225" t="s">
        <v>1756</v>
      </c>
      <c r="D1282" s="225"/>
      <c r="E1282" s="224" t="s">
        <v>2391</v>
      </c>
      <c r="F1282" s="256">
        <v>9818.2999999999993</v>
      </c>
      <c r="G1282" s="256">
        <v>9818.2999999999993</v>
      </c>
    </row>
    <row r="1283" spans="1:7" ht="75" outlineLevel="6" x14ac:dyDescent="0.2">
      <c r="A1283" s="225"/>
      <c r="B1283" s="225"/>
      <c r="C1283" s="225"/>
      <c r="D1283" s="225" t="s">
        <v>1268</v>
      </c>
      <c r="E1283" s="224" t="s">
        <v>1267</v>
      </c>
      <c r="F1283" s="256">
        <v>9818.2999999999993</v>
      </c>
      <c r="G1283" s="256">
        <v>9818.2999999999993</v>
      </c>
    </row>
    <row r="1284" spans="1:7" ht="30" outlineLevel="7" x14ac:dyDescent="0.2">
      <c r="A1284" s="225"/>
      <c r="B1284" s="225"/>
      <c r="C1284" s="225" t="s">
        <v>1263</v>
      </c>
      <c r="D1284" s="225"/>
      <c r="E1284" s="224" t="s">
        <v>1262</v>
      </c>
      <c r="F1284" s="256">
        <v>5262.5</v>
      </c>
      <c r="G1284" s="256">
        <v>5262.5</v>
      </c>
    </row>
    <row r="1285" spans="1:7" ht="45" outlineLevel="2" x14ac:dyDescent="0.2">
      <c r="A1285" s="225"/>
      <c r="B1285" s="225"/>
      <c r="C1285" s="225" t="s">
        <v>1755</v>
      </c>
      <c r="D1285" s="225"/>
      <c r="E1285" s="224" t="s">
        <v>1754</v>
      </c>
      <c r="F1285" s="256">
        <v>5262.5</v>
      </c>
      <c r="G1285" s="256">
        <v>5262.5</v>
      </c>
    </row>
    <row r="1286" spans="1:7" ht="45" outlineLevel="3" x14ac:dyDescent="0.2">
      <c r="A1286" s="225"/>
      <c r="B1286" s="225"/>
      <c r="C1286" s="225" t="s">
        <v>1753</v>
      </c>
      <c r="D1286" s="225"/>
      <c r="E1286" s="224" t="s">
        <v>1752</v>
      </c>
      <c r="F1286" s="256">
        <v>5262.5</v>
      </c>
      <c r="G1286" s="256">
        <v>5262.5</v>
      </c>
    </row>
    <row r="1287" spans="1:7" ht="15" outlineLevel="6" x14ac:dyDescent="0.2">
      <c r="A1287" s="225"/>
      <c r="B1287" s="225"/>
      <c r="C1287" s="225" t="s">
        <v>1751</v>
      </c>
      <c r="D1287" s="225"/>
      <c r="E1287" s="224" t="s">
        <v>2390</v>
      </c>
      <c r="F1287" s="256">
        <v>5262.5</v>
      </c>
      <c r="G1287" s="256">
        <v>5262.5</v>
      </c>
    </row>
    <row r="1288" spans="1:7" ht="30" outlineLevel="7" x14ac:dyDescent="0.2">
      <c r="A1288" s="225"/>
      <c r="B1288" s="225"/>
      <c r="C1288" s="225"/>
      <c r="D1288" s="225" t="s">
        <v>1257</v>
      </c>
      <c r="E1288" s="224" t="s">
        <v>1256</v>
      </c>
      <c r="F1288" s="256">
        <v>5262.5</v>
      </c>
      <c r="G1288" s="256">
        <v>5262.5</v>
      </c>
    </row>
    <row r="1289" spans="1:7" ht="15" outlineLevel="2" x14ac:dyDescent="0.2">
      <c r="A1289" s="225"/>
      <c r="B1289" s="225" t="s">
        <v>1360</v>
      </c>
      <c r="C1289" s="225"/>
      <c r="D1289" s="225"/>
      <c r="E1289" s="224" t="s">
        <v>1359</v>
      </c>
      <c r="F1289" s="256">
        <v>31003.9</v>
      </c>
      <c r="G1289" s="256">
        <v>23374.6</v>
      </c>
    </row>
    <row r="1290" spans="1:7" ht="15" outlineLevel="3" x14ac:dyDescent="0.2">
      <c r="A1290" s="225"/>
      <c r="B1290" s="225" t="s">
        <v>1406</v>
      </c>
      <c r="C1290" s="225"/>
      <c r="D1290" s="225"/>
      <c r="E1290" s="224" t="s">
        <v>1418</v>
      </c>
      <c r="F1290" s="256">
        <v>31003.9</v>
      </c>
      <c r="G1290" s="256">
        <v>23374.6</v>
      </c>
    </row>
    <row r="1291" spans="1:7" ht="45" outlineLevel="4" x14ac:dyDescent="0.2">
      <c r="A1291" s="225"/>
      <c r="B1291" s="225"/>
      <c r="C1291" s="225" t="s">
        <v>1403</v>
      </c>
      <c r="D1291" s="225"/>
      <c r="E1291" s="224" t="s">
        <v>1402</v>
      </c>
      <c r="F1291" s="256">
        <v>31003.9</v>
      </c>
      <c r="G1291" s="256">
        <v>23374.6</v>
      </c>
    </row>
    <row r="1292" spans="1:7" ht="45" outlineLevel="5" x14ac:dyDescent="0.2">
      <c r="A1292" s="225"/>
      <c r="B1292" s="225"/>
      <c r="C1292" s="225" t="s">
        <v>1758</v>
      </c>
      <c r="D1292" s="225"/>
      <c r="E1292" s="224" t="s">
        <v>2557</v>
      </c>
      <c r="F1292" s="256">
        <v>31003.9</v>
      </c>
      <c r="G1292" s="256">
        <v>23374.6</v>
      </c>
    </row>
    <row r="1293" spans="1:7" ht="30" outlineLevel="6" x14ac:dyDescent="0.2">
      <c r="A1293" s="225"/>
      <c r="B1293" s="225"/>
      <c r="C1293" s="225" t="s">
        <v>1757</v>
      </c>
      <c r="D1293" s="225"/>
      <c r="E1293" s="224" t="s">
        <v>1282</v>
      </c>
      <c r="F1293" s="256">
        <v>31003.9</v>
      </c>
      <c r="G1293" s="256">
        <v>23374.6</v>
      </c>
    </row>
    <row r="1294" spans="1:7" ht="75" outlineLevel="7" x14ac:dyDescent="0.2">
      <c r="A1294" s="225"/>
      <c r="B1294" s="225"/>
      <c r="C1294" s="225" t="s">
        <v>2708</v>
      </c>
      <c r="D1294" s="225"/>
      <c r="E1294" s="224" t="s">
        <v>2275</v>
      </c>
      <c r="F1294" s="256">
        <v>31003.9</v>
      </c>
      <c r="G1294" s="256">
        <v>23374.6</v>
      </c>
    </row>
    <row r="1295" spans="1:7" ht="30" outlineLevel="3" x14ac:dyDescent="0.2">
      <c r="A1295" s="225"/>
      <c r="B1295" s="225"/>
      <c r="C1295" s="225"/>
      <c r="D1295" s="225" t="s">
        <v>1257</v>
      </c>
      <c r="E1295" s="224" t="s">
        <v>1256</v>
      </c>
      <c r="F1295" s="256">
        <v>31003.9</v>
      </c>
      <c r="G1295" s="256">
        <v>23374.6</v>
      </c>
    </row>
    <row r="1296" spans="1:7" ht="30" outlineLevel="4" x14ac:dyDescent="0.2">
      <c r="A1296" s="225"/>
      <c r="B1296" s="225" t="s">
        <v>1750</v>
      </c>
      <c r="C1296" s="225"/>
      <c r="D1296" s="225"/>
      <c r="E1296" s="224" t="s">
        <v>2778</v>
      </c>
      <c r="F1296" s="256">
        <v>650449</v>
      </c>
      <c r="G1296" s="256">
        <v>1841890.5</v>
      </c>
    </row>
    <row r="1297" spans="1:7" ht="30" outlineLevel="5" x14ac:dyDescent="0.2">
      <c r="A1297" s="225"/>
      <c r="B1297" s="225" t="s">
        <v>1747</v>
      </c>
      <c r="C1297" s="225"/>
      <c r="D1297" s="225"/>
      <c r="E1297" s="224" t="s">
        <v>1749</v>
      </c>
      <c r="F1297" s="256">
        <v>650449</v>
      </c>
      <c r="G1297" s="256">
        <v>1841890.5</v>
      </c>
    </row>
    <row r="1298" spans="1:7" ht="60" outlineLevel="6" x14ac:dyDescent="0.2">
      <c r="A1298" s="225"/>
      <c r="B1298" s="225"/>
      <c r="C1298" s="225" t="s">
        <v>1305</v>
      </c>
      <c r="D1298" s="225"/>
      <c r="E1298" s="224" t="s">
        <v>1304</v>
      </c>
      <c r="F1298" s="256">
        <v>650449</v>
      </c>
      <c r="G1298" s="256">
        <v>1841890.5</v>
      </c>
    </row>
    <row r="1299" spans="1:7" ht="60" outlineLevel="7" x14ac:dyDescent="0.2">
      <c r="A1299" s="225"/>
      <c r="B1299" s="225"/>
      <c r="C1299" s="225" t="s">
        <v>1748</v>
      </c>
      <c r="D1299" s="225"/>
      <c r="E1299" s="224" t="s">
        <v>2389</v>
      </c>
      <c r="F1299" s="256">
        <v>649956.30000000005</v>
      </c>
      <c r="G1299" s="256">
        <v>1841397.8</v>
      </c>
    </row>
    <row r="1300" spans="1:7" ht="30" outlineLevel="1" x14ac:dyDescent="0.2">
      <c r="A1300" s="225"/>
      <c r="B1300" s="225"/>
      <c r="C1300" s="225"/>
      <c r="D1300" s="225" t="s">
        <v>2556</v>
      </c>
      <c r="E1300" s="224" t="s">
        <v>2555</v>
      </c>
      <c r="F1300" s="256">
        <v>649956.30000000005</v>
      </c>
      <c r="G1300" s="256">
        <v>1841397.8</v>
      </c>
    </row>
    <row r="1301" spans="1:7" ht="45" outlineLevel="2" x14ac:dyDescent="0.2">
      <c r="A1301" s="225"/>
      <c r="B1301" s="225"/>
      <c r="C1301" s="225" t="s">
        <v>1746</v>
      </c>
      <c r="D1301" s="225"/>
      <c r="E1301" s="224" t="s">
        <v>48</v>
      </c>
      <c r="F1301" s="256">
        <v>492.7</v>
      </c>
      <c r="G1301" s="256">
        <v>492.7</v>
      </c>
    </row>
    <row r="1302" spans="1:7" ht="30" outlineLevel="3" x14ac:dyDescent="0.2">
      <c r="A1302" s="225"/>
      <c r="B1302" s="225"/>
      <c r="C1302" s="225"/>
      <c r="D1302" s="225" t="s">
        <v>2556</v>
      </c>
      <c r="E1302" s="224" t="s">
        <v>2555</v>
      </c>
      <c r="F1302" s="256">
        <v>492.7</v>
      </c>
      <c r="G1302" s="256">
        <v>492.7</v>
      </c>
    </row>
    <row r="1303" spans="1:7" ht="45" outlineLevel="6" x14ac:dyDescent="0.2">
      <c r="A1303" s="225"/>
      <c r="B1303" s="225" t="s">
        <v>1745</v>
      </c>
      <c r="C1303" s="225"/>
      <c r="D1303" s="225"/>
      <c r="E1303" s="224" t="s">
        <v>1744</v>
      </c>
      <c r="F1303" s="256">
        <v>8743151.6999999993</v>
      </c>
      <c r="G1303" s="256">
        <v>9192847</v>
      </c>
    </row>
    <row r="1304" spans="1:7" ht="45" outlineLevel="7" x14ac:dyDescent="0.2">
      <c r="A1304" s="225"/>
      <c r="B1304" s="225" t="s">
        <v>1741</v>
      </c>
      <c r="C1304" s="225"/>
      <c r="D1304" s="225"/>
      <c r="E1304" s="224" t="s">
        <v>1743</v>
      </c>
      <c r="F1304" s="256">
        <v>8606596.6999999993</v>
      </c>
      <c r="G1304" s="256">
        <v>9054085</v>
      </c>
    </row>
    <row r="1305" spans="1:7" ht="30" outlineLevel="6" x14ac:dyDescent="0.2">
      <c r="A1305" s="225"/>
      <c r="B1305" s="225"/>
      <c r="C1305" s="225" t="s">
        <v>1274</v>
      </c>
      <c r="D1305" s="225"/>
      <c r="E1305" s="224" t="s">
        <v>1273</v>
      </c>
      <c r="F1305" s="256">
        <v>8606596.6999999993</v>
      </c>
      <c r="G1305" s="256">
        <v>9054085</v>
      </c>
    </row>
    <row r="1306" spans="1:7" ht="45" outlineLevel="7" x14ac:dyDescent="0.2">
      <c r="A1306" s="225"/>
      <c r="B1306" s="225"/>
      <c r="C1306" s="225" t="s">
        <v>1738</v>
      </c>
      <c r="D1306" s="225"/>
      <c r="E1306" s="224" t="s">
        <v>1737</v>
      </c>
      <c r="F1306" s="256">
        <v>8606596.6999999993</v>
      </c>
      <c r="G1306" s="256">
        <v>9054085</v>
      </c>
    </row>
    <row r="1307" spans="1:7" ht="45" outlineLevel="1" x14ac:dyDescent="0.2">
      <c r="A1307" s="225"/>
      <c r="B1307" s="225"/>
      <c r="C1307" s="225" t="s">
        <v>1736</v>
      </c>
      <c r="D1307" s="225"/>
      <c r="E1307" s="224" t="s">
        <v>1735</v>
      </c>
      <c r="F1307" s="256">
        <v>8606596.6999999993</v>
      </c>
      <c r="G1307" s="256">
        <v>9054085</v>
      </c>
    </row>
    <row r="1308" spans="1:7" ht="45" outlineLevel="2" x14ac:dyDescent="0.2">
      <c r="A1308" s="225"/>
      <c r="B1308" s="225"/>
      <c r="C1308" s="225" t="s">
        <v>1742</v>
      </c>
      <c r="D1308" s="225"/>
      <c r="E1308" s="224" t="s">
        <v>2388</v>
      </c>
      <c r="F1308" s="256">
        <v>863327.8</v>
      </c>
      <c r="G1308" s="256">
        <v>863327.8</v>
      </c>
    </row>
    <row r="1309" spans="1:7" ht="15" outlineLevel="3" x14ac:dyDescent="0.2">
      <c r="A1309" s="225"/>
      <c r="B1309" s="225"/>
      <c r="C1309" s="225"/>
      <c r="D1309" s="225" t="s">
        <v>1300</v>
      </c>
      <c r="E1309" s="224" t="s">
        <v>1299</v>
      </c>
      <c r="F1309" s="256">
        <v>863327.8</v>
      </c>
      <c r="G1309" s="256">
        <v>863327.8</v>
      </c>
    </row>
    <row r="1310" spans="1:7" ht="60" outlineLevel="4" x14ac:dyDescent="0.2">
      <c r="A1310" s="225"/>
      <c r="B1310" s="225"/>
      <c r="C1310" s="225" t="s">
        <v>1740</v>
      </c>
      <c r="D1310" s="225"/>
      <c r="E1310" s="224" t="s">
        <v>2387</v>
      </c>
      <c r="F1310" s="256">
        <v>7743268.9000000004</v>
      </c>
      <c r="G1310" s="256">
        <v>8190757.2000000002</v>
      </c>
    </row>
    <row r="1311" spans="1:7" ht="15" outlineLevel="5" x14ac:dyDescent="0.2">
      <c r="A1311" s="225"/>
      <c r="B1311" s="225"/>
      <c r="C1311" s="225"/>
      <c r="D1311" s="225" t="s">
        <v>1300</v>
      </c>
      <c r="E1311" s="224" t="s">
        <v>1299</v>
      </c>
      <c r="F1311" s="256">
        <v>7743268.9000000004</v>
      </c>
      <c r="G1311" s="256">
        <v>8190757.2000000002</v>
      </c>
    </row>
    <row r="1312" spans="1:7" ht="15" outlineLevel="6" x14ac:dyDescent="0.2">
      <c r="A1312" s="225"/>
      <c r="B1312" s="225" t="s">
        <v>1732</v>
      </c>
      <c r="C1312" s="225"/>
      <c r="D1312" s="225"/>
      <c r="E1312" s="224" t="s">
        <v>1739</v>
      </c>
      <c r="F1312" s="256">
        <v>136555</v>
      </c>
      <c r="G1312" s="256">
        <v>138762</v>
      </c>
    </row>
    <row r="1313" spans="1:7" ht="30" outlineLevel="7" x14ac:dyDescent="0.2">
      <c r="A1313" s="225"/>
      <c r="B1313" s="225"/>
      <c r="C1313" s="225" t="s">
        <v>1274</v>
      </c>
      <c r="D1313" s="225"/>
      <c r="E1313" s="224" t="s">
        <v>1273</v>
      </c>
      <c r="F1313" s="256">
        <v>136555</v>
      </c>
      <c r="G1313" s="256">
        <v>138762</v>
      </c>
    </row>
    <row r="1314" spans="1:7" ht="45" outlineLevel="6" x14ac:dyDescent="0.2">
      <c r="A1314" s="225"/>
      <c r="B1314" s="225"/>
      <c r="C1314" s="225" t="s">
        <v>1738</v>
      </c>
      <c r="D1314" s="225"/>
      <c r="E1314" s="224" t="s">
        <v>1737</v>
      </c>
      <c r="F1314" s="256">
        <v>136555</v>
      </c>
      <c r="G1314" s="256">
        <v>138762</v>
      </c>
    </row>
    <row r="1315" spans="1:7" ht="45" outlineLevel="7" x14ac:dyDescent="0.2">
      <c r="A1315" s="225"/>
      <c r="B1315" s="225"/>
      <c r="C1315" s="225" t="s">
        <v>1736</v>
      </c>
      <c r="D1315" s="225"/>
      <c r="E1315" s="224" t="s">
        <v>1735</v>
      </c>
      <c r="F1315" s="256">
        <v>136555</v>
      </c>
      <c r="G1315" s="256">
        <v>138762</v>
      </c>
    </row>
    <row r="1316" spans="1:7" ht="30" outlineLevel="2" x14ac:dyDescent="0.2">
      <c r="A1316" s="225"/>
      <c r="B1316" s="225"/>
      <c r="C1316" s="225" t="s">
        <v>1734</v>
      </c>
      <c r="D1316" s="225"/>
      <c r="E1316" s="224" t="s">
        <v>2386</v>
      </c>
      <c r="F1316" s="256">
        <v>100000</v>
      </c>
      <c r="G1316" s="256">
        <v>100000</v>
      </c>
    </row>
    <row r="1317" spans="1:7" ht="15" outlineLevel="3" x14ac:dyDescent="0.2">
      <c r="A1317" s="225"/>
      <c r="B1317" s="225"/>
      <c r="C1317" s="225"/>
      <c r="D1317" s="225" t="s">
        <v>1300</v>
      </c>
      <c r="E1317" s="224" t="s">
        <v>1299</v>
      </c>
      <c r="F1317" s="256">
        <v>100000</v>
      </c>
      <c r="G1317" s="256">
        <v>100000</v>
      </c>
    </row>
    <row r="1318" spans="1:7" ht="45" outlineLevel="4" x14ac:dyDescent="0.2">
      <c r="A1318" s="225"/>
      <c r="B1318" s="225"/>
      <c r="C1318" s="225" t="s">
        <v>1731</v>
      </c>
      <c r="D1318" s="225"/>
      <c r="E1318" s="224" t="s">
        <v>2385</v>
      </c>
      <c r="F1318" s="256">
        <v>36555</v>
      </c>
      <c r="G1318" s="256">
        <v>38762</v>
      </c>
    </row>
    <row r="1319" spans="1:7" ht="15" outlineLevel="5" x14ac:dyDescent="0.2">
      <c r="A1319" s="225"/>
      <c r="B1319" s="225"/>
      <c r="C1319" s="225"/>
      <c r="D1319" s="225" t="s">
        <v>1300</v>
      </c>
      <c r="E1319" s="224" t="s">
        <v>1299</v>
      </c>
      <c r="F1319" s="256">
        <v>36555</v>
      </c>
      <c r="G1319" s="256">
        <v>38762</v>
      </c>
    </row>
    <row r="1320" spans="1:7" ht="30" outlineLevel="6" x14ac:dyDescent="0.2">
      <c r="A1320" s="225" t="s">
        <v>1728</v>
      </c>
      <c r="B1320" s="225"/>
      <c r="C1320" s="225"/>
      <c r="D1320" s="225"/>
      <c r="E1320" s="224" t="s">
        <v>616</v>
      </c>
      <c r="F1320" s="256">
        <v>114693.5</v>
      </c>
      <c r="G1320" s="256">
        <v>114868.3</v>
      </c>
    </row>
    <row r="1321" spans="1:7" ht="30" outlineLevel="7" x14ac:dyDescent="0.2">
      <c r="A1321" s="225"/>
      <c r="B1321" s="225" t="s">
        <v>1711</v>
      </c>
      <c r="C1321" s="225"/>
      <c r="D1321" s="225"/>
      <c r="E1321" s="224" t="s">
        <v>1710</v>
      </c>
      <c r="F1321" s="256">
        <v>114693.5</v>
      </c>
      <c r="G1321" s="256">
        <v>114868.3</v>
      </c>
    </row>
    <row r="1322" spans="1:7" ht="30" outlineLevel="6" x14ac:dyDescent="0.2">
      <c r="A1322" s="225"/>
      <c r="B1322" s="225" t="s">
        <v>1690</v>
      </c>
      <c r="C1322" s="225"/>
      <c r="D1322" s="225"/>
      <c r="E1322" s="224" t="s">
        <v>1704</v>
      </c>
      <c r="F1322" s="256">
        <v>114693.5</v>
      </c>
      <c r="G1322" s="256">
        <v>114868.3</v>
      </c>
    </row>
    <row r="1323" spans="1:7" ht="30" outlineLevel="7" x14ac:dyDescent="0.2">
      <c r="A1323" s="225"/>
      <c r="B1323" s="225"/>
      <c r="C1323" s="225" t="s">
        <v>1703</v>
      </c>
      <c r="D1323" s="225"/>
      <c r="E1323" s="224" t="s">
        <v>1702</v>
      </c>
      <c r="F1323" s="256">
        <v>114693.5</v>
      </c>
      <c r="G1323" s="256">
        <v>114868.3</v>
      </c>
    </row>
    <row r="1324" spans="1:7" ht="30" x14ac:dyDescent="0.2">
      <c r="A1324" s="225"/>
      <c r="B1324" s="225"/>
      <c r="C1324" s="225" t="s">
        <v>1719</v>
      </c>
      <c r="D1324" s="225"/>
      <c r="E1324" s="224" t="s">
        <v>1718</v>
      </c>
      <c r="F1324" s="256">
        <v>114693.5</v>
      </c>
      <c r="G1324" s="256">
        <v>114868.3</v>
      </c>
    </row>
    <row r="1325" spans="1:7" ht="45" outlineLevel="1" x14ac:dyDescent="0.2">
      <c r="A1325" s="225"/>
      <c r="B1325" s="225"/>
      <c r="C1325" s="225" t="s">
        <v>1717</v>
      </c>
      <c r="D1325" s="225"/>
      <c r="E1325" s="224" t="s">
        <v>1716</v>
      </c>
      <c r="F1325" s="256">
        <v>114637.5</v>
      </c>
      <c r="G1325" s="256">
        <v>114637.5</v>
      </c>
    </row>
    <row r="1326" spans="1:7" ht="45" outlineLevel="2" x14ac:dyDescent="0.2">
      <c r="A1326" s="225"/>
      <c r="B1326" s="225"/>
      <c r="C1326" s="225" t="s">
        <v>1715</v>
      </c>
      <c r="D1326" s="225"/>
      <c r="E1326" s="224" t="s">
        <v>2250</v>
      </c>
      <c r="F1326" s="256">
        <v>114637.5</v>
      </c>
      <c r="G1326" s="256">
        <v>114637.5</v>
      </c>
    </row>
    <row r="1327" spans="1:7" ht="75" outlineLevel="3" x14ac:dyDescent="0.2">
      <c r="A1327" s="225"/>
      <c r="B1327" s="225"/>
      <c r="C1327" s="225"/>
      <c r="D1327" s="225" t="s">
        <v>1268</v>
      </c>
      <c r="E1327" s="224" t="s">
        <v>1267</v>
      </c>
      <c r="F1327" s="256">
        <v>98132.4</v>
      </c>
      <c r="G1327" s="256">
        <v>98132.4</v>
      </c>
    </row>
    <row r="1328" spans="1:7" ht="30" outlineLevel="4" x14ac:dyDescent="0.2">
      <c r="A1328" s="225"/>
      <c r="B1328" s="225"/>
      <c r="C1328" s="225"/>
      <c r="D1328" s="225" t="s">
        <v>1257</v>
      </c>
      <c r="E1328" s="224" t="s">
        <v>1256</v>
      </c>
      <c r="F1328" s="256">
        <v>16501.3</v>
      </c>
      <c r="G1328" s="256">
        <v>16501.3</v>
      </c>
    </row>
    <row r="1329" spans="1:7" ht="15" outlineLevel="5" x14ac:dyDescent="0.2">
      <c r="A1329" s="225"/>
      <c r="B1329" s="225"/>
      <c r="C1329" s="225"/>
      <c r="D1329" s="225" t="s">
        <v>1265</v>
      </c>
      <c r="E1329" s="224" t="s">
        <v>1264</v>
      </c>
      <c r="F1329" s="256">
        <v>3.8</v>
      </c>
      <c r="G1329" s="256">
        <v>3.8</v>
      </c>
    </row>
    <row r="1330" spans="1:7" ht="45" outlineLevel="6" x14ac:dyDescent="0.2">
      <c r="A1330" s="225"/>
      <c r="B1330" s="225"/>
      <c r="C1330" s="225" t="s">
        <v>1730</v>
      </c>
      <c r="D1330" s="225"/>
      <c r="E1330" s="224" t="s">
        <v>1729</v>
      </c>
      <c r="F1330" s="256">
        <v>56</v>
      </c>
      <c r="G1330" s="256">
        <v>230.8</v>
      </c>
    </row>
    <row r="1331" spans="1:7" ht="45" outlineLevel="7" x14ac:dyDescent="0.2">
      <c r="A1331" s="225"/>
      <c r="B1331" s="225"/>
      <c r="C1331" s="225" t="s">
        <v>1727</v>
      </c>
      <c r="D1331" s="225"/>
      <c r="E1331" s="224" t="s">
        <v>2384</v>
      </c>
      <c r="F1331" s="256">
        <v>56</v>
      </c>
      <c r="G1331" s="256">
        <v>230.8</v>
      </c>
    </row>
    <row r="1332" spans="1:7" ht="30" outlineLevel="7" x14ac:dyDescent="0.2">
      <c r="A1332" s="225"/>
      <c r="B1332" s="225"/>
      <c r="C1332" s="225"/>
      <c r="D1332" s="225" t="s">
        <v>1257</v>
      </c>
      <c r="E1332" s="224" t="s">
        <v>1256</v>
      </c>
      <c r="F1332" s="256">
        <v>56</v>
      </c>
      <c r="G1332" s="256">
        <v>230.8</v>
      </c>
    </row>
    <row r="1333" spans="1:7" ht="30" outlineLevel="7" x14ac:dyDescent="0.2">
      <c r="A1333" s="225" t="s">
        <v>1726</v>
      </c>
      <c r="B1333" s="225"/>
      <c r="C1333" s="225"/>
      <c r="D1333" s="225"/>
      <c r="E1333" s="224" t="s">
        <v>619</v>
      </c>
      <c r="F1333" s="256">
        <v>33662</v>
      </c>
      <c r="G1333" s="256">
        <v>33060.800000000003</v>
      </c>
    </row>
    <row r="1334" spans="1:7" ht="15" outlineLevel="5" x14ac:dyDescent="0.2">
      <c r="A1334" s="225"/>
      <c r="B1334" s="225" t="s">
        <v>1360</v>
      </c>
      <c r="C1334" s="225"/>
      <c r="D1334" s="225"/>
      <c r="E1334" s="224" t="s">
        <v>1359</v>
      </c>
      <c r="F1334" s="256">
        <v>33662</v>
      </c>
      <c r="G1334" s="256">
        <v>33060.800000000003</v>
      </c>
    </row>
    <row r="1335" spans="1:7" ht="15" outlineLevel="6" x14ac:dyDescent="0.2">
      <c r="A1335" s="225"/>
      <c r="B1335" s="225" t="s">
        <v>1713</v>
      </c>
      <c r="C1335" s="225"/>
      <c r="D1335" s="225"/>
      <c r="E1335" s="224" t="s">
        <v>1720</v>
      </c>
      <c r="F1335" s="256">
        <v>33662</v>
      </c>
      <c r="G1335" s="256">
        <v>33060.800000000003</v>
      </c>
    </row>
    <row r="1336" spans="1:7" ht="30" outlineLevel="7" x14ac:dyDescent="0.2">
      <c r="A1336" s="225"/>
      <c r="B1336" s="225"/>
      <c r="C1336" s="225" t="s">
        <v>1343</v>
      </c>
      <c r="D1336" s="225"/>
      <c r="E1336" s="224" t="s">
        <v>1342</v>
      </c>
      <c r="F1336" s="256">
        <v>33662</v>
      </c>
      <c r="G1336" s="256">
        <v>33060.800000000003</v>
      </c>
    </row>
    <row r="1337" spans="1:7" ht="30" x14ac:dyDescent="0.2">
      <c r="A1337" s="225"/>
      <c r="B1337" s="225"/>
      <c r="C1337" s="225" t="s">
        <v>1349</v>
      </c>
      <c r="D1337" s="225"/>
      <c r="E1337" s="224" t="s">
        <v>1284</v>
      </c>
      <c r="F1337" s="256">
        <v>33662</v>
      </c>
      <c r="G1337" s="256">
        <v>33060.800000000003</v>
      </c>
    </row>
    <row r="1338" spans="1:7" ht="30" outlineLevel="1" x14ac:dyDescent="0.2">
      <c r="A1338" s="225"/>
      <c r="B1338" s="225"/>
      <c r="C1338" s="225" t="s">
        <v>1348</v>
      </c>
      <c r="D1338" s="225"/>
      <c r="E1338" s="224" t="s">
        <v>1282</v>
      </c>
      <c r="F1338" s="256">
        <v>33662</v>
      </c>
      <c r="G1338" s="256">
        <v>33060.800000000003</v>
      </c>
    </row>
    <row r="1339" spans="1:7" ht="45" outlineLevel="2" x14ac:dyDescent="0.2">
      <c r="A1339" s="225"/>
      <c r="B1339" s="225"/>
      <c r="C1339" s="225" t="s">
        <v>1347</v>
      </c>
      <c r="D1339" s="225"/>
      <c r="E1339" s="224" t="s">
        <v>2250</v>
      </c>
      <c r="F1339" s="256">
        <v>33662</v>
      </c>
      <c r="G1339" s="256">
        <v>33060.800000000003</v>
      </c>
    </row>
    <row r="1340" spans="1:7" ht="75" outlineLevel="3" x14ac:dyDescent="0.2">
      <c r="A1340" s="225"/>
      <c r="B1340" s="225"/>
      <c r="C1340" s="225"/>
      <c r="D1340" s="225" t="s">
        <v>1268</v>
      </c>
      <c r="E1340" s="224" t="s">
        <v>1267</v>
      </c>
      <c r="F1340" s="256">
        <v>18329</v>
      </c>
      <c r="G1340" s="256">
        <v>18329</v>
      </c>
    </row>
    <row r="1341" spans="1:7" ht="30" outlineLevel="4" x14ac:dyDescent="0.2">
      <c r="A1341" s="225"/>
      <c r="B1341" s="225"/>
      <c r="C1341" s="225"/>
      <c r="D1341" s="225" t="s">
        <v>1257</v>
      </c>
      <c r="E1341" s="224" t="s">
        <v>1256</v>
      </c>
      <c r="F1341" s="256">
        <v>15296.6</v>
      </c>
      <c r="G1341" s="256">
        <v>14710.3</v>
      </c>
    </row>
    <row r="1342" spans="1:7" ht="15" outlineLevel="5" x14ac:dyDescent="0.2">
      <c r="A1342" s="225"/>
      <c r="B1342" s="225"/>
      <c r="C1342" s="225"/>
      <c r="D1342" s="225" t="s">
        <v>1265</v>
      </c>
      <c r="E1342" s="224" t="s">
        <v>1264</v>
      </c>
      <c r="F1342" s="256">
        <v>36.4</v>
      </c>
      <c r="G1342" s="256">
        <v>21.5</v>
      </c>
    </row>
    <row r="1343" spans="1:7" ht="30" outlineLevel="6" x14ac:dyDescent="0.2">
      <c r="A1343" s="225" t="s">
        <v>1691</v>
      </c>
      <c r="B1343" s="225"/>
      <c r="C1343" s="225"/>
      <c r="D1343" s="225"/>
      <c r="E1343" s="224" t="s">
        <v>622</v>
      </c>
      <c r="F1343" s="256">
        <v>589818</v>
      </c>
      <c r="G1343" s="256">
        <v>576043</v>
      </c>
    </row>
    <row r="1344" spans="1:7" ht="15" outlineLevel="7" x14ac:dyDescent="0.2">
      <c r="A1344" s="225"/>
      <c r="B1344" s="225" t="s">
        <v>1277</v>
      </c>
      <c r="C1344" s="225"/>
      <c r="D1344" s="225"/>
      <c r="E1344" s="224" t="s">
        <v>1276</v>
      </c>
      <c r="F1344" s="256">
        <v>4040</v>
      </c>
      <c r="G1344" s="256">
        <v>4040</v>
      </c>
    </row>
    <row r="1345" spans="1:7" ht="15" outlineLevel="7" x14ac:dyDescent="0.2">
      <c r="A1345" s="225"/>
      <c r="B1345" s="225" t="s">
        <v>1252</v>
      </c>
      <c r="C1345" s="225"/>
      <c r="D1345" s="225"/>
      <c r="E1345" s="224" t="s">
        <v>1275</v>
      </c>
      <c r="F1345" s="256">
        <v>4040</v>
      </c>
      <c r="G1345" s="256">
        <v>4040</v>
      </c>
    </row>
    <row r="1346" spans="1:7" ht="30" outlineLevel="7" x14ac:dyDescent="0.2">
      <c r="A1346" s="225"/>
      <c r="B1346" s="225"/>
      <c r="C1346" s="225" t="s">
        <v>1703</v>
      </c>
      <c r="D1346" s="225"/>
      <c r="E1346" s="224" t="s">
        <v>1702</v>
      </c>
      <c r="F1346" s="256">
        <v>4040</v>
      </c>
      <c r="G1346" s="256">
        <v>4040</v>
      </c>
    </row>
    <row r="1347" spans="1:7" ht="30" x14ac:dyDescent="0.2">
      <c r="A1347" s="225"/>
      <c r="B1347" s="225"/>
      <c r="C1347" s="225" t="s">
        <v>1725</v>
      </c>
      <c r="D1347" s="225"/>
      <c r="E1347" s="224" t="s">
        <v>1724</v>
      </c>
      <c r="F1347" s="256">
        <v>3540</v>
      </c>
      <c r="G1347" s="256">
        <v>3540</v>
      </c>
    </row>
    <row r="1348" spans="1:7" ht="30" outlineLevel="1" x14ac:dyDescent="0.2">
      <c r="A1348" s="225"/>
      <c r="B1348" s="225"/>
      <c r="C1348" s="225" t="s">
        <v>1723</v>
      </c>
      <c r="D1348" s="225"/>
      <c r="E1348" s="224" t="s">
        <v>1722</v>
      </c>
      <c r="F1348" s="256">
        <v>3540</v>
      </c>
      <c r="G1348" s="256">
        <v>3540</v>
      </c>
    </row>
    <row r="1349" spans="1:7" ht="30" outlineLevel="2" x14ac:dyDescent="0.2">
      <c r="A1349" s="225"/>
      <c r="B1349" s="225"/>
      <c r="C1349" s="225" t="s">
        <v>1721</v>
      </c>
      <c r="D1349" s="225"/>
      <c r="E1349" s="224" t="s">
        <v>2383</v>
      </c>
      <c r="F1349" s="256">
        <v>3540</v>
      </c>
      <c r="G1349" s="256">
        <v>3540</v>
      </c>
    </row>
    <row r="1350" spans="1:7" ht="30" outlineLevel="3" x14ac:dyDescent="0.2">
      <c r="A1350" s="225"/>
      <c r="B1350" s="225"/>
      <c r="C1350" s="225"/>
      <c r="D1350" s="225" t="s">
        <v>1257</v>
      </c>
      <c r="E1350" s="224" t="s">
        <v>1256</v>
      </c>
      <c r="F1350" s="256">
        <v>3540</v>
      </c>
      <c r="G1350" s="256">
        <v>3540</v>
      </c>
    </row>
    <row r="1351" spans="1:7" ht="30" outlineLevel="4" x14ac:dyDescent="0.2">
      <c r="A1351" s="225"/>
      <c r="B1351" s="225"/>
      <c r="C1351" s="225" t="s">
        <v>1719</v>
      </c>
      <c r="D1351" s="225"/>
      <c r="E1351" s="224" t="s">
        <v>1718</v>
      </c>
      <c r="F1351" s="256">
        <v>500</v>
      </c>
      <c r="G1351" s="256">
        <v>500</v>
      </c>
    </row>
    <row r="1352" spans="1:7" ht="45" outlineLevel="5" x14ac:dyDescent="0.2">
      <c r="A1352" s="225"/>
      <c r="B1352" s="225"/>
      <c r="C1352" s="225" t="s">
        <v>1717</v>
      </c>
      <c r="D1352" s="225"/>
      <c r="E1352" s="224" t="s">
        <v>1716</v>
      </c>
      <c r="F1352" s="256">
        <v>500</v>
      </c>
      <c r="G1352" s="256">
        <v>500</v>
      </c>
    </row>
    <row r="1353" spans="1:7" ht="30" outlineLevel="6" x14ac:dyDescent="0.2">
      <c r="A1353" s="225"/>
      <c r="B1353" s="225"/>
      <c r="C1353" s="225" t="s">
        <v>1712</v>
      </c>
      <c r="D1353" s="225"/>
      <c r="E1353" s="224" t="s">
        <v>2381</v>
      </c>
      <c r="F1353" s="256">
        <v>500</v>
      </c>
      <c r="G1353" s="256">
        <v>500</v>
      </c>
    </row>
    <row r="1354" spans="1:7" ht="30" outlineLevel="7" x14ac:dyDescent="0.2">
      <c r="A1354" s="225"/>
      <c r="B1354" s="225"/>
      <c r="C1354" s="225"/>
      <c r="D1354" s="225" t="s">
        <v>1257</v>
      </c>
      <c r="E1354" s="224" t="s">
        <v>1256</v>
      </c>
      <c r="F1354" s="256">
        <v>500</v>
      </c>
      <c r="G1354" s="256">
        <v>500</v>
      </c>
    </row>
    <row r="1355" spans="1:7" ht="15" outlineLevel="4" x14ac:dyDescent="0.2">
      <c r="A1355" s="225"/>
      <c r="B1355" s="225" t="s">
        <v>1360</v>
      </c>
      <c r="C1355" s="225"/>
      <c r="D1355" s="225"/>
      <c r="E1355" s="224" t="s">
        <v>1359</v>
      </c>
      <c r="F1355" s="256">
        <v>65373</v>
      </c>
      <c r="G1355" s="256">
        <v>65373</v>
      </c>
    </row>
    <row r="1356" spans="1:7" ht="15" outlineLevel="5" x14ac:dyDescent="0.2">
      <c r="A1356" s="225"/>
      <c r="B1356" s="225" t="s">
        <v>1713</v>
      </c>
      <c r="C1356" s="225"/>
      <c r="D1356" s="225"/>
      <c r="E1356" s="224" t="s">
        <v>1720</v>
      </c>
      <c r="F1356" s="256">
        <v>65373</v>
      </c>
      <c r="G1356" s="256">
        <v>65373</v>
      </c>
    </row>
    <row r="1357" spans="1:7" ht="30" outlineLevel="6" x14ac:dyDescent="0.2">
      <c r="A1357" s="225"/>
      <c r="B1357" s="225"/>
      <c r="C1357" s="225" t="s">
        <v>1703</v>
      </c>
      <c r="D1357" s="225"/>
      <c r="E1357" s="224" t="s">
        <v>1702</v>
      </c>
      <c r="F1357" s="256">
        <v>65373</v>
      </c>
      <c r="G1357" s="256">
        <v>65373</v>
      </c>
    </row>
    <row r="1358" spans="1:7" ht="30" outlineLevel="7" x14ac:dyDescent="0.2">
      <c r="A1358" s="225"/>
      <c r="B1358" s="225"/>
      <c r="C1358" s="225" t="s">
        <v>1719</v>
      </c>
      <c r="D1358" s="225"/>
      <c r="E1358" s="224" t="s">
        <v>1718</v>
      </c>
      <c r="F1358" s="256">
        <v>65373</v>
      </c>
      <c r="G1358" s="256">
        <v>65373</v>
      </c>
    </row>
    <row r="1359" spans="1:7" ht="45" outlineLevel="1" x14ac:dyDescent="0.2">
      <c r="A1359" s="225"/>
      <c r="B1359" s="225"/>
      <c r="C1359" s="225" t="s">
        <v>1717</v>
      </c>
      <c r="D1359" s="225"/>
      <c r="E1359" s="224" t="s">
        <v>1716</v>
      </c>
      <c r="F1359" s="256">
        <v>65373</v>
      </c>
      <c r="G1359" s="256">
        <v>65373</v>
      </c>
    </row>
    <row r="1360" spans="1:7" ht="45" outlineLevel="2" x14ac:dyDescent="0.2">
      <c r="A1360" s="225"/>
      <c r="B1360" s="225"/>
      <c r="C1360" s="225" t="s">
        <v>1715</v>
      </c>
      <c r="D1360" s="225"/>
      <c r="E1360" s="224" t="s">
        <v>2250</v>
      </c>
      <c r="F1360" s="256">
        <v>62128</v>
      </c>
      <c r="G1360" s="256">
        <v>62128</v>
      </c>
    </row>
    <row r="1361" spans="1:7" ht="75" outlineLevel="3" x14ac:dyDescent="0.2">
      <c r="A1361" s="225"/>
      <c r="B1361" s="225"/>
      <c r="C1361" s="225"/>
      <c r="D1361" s="225" t="s">
        <v>1268</v>
      </c>
      <c r="E1361" s="224" t="s">
        <v>1267</v>
      </c>
      <c r="F1361" s="256">
        <v>52828.9</v>
      </c>
      <c r="G1361" s="256">
        <v>52828.9</v>
      </c>
    </row>
    <row r="1362" spans="1:7" ht="30" outlineLevel="4" x14ac:dyDescent="0.2">
      <c r="A1362" s="225"/>
      <c r="B1362" s="225"/>
      <c r="C1362" s="225"/>
      <c r="D1362" s="225" t="s">
        <v>1257</v>
      </c>
      <c r="E1362" s="224" t="s">
        <v>1256</v>
      </c>
      <c r="F1362" s="256">
        <v>9297.1</v>
      </c>
      <c r="G1362" s="256">
        <v>9297.1</v>
      </c>
    </row>
    <row r="1363" spans="1:7" ht="15" outlineLevel="5" x14ac:dyDescent="0.2">
      <c r="A1363" s="225"/>
      <c r="B1363" s="225"/>
      <c r="C1363" s="225"/>
      <c r="D1363" s="225" t="s">
        <v>1265</v>
      </c>
      <c r="E1363" s="224" t="s">
        <v>1264</v>
      </c>
      <c r="F1363" s="256">
        <v>2</v>
      </c>
      <c r="G1363" s="256">
        <v>2</v>
      </c>
    </row>
    <row r="1364" spans="1:7" ht="30" outlineLevel="6" x14ac:dyDescent="0.2">
      <c r="A1364" s="225"/>
      <c r="B1364" s="225"/>
      <c r="C1364" s="225" t="s">
        <v>1712</v>
      </c>
      <c r="D1364" s="225"/>
      <c r="E1364" s="224" t="s">
        <v>2381</v>
      </c>
      <c r="F1364" s="256">
        <v>3245</v>
      </c>
      <c r="G1364" s="256">
        <v>3245</v>
      </c>
    </row>
    <row r="1365" spans="1:7" ht="30" outlineLevel="7" x14ac:dyDescent="0.2">
      <c r="A1365" s="225"/>
      <c r="B1365" s="225"/>
      <c r="C1365" s="225"/>
      <c r="D1365" s="225" t="s">
        <v>1257</v>
      </c>
      <c r="E1365" s="224" t="s">
        <v>1256</v>
      </c>
      <c r="F1365" s="256">
        <v>3245</v>
      </c>
      <c r="G1365" s="256">
        <v>3245</v>
      </c>
    </row>
    <row r="1366" spans="1:7" ht="30" outlineLevel="7" x14ac:dyDescent="0.2">
      <c r="A1366" s="225"/>
      <c r="B1366" s="225" t="s">
        <v>1711</v>
      </c>
      <c r="C1366" s="225"/>
      <c r="D1366" s="225"/>
      <c r="E1366" s="224" t="s">
        <v>1710</v>
      </c>
      <c r="F1366" s="256">
        <v>507630</v>
      </c>
      <c r="G1366" s="256">
        <v>506630</v>
      </c>
    </row>
    <row r="1367" spans="1:7" ht="15" outlineLevel="7" x14ac:dyDescent="0.2">
      <c r="A1367" s="225"/>
      <c r="B1367" s="225" t="s">
        <v>2146</v>
      </c>
      <c r="C1367" s="225"/>
      <c r="D1367" s="225"/>
      <c r="E1367" s="224" t="s">
        <v>2148</v>
      </c>
      <c r="F1367" s="256">
        <v>27000</v>
      </c>
      <c r="G1367" s="256">
        <v>26000</v>
      </c>
    </row>
    <row r="1368" spans="1:7" ht="30" outlineLevel="6" x14ac:dyDescent="0.2">
      <c r="A1368" s="225"/>
      <c r="B1368" s="225"/>
      <c r="C1368" s="225" t="s">
        <v>1703</v>
      </c>
      <c r="D1368" s="225"/>
      <c r="E1368" s="224" t="s">
        <v>1702</v>
      </c>
      <c r="F1368" s="256">
        <v>27000</v>
      </c>
      <c r="G1368" s="256">
        <v>26000</v>
      </c>
    </row>
    <row r="1369" spans="1:7" ht="30" outlineLevel="7" x14ac:dyDescent="0.2">
      <c r="A1369" s="225"/>
      <c r="B1369" s="225"/>
      <c r="C1369" s="225" t="s">
        <v>1725</v>
      </c>
      <c r="D1369" s="225"/>
      <c r="E1369" s="224" t="s">
        <v>1724</v>
      </c>
      <c r="F1369" s="256">
        <v>27000</v>
      </c>
      <c r="G1369" s="256">
        <v>26000</v>
      </c>
    </row>
    <row r="1370" spans="1:7" ht="30" outlineLevel="1" x14ac:dyDescent="0.2">
      <c r="A1370" s="225"/>
      <c r="B1370" s="225"/>
      <c r="C1370" s="225" t="s">
        <v>1723</v>
      </c>
      <c r="D1370" s="225"/>
      <c r="E1370" s="224" t="s">
        <v>1722</v>
      </c>
      <c r="F1370" s="256">
        <v>27000</v>
      </c>
      <c r="G1370" s="256">
        <v>26000</v>
      </c>
    </row>
    <row r="1371" spans="1:7" ht="45" outlineLevel="2" x14ac:dyDescent="0.2">
      <c r="A1371" s="225"/>
      <c r="B1371" s="225"/>
      <c r="C1371" s="225" t="s">
        <v>2709</v>
      </c>
      <c r="D1371" s="225"/>
      <c r="E1371" s="224" t="s">
        <v>2755</v>
      </c>
      <c r="F1371" s="256">
        <v>27000</v>
      </c>
      <c r="G1371" s="256">
        <v>26000</v>
      </c>
    </row>
    <row r="1372" spans="1:7" ht="15" outlineLevel="3" x14ac:dyDescent="0.2">
      <c r="A1372" s="225"/>
      <c r="B1372" s="225"/>
      <c r="C1372" s="225"/>
      <c r="D1372" s="225" t="s">
        <v>1300</v>
      </c>
      <c r="E1372" s="224" t="s">
        <v>1299</v>
      </c>
      <c r="F1372" s="256">
        <v>27000</v>
      </c>
      <c r="G1372" s="256">
        <v>26000</v>
      </c>
    </row>
    <row r="1373" spans="1:7" ht="15" outlineLevel="4" x14ac:dyDescent="0.2">
      <c r="A1373" s="225"/>
      <c r="B1373" s="225" t="s">
        <v>1706</v>
      </c>
      <c r="C1373" s="225"/>
      <c r="D1373" s="225"/>
      <c r="E1373" s="224" t="s">
        <v>1709</v>
      </c>
      <c r="F1373" s="256">
        <v>332934.3</v>
      </c>
      <c r="G1373" s="256">
        <v>332934.3</v>
      </c>
    </row>
    <row r="1374" spans="1:7" ht="30" outlineLevel="5" x14ac:dyDescent="0.2">
      <c r="A1374" s="225"/>
      <c r="B1374" s="225"/>
      <c r="C1374" s="225" t="s">
        <v>1703</v>
      </c>
      <c r="D1374" s="225"/>
      <c r="E1374" s="224" t="s">
        <v>1702</v>
      </c>
      <c r="F1374" s="256">
        <v>332934.3</v>
      </c>
      <c r="G1374" s="256">
        <v>332934.3</v>
      </c>
    </row>
    <row r="1375" spans="1:7" ht="30" outlineLevel="6" x14ac:dyDescent="0.2">
      <c r="A1375" s="225"/>
      <c r="B1375" s="225"/>
      <c r="C1375" s="225" t="s">
        <v>1696</v>
      </c>
      <c r="D1375" s="225"/>
      <c r="E1375" s="224" t="s">
        <v>1695</v>
      </c>
      <c r="F1375" s="256">
        <v>332934.3</v>
      </c>
      <c r="G1375" s="256">
        <v>332934.3</v>
      </c>
    </row>
    <row r="1376" spans="1:7" ht="45" outlineLevel="7" x14ac:dyDescent="0.2">
      <c r="A1376" s="225"/>
      <c r="B1376" s="225"/>
      <c r="C1376" s="225" t="s">
        <v>1708</v>
      </c>
      <c r="D1376" s="225"/>
      <c r="E1376" s="224" t="s">
        <v>2757</v>
      </c>
      <c r="F1376" s="256">
        <v>332934.3</v>
      </c>
      <c r="G1376" s="256">
        <v>332934.3</v>
      </c>
    </row>
    <row r="1377" spans="1:7" ht="60" outlineLevel="2" x14ac:dyDescent="0.2">
      <c r="A1377" s="225"/>
      <c r="B1377" s="225"/>
      <c r="C1377" s="225" t="s">
        <v>1707</v>
      </c>
      <c r="D1377" s="225"/>
      <c r="E1377" s="224" t="s">
        <v>2758</v>
      </c>
      <c r="F1377" s="256">
        <v>332934.3</v>
      </c>
      <c r="G1377" s="256">
        <v>332934.3</v>
      </c>
    </row>
    <row r="1378" spans="1:7" ht="15" outlineLevel="3" x14ac:dyDescent="0.2">
      <c r="A1378" s="225"/>
      <c r="B1378" s="225"/>
      <c r="C1378" s="225"/>
      <c r="D1378" s="225" t="s">
        <v>1300</v>
      </c>
      <c r="E1378" s="224" t="s">
        <v>1299</v>
      </c>
      <c r="F1378" s="256">
        <v>332934.3</v>
      </c>
      <c r="G1378" s="256">
        <v>332934.3</v>
      </c>
    </row>
    <row r="1379" spans="1:7" ht="30" outlineLevel="4" x14ac:dyDescent="0.2">
      <c r="A1379" s="225"/>
      <c r="B1379" s="225" t="s">
        <v>1690</v>
      </c>
      <c r="C1379" s="225"/>
      <c r="D1379" s="225"/>
      <c r="E1379" s="224" t="s">
        <v>1704</v>
      </c>
      <c r="F1379" s="256">
        <v>147695.70000000001</v>
      </c>
      <c r="G1379" s="256">
        <v>147695.70000000001</v>
      </c>
    </row>
    <row r="1380" spans="1:7" ht="30" outlineLevel="5" x14ac:dyDescent="0.2">
      <c r="A1380" s="225"/>
      <c r="B1380" s="225"/>
      <c r="C1380" s="225" t="s">
        <v>1703</v>
      </c>
      <c r="D1380" s="225"/>
      <c r="E1380" s="224" t="s">
        <v>1702</v>
      </c>
      <c r="F1380" s="256">
        <v>147695.70000000001</v>
      </c>
      <c r="G1380" s="256">
        <v>147695.70000000001</v>
      </c>
    </row>
    <row r="1381" spans="1:7" ht="45" outlineLevel="6" x14ac:dyDescent="0.2">
      <c r="A1381" s="225"/>
      <c r="B1381" s="225"/>
      <c r="C1381" s="225" t="s">
        <v>1701</v>
      </c>
      <c r="D1381" s="225"/>
      <c r="E1381" s="224" t="s">
        <v>1700</v>
      </c>
      <c r="F1381" s="256">
        <v>138485.9</v>
      </c>
      <c r="G1381" s="256">
        <v>138485.9</v>
      </c>
    </row>
    <row r="1382" spans="1:7" ht="30" outlineLevel="7" x14ac:dyDescent="0.2">
      <c r="A1382" s="225"/>
      <c r="B1382" s="225"/>
      <c r="C1382" s="225" t="s">
        <v>1699</v>
      </c>
      <c r="D1382" s="225"/>
      <c r="E1382" s="224" t="s">
        <v>1698</v>
      </c>
      <c r="F1382" s="256">
        <v>138485.9</v>
      </c>
      <c r="G1382" s="256">
        <v>138485.9</v>
      </c>
    </row>
    <row r="1383" spans="1:7" ht="60" outlineLevel="4" x14ac:dyDescent="0.2">
      <c r="A1383" s="225"/>
      <c r="B1383" s="225"/>
      <c r="C1383" s="225" t="s">
        <v>1697</v>
      </c>
      <c r="D1383" s="225"/>
      <c r="E1383" s="224" t="s">
        <v>2379</v>
      </c>
      <c r="F1383" s="256">
        <v>138485.9</v>
      </c>
      <c r="G1383" s="256">
        <v>138485.9</v>
      </c>
    </row>
    <row r="1384" spans="1:7" ht="45" outlineLevel="5" x14ac:dyDescent="0.2">
      <c r="A1384" s="225"/>
      <c r="B1384" s="225"/>
      <c r="C1384" s="225"/>
      <c r="D1384" s="225" t="s">
        <v>1250</v>
      </c>
      <c r="E1384" s="224" t="s">
        <v>1249</v>
      </c>
      <c r="F1384" s="256">
        <v>138485.9</v>
      </c>
      <c r="G1384" s="256">
        <v>138485.9</v>
      </c>
    </row>
    <row r="1385" spans="1:7" ht="30" outlineLevel="6" x14ac:dyDescent="0.2">
      <c r="A1385" s="225"/>
      <c r="B1385" s="225"/>
      <c r="C1385" s="225" t="s">
        <v>1696</v>
      </c>
      <c r="D1385" s="225"/>
      <c r="E1385" s="224" t="s">
        <v>1695</v>
      </c>
      <c r="F1385" s="256">
        <v>9209.7999999999993</v>
      </c>
      <c r="G1385" s="256">
        <v>9209.7999999999993</v>
      </c>
    </row>
    <row r="1386" spans="1:7" ht="45" outlineLevel="7" x14ac:dyDescent="0.2">
      <c r="A1386" s="225"/>
      <c r="B1386" s="225"/>
      <c r="C1386" s="225" t="s">
        <v>1694</v>
      </c>
      <c r="D1386" s="225"/>
      <c r="E1386" s="224" t="s">
        <v>1693</v>
      </c>
      <c r="F1386" s="256">
        <v>9209.7999999999993</v>
      </c>
      <c r="G1386" s="256">
        <v>9209.7999999999993</v>
      </c>
    </row>
    <row r="1387" spans="1:7" ht="45" outlineLevel="1" x14ac:dyDescent="0.2">
      <c r="A1387" s="225"/>
      <c r="B1387" s="225"/>
      <c r="C1387" s="225" t="s">
        <v>1692</v>
      </c>
      <c r="D1387" s="225"/>
      <c r="E1387" s="224" t="s">
        <v>2759</v>
      </c>
      <c r="F1387" s="256">
        <v>9209.7999999999993</v>
      </c>
      <c r="G1387" s="256">
        <v>9209.7999999999993</v>
      </c>
    </row>
    <row r="1388" spans="1:7" ht="15" outlineLevel="2" x14ac:dyDescent="0.2">
      <c r="A1388" s="225"/>
      <c r="B1388" s="225"/>
      <c r="C1388" s="225"/>
      <c r="D1388" s="225" t="s">
        <v>1300</v>
      </c>
      <c r="E1388" s="224" t="s">
        <v>1299</v>
      </c>
      <c r="F1388" s="256">
        <v>9209.7999999999993</v>
      </c>
      <c r="G1388" s="256">
        <v>9209.7999999999993</v>
      </c>
    </row>
    <row r="1389" spans="1:7" ht="15" outlineLevel="3" x14ac:dyDescent="0.2">
      <c r="A1389" s="225"/>
      <c r="B1389" s="225" t="s">
        <v>2075</v>
      </c>
      <c r="C1389" s="225"/>
      <c r="D1389" s="225"/>
      <c r="E1389" s="224" t="s">
        <v>2074</v>
      </c>
      <c r="F1389" s="256">
        <v>12775</v>
      </c>
      <c r="G1389" s="256">
        <v>0</v>
      </c>
    </row>
    <row r="1390" spans="1:7" ht="30" outlineLevel="4" x14ac:dyDescent="0.2">
      <c r="A1390" s="225"/>
      <c r="B1390" s="225" t="s">
        <v>2051</v>
      </c>
      <c r="C1390" s="225"/>
      <c r="D1390" s="225"/>
      <c r="E1390" s="224" t="s">
        <v>2060</v>
      </c>
      <c r="F1390" s="256">
        <v>12775</v>
      </c>
      <c r="G1390" s="256">
        <v>0</v>
      </c>
    </row>
    <row r="1391" spans="1:7" ht="45" outlineLevel="5" x14ac:dyDescent="0.2">
      <c r="A1391" s="225"/>
      <c r="B1391" s="225"/>
      <c r="C1391" s="225" t="s">
        <v>1403</v>
      </c>
      <c r="D1391" s="225"/>
      <c r="E1391" s="224" t="s">
        <v>1402</v>
      </c>
      <c r="F1391" s="256">
        <v>12775</v>
      </c>
      <c r="G1391" s="256">
        <v>0</v>
      </c>
    </row>
    <row r="1392" spans="1:7" ht="30" outlineLevel="6" x14ac:dyDescent="0.2">
      <c r="A1392" s="225"/>
      <c r="B1392" s="225"/>
      <c r="C1392" s="225" t="s">
        <v>2059</v>
      </c>
      <c r="D1392" s="225"/>
      <c r="E1392" s="224" t="s">
        <v>2058</v>
      </c>
      <c r="F1392" s="256">
        <v>12775</v>
      </c>
      <c r="G1392" s="256">
        <v>0</v>
      </c>
    </row>
    <row r="1393" spans="1:7" ht="30" outlineLevel="7" x14ac:dyDescent="0.2">
      <c r="A1393" s="225"/>
      <c r="B1393" s="225"/>
      <c r="C1393" s="225" t="s">
        <v>2554</v>
      </c>
      <c r="D1393" s="225"/>
      <c r="E1393" s="224" t="s">
        <v>2553</v>
      </c>
      <c r="F1393" s="256">
        <v>12775</v>
      </c>
      <c r="G1393" s="256">
        <v>0</v>
      </c>
    </row>
    <row r="1394" spans="1:7" ht="30" x14ac:dyDescent="0.2">
      <c r="A1394" s="225"/>
      <c r="B1394" s="225"/>
      <c r="C1394" s="225" t="s">
        <v>2551</v>
      </c>
      <c r="D1394" s="225"/>
      <c r="E1394" s="224" t="s">
        <v>2552</v>
      </c>
      <c r="F1394" s="256">
        <v>12775</v>
      </c>
      <c r="G1394" s="256">
        <v>0</v>
      </c>
    </row>
    <row r="1395" spans="1:7" ht="15" outlineLevel="1" x14ac:dyDescent="0.2">
      <c r="A1395" s="225"/>
      <c r="B1395" s="225"/>
      <c r="C1395" s="225"/>
      <c r="D1395" s="225" t="s">
        <v>1300</v>
      </c>
      <c r="E1395" s="224" t="s">
        <v>1299</v>
      </c>
      <c r="F1395" s="256">
        <v>12775</v>
      </c>
      <c r="G1395" s="256">
        <v>0</v>
      </c>
    </row>
    <row r="1396" spans="1:7" ht="30" outlineLevel="2" x14ac:dyDescent="0.2">
      <c r="A1396" s="225" t="s">
        <v>1585</v>
      </c>
      <c r="B1396" s="225"/>
      <c r="C1396" s="225"/>
      <c r="D1396" s="225"/>
      <c r="E1396" s="224" t="s">
        <v>635</v>
      </c>
      <c r="F1396" s="256">
        <v>17590345.600000001</v>
      </c>
      <c r="G1396" s="256">
        <v>17676627.199999999</v>
      </c>
    </row>
    <row r="1397" spans="1:7" ht="15" outlineLevel="3" x14ac:dyDescent="0.2">
      <c r="A1397" s="225"/>
      <c r="B1397" s="225" t="s">
        <v>1444</v>
      </c>
      <c r="C1397" s="225"/>
      <c r="D1397" s="225"/>
      <c r="E1397" s="224" t="s">
        <v>1443</v>
      </c>
      <c r="F1397" s="256">
        <v>549725.30000000005</v>
      </c>
      <c r="G1397" s="256">
        <v>549725.30000000005</v>
      </c>
    </row>
    <row r="1398" spans="1:7" ht="15" outlineLevel="4" x14ac:dyDescent="0.2">
      <c r="A1398" s="225"/>
      <c r="B1398" s="225" t="s">
        <v>1687</v>
      </c>
      <c r="C1398" s="225"/>
      <c r="D1398" s="225"/>
      <c r="E1398" s="224" t="s">
        <v>1688</v>
      </c>
      <c r="F1398" s="256">
        <v>503197.7</v>
      </c>
      <c r="G1398" s="256">
        <v>503197.7</v>
      </c>
    </row>
    <row r="1399" spans="1:7" ht="45" outlineLevel="5" x14ac:dyDescent="0.2">
      <c r="A1399" s="225"/>
      <c r="B1399" s="225"/>
      <c r="C1399" s="225" t="s">
        <v>1315</v>
      </c>
      <c r="D1399" s="225"/>
      <c r="E1399" s="224" t="s">
        <v>1314</v>
      </c>
      <c r="F1399" s="256">
        <v>503197.7</v>
      </c>
      <c r="G1399" s="256">
        <v>503197.7</v>
      </c>
    </row>
    <row r="1400" spans="1:7" ht="45" outlineLevel="6" x14ac:dyDescent="0.2">
      <c r="A1400" s="225"/>
      <c r="B1400" s="225"/>
      <c r="C1400" s="225" t="s">
        <v>1391</v>
      </c>
      <c r="D1400" s="225"/>
      <c r="E1400" s="224" t="s">
        <v>1390</v>
      </c>
      <c r="F1400" s="256">
        <v>503197.7</v>
      </c>
      <c r="G1400" s="256">
        <v>503197.7</v>
      </c>
    </row>
    <row r="1401" spans="1:7" ht="60" outlineLevel="7" x14ac:dyDescent="0.2">
      <c r="A1401" s="225"/>
      <c r="B1401" s="225"/>
      <c r="C1401" s="225" t="s">
        <v>1606</v>
      </c>
      <c r="D1401" s="225"/>
      <c r="E1401" s="224" t="s">
        <v>1605</v>
      </c>
      <c r="F1401" s="256">
        <v>503197.7</v>
      </c>
      <c r="G1401" s="256">
        <v>503197.7</v>
      </c>
    </row>
    <row r="1402" spans="1:7" ht="30" outlineLevel="7" x14ac:dyDescent="0.2">
      <c r="A1402" s="225"/>
      <c r="B1402" s="225"/>
      <c r="C1402" s="225" t="s">
        <v>1686</v>
      </c>
      <c r="D1402" s="225"/>
      <c r="E1402" s="224" t="s">
        <v>2377</v>
      </c>
      <c r="F1402" s="256">
        <v>503197.7</v>
      </c>
      <c r="G1402" s="256">
        <v>503197.7</v>
      </c>
    </row>
    <row r="1403" spans="1:7" ht="30" outlineLevel="7" x14ac:dyDescent="0.2">
      <c r="A1403" s="225"/>
      <c r="B1403" s="225"/>
      <c r="C1403" s="225"/>
      <c r="D1403" s="225" t="s">
        <v>1257</v>
      </c>
      <c r="E1403" s="224" t="s">
        <v>1256</v>
      </c>
      <c r="F1403" s="256">
        <v>20570.2</v>
      </c>
      <c r="G1403" s="256">
        <v>20570.2</v>
      </c>
    </row>
    <row r="1404" spans="1:7" ht="30" outlineLevel="2" x14ac:dyDescent="0.2">
      <c r="A1404" s="225"/>
      <c r="B1404" s="225"/>
      <c r="C1404" s="225"/>
      <c r="D1404" s="225" t="s">
        <v>1255</v>
      </c>
      <c r="E1404" s="224" t="s">
        <v>1254</v>
      </c>
      <c r="F1404" s="256">
        <v>46176.5</v>
      </c>
      <c r="G1404" s="256">
        <v>46176.5</v>
      </c>
    </row>
    <row r="1405" spans="1:7" ht="15" outlineLevel="3" x14ac:dyDescent="0.2">
      <c r="A1405" s="225"/>
      <c r="B1405" s="225"/>
      <c r="C1405" s="225"/>
      <c r="D1405" s="225" t="s">
        <v>1300</v>
      </c>
      <c r="E1405" s="224" t="s">
        <v>1299</v>
      </c>
      <c r="F1405" s="256">
        <v>436451</v>
      </c>
      <c r="G1405" s="256">
        <v>436451</v>
      </c>
    </row>
    <row r="1406" spans="1:7" ht="15" outlineLevel="4" x14ac:dyDescent="0.2">
      <c r="A1406" s="225"/>
      <c r="B1406" s="225" t="s">
        <v>1683</v>
      </c>
      <c r="C1406" s="225"/>
      <c r="D1406" s="225"/>
      <c r="E1406" s="224" t="s">
        <v>1685</v>
      </c>
      <c r="F1406" s="256">
        <v>46527.6</v>
      </c>
      <c r="G1406" s="256">
        <v>46527.6</v>
      </c>
    </row>
    <row r="1407" spans="1:7" ht="45" outlineLevel="5" x14ac:dyDescent="0.2">
      <c r="A1407" s="225"/>
      <c r="B1407" s="225"/>
      <c r="C1407" s="225" t="s">
        <v>1315</v>
      </c>
      <c r="D1407" s="225"/>
      <c r="E1407" s="224" t="s">
        <v>1314</v>
      </c>
      <c r="F1407" s="256">
        <v>46527.6</v>
      </c>
      <c r="G1407" s="256">
        <v>46527.6</v>
      </c>
    </row>
    <row r="1408" spans="1:7" ht="45" outlineLevel="6" x14ac:dyDescent="0.2">
      <c r="A1408" s="225"/>
      <c r="B1408" s="225"/>
      <c r="C1408" s="225" t="s">
        <v>1391</v>
      </c>
      <c r="D1408" s="225"/>
      <c r="E1408" s="224" t="s">
        <v>1390</v>
      </c>
      <c r="F1408" s="256">
        <v>46327.6</v>
      </c>
      <c r="G1408" s="256">
        <v>46327.6</v>
      </c>
    </row>
    <row r="1409" spans="1:7" ht="75" outlineLevel="7" x14ac:dyDescent="0.2">
      <c r="A1409" s="225"/>
      <c r="B1409" s="225"/>
      <c r="C1409" s="225" t="s">
        <v>1603</v>
      </c>
      <c r="D1409" s="225"/>
      <c r="E1409" s="224" t="s">
        <v>1602</v>
      </c>
      <c r="F1409" s="256">
        <v>46327.6</v>
      </c>
      <c r="G1409" s="256">
        <v>46327.6</v>
      </c>
    </row>
    <row r="1410" spans="1:7" ht="45" outlineLevel="4" x14ac:dyDescent="0.2">
      <c r="A1410" s="225"/>
      <c r="B1410" s="225"/>
      <c r="C1410" s="225" t="s">
        <v>1684</v>
      </c>
      <c r="D1410" s="225"/>
      <c r="E1410" s="224" t="s">
        <v>2253</v>
      </c>
      <c r="F1410" s="256">
        <v>46327.6</v>
      </c>
      <c r="G1410" s="256">
        <v>46327.6</v>
      </c>
    </row>
    <row r="1411" spans="1:7" ht="45" outlineLevel="5" x14ac:dyDescent="0.2">
      <c r="A1411" s="225"/>
      <c r="B1411" s="225"/>
      <c r="C1411" s="225"/>
      <c r="D1411" s="225" t="s">
        <v>1250</v>
      </c>
      <c r="E1411" s="224" t="s">
        <v>1249</v>
      </c>
      <c r="F1411" s="256">
        <v>46327.6</v>
      </c>
      <c r="G1411" s="256">
        <v>46327.6</v>
      </c>
    </row>
    <row r="1412" spans="1:7" ht="45" outlineLevel="6" x14ac:dyDescent="0.2">
      <c r="A1412" s="225"/>
      <c r="B1412" s="225"/>
      <c r="C1412" s="225" t="s">
        <v>1594</v>
      </c>
      <c r="D1412" s="225"/>
      <c r="E1412" s="224" t="s">
        <v>1593</v>
      </c>
      <c r="F1412" s="256">
        <v>200</v>
      </c>
      <c r="G1412" s="256">
        <v>200</v>
      </c>
    </row>
    <row r="1413" spans="1:7" ht="30" outlineLevel="7" x14ac:dyDescent="0.2">
      <c r="A1413" s="225"/>
      <c r="B1413" s="225"/>
      <c r="C1413" s="225" t="s">
        <v>1592</v>
      </c>
      <c r="D1413" s="225"/>
      <c r="E1413" s="224" t="s">
        <v>1591</v>
      </c>
      <c r="F1413" s="256">
        <v>200</v>
      </c>
      <c r="G1413" s="256">
        <v>200</v>
      </c>
    </row>
    <row r="1414" spans="1:7" ht="45" outlineLevel="1" x14ac:dyDescent="0.2">
      <c r="A1414" s="225"/>
      <c r="B1414" s="225"/>
      <c r="C1414" s="225" t="s">
        <v>1675</v>
      </c>
      <c r="D1414" s="225"/>
      <c r="E1414" s="224" t="s">
        <v>2373</v>
      </c>
      <c r="F1414" s="256">
        <v>200</v>
      </c>
      <c r="G1414" s="256">
        <v>200</v>
      </c>
    </row>
    <row r="1415" spans="1:7" ht="45" outlineLevel="2" x14ac:dyDescent="0.2">
      <c r="A1415" s="225"/>
      <c r="B1415" s="225"/>
      <c r="C1415" s="225"/>
      <c r="D1415" s="225" t="s">
        <v>1250</v>
      </c>
      <c r="E1415" s="224" t="s">
        <v>1249</v>
      </c>
      <c r="F1415" s="256">
        <v>200</v>
      </c>
      <c r="G1415" s="256">
        <v>200</v>
      </c>
    </row>
    <row r="1416" spans="1:7" ht="15" outlineLevel="3" x14ac:dyDescent="0.2">
      <c r="A1416" s="225"/>
      <c r="B1416" s="225" t="s">
        <v>1318</v>
      </c>
      <c r="C1416" s="225"/>
      <c r="D1416" s="225"/>
      <c r="E1416" s="224" t="s">
        <v>1317</v>
      </c>
      <c r="F1416" s="256">
        <v>17040620.300000001</v>
      </c>
      <c r="G1416" s="256">
        <v>17126901.899999999</v>
      </c>
    </row>
    <row r="1417" spans="1:7" ht="15" outlineLevel="4" x14ac:dyDescent="0.2">
      <c r="A1417" s="225"/>
      <c r="B1417" s="225" t="s">
        <v>1676</v>
      </c>
      <c r="C1417" s="225"/>
      <c r="D1417" s="225"/>
      <c r="E1417" s="224" t="s">
        <v>1682</v>
      </c>
      <c r="F1417" s="256">
        <v>3482845.5</v>
      </c>
      <c r="G1417" s="256">
        <v>3491726.7</v>
      </c>
    </row>
    <row r="1418" spans="1:7" ht="45" outlineLevel="5" x14ac:dyDescent="0.2">
      <c r="A1418" s="225"/>
      <c r="B1418" s="225"/>
      <c r="C1418" s="225" t="s">
        <v>1315</v>
      </c>
      <c r="D1418" s="225"/>
      <c r="E1418" s="224" t="s">
        <v>1314</v>
      </c>
      <c r="F1418" s="256">
        <v>3482845.5</v>
      </c>
      <c r="G1418" s="256">
        <v>3491726.7</v>
      </c>
    </row>
    <row r="1419" spans="1:7" ht="45" outlineLevel="6" x14ac:dyDescent="0.2">
      <c r="A1419" s="225"/>
      <c r="B1419" s="225"/>
      <c r="C1419" s="225" t="s">
        <v>1391</v>
      </c>
      <c r="D1419" s="225"/>
      <c r="E1419" s="224" t="s">
        <v>1390</v>
      </c>
      <c r="F1419" s="256">
        <v>1262645.3999999999</v>
      </c>
      <c r="G1419" s="256">
        <v>1262645.3999999999</v>
      </c>
    </row>
    <row r="1420" spans="1:7" ht="45" outlineLevel="7" x14ac:dyDescent="0.2">
      <c r="A1420" s="225"/>
      <c r="B1420" s="225"/>
      <c r="C1420" s="225" t="s">
        <v>1389</v>
      </c>
      <c r="D1420" s="225"/>
      <c r="E1420" s="224" t="s">
        <v>1388</v>
      </c>
      <c r="F1420" s="256">
        <v>215851.8</v>
      </c>
      <c r="G1420" s="256">
        <v>215851.8</v>
      </c>
    </row>
    <row r="1421" spans="1:7" ht="30" outlineLevel="5" x14ac:dyDescent="0.2">
      <c r="A1421" s="225"/>
      <c r="B1421" s="225"/>
      <c r="C1421" s="225" t="s">
        <v>1681</v>
      </c>
      <c r="D1421" s="225"/>
      <c r="E1421" s="224" t="s">
        <v>2376</v>
      </c>
      <c r="F1421" s="256">
        <v>215851.8</v>
      </c>
      <c r="G1421" s="256">
        <v>215851.8</v>
      </c>
    </row>
    <row r="1422" spans="1:7" ht="30" outlineLevel="6" x14ac:dyDescent="0.2">
      <c r="A1422" s="225"/>
      <c r="B1422" s="225"/>
      <c r="C1422" s="225"/>
      <c r="D1422" s="225" t="s">
        <v>1257</v>
      </c>
      <c r="E1422" s="224" t="s">
        <v>1256</v>
      </c>
      <c r="F1422" s="256">
        <v>215851.8</v>
      </c>
      <c r="G1422" s="256">
        <v>215851.8</v>
      </c>
    </row>
    <row r="1423" spans="1:7" ht="30" outlineLevel="7" x14ac:dyDescent="0.2">
      <c r="A1423" s="225"/>
      <c r="B1423" s="225"/>
      <c r="C1423" s="225" t="s">
        <v>1547</v>
      </c>
      <c r="D1423" s="225"/>
      <c r="E1423" s="224" t="s">
        <v>1546</v>
      </c>
      <c r="F1423" s="256">
        <v>1042187.8</v>
      </c>
      <c r="G1423" s="256">
        <v>1042187.8</v>
      </c>
    </row>
    <row r="1424" spans="1:7" ht="45" outlineLevel="7" x14ac:dyDescent="0.2">
      <c r="A1424" s="225"/>
      <c r="B1424" s="225"/>
      <c r="C1424" s="225" t="s">
        <v>1680</v>
      </c>
      <c r="D1424" s="225"/>
      <c r="E1424" s="224" t="s">
        <v>2253</v>
      </c>
      <c r="F1424" s="256">
        <v>1042187.8</v>
      </c>
      <c r="G1424" s="256">
        <v>1042187.8</v>
      </c>
    </row>
    <row r="1425" spans="1:7" ht="75" outlineLevel="7" x14ac:dyDescent="0.2">
      <c r="A1425" s="225"/>
      <c r="B1425" s="225"/>
      <c r="C1425" s="225"/>
      <c r="D1425" s="225" t="s">
        <v>1268</v>
      </c>
      <c r="E1425" s="224" t="s">
        <v>1267</v>
      </c>
      <c r="F1425" s="256">
        <v>668408.19999999995</v>
      </c>
      <c r="G1425" s="256">
        <v>668408.19999999995</v>
      </c>
    </row>
    <row r="1426" spans="1:7" ht="30" outlineLevel="7" x14ac:dyDescent="0.2">
      <c r="A1426" s="225"/>
      <c r="B1426" s="225"/>
      <c r="C1426" s="225"/>
      <c r="D1426" s="225" t="s">
        <v>1257</v>
      </c>
      <c r="E1426" s="224" t="s">
        <v>1256</v>
      </c>
      <c r="F1426" s="256">
        <v>298368.90000000002</v>
      </c>
      <c r="G1426" s="256">
        <v>298368.90000000002</v>
      </c>
    </row>
    <row r="1427" spans="1:7" ht="30" outlineLevel="5" x14ac:dyDescent="0.2">
      <c r="A1427" s="225"/>
      <c r="B1427" s="225"/>
      <c r="C1427" s="225"/>
      <c r="D1427" s="225" t="s">
        <v>1255</v>
      </c>
      <c r="E1427" s="224" t="s">
        <v>1254</v>
      </c>
      <c r="F1427" s="256">
        <v>56343.199999999997</v>
      </c>
      <c r="G1427" s="256">
        <v>56343.199999999997</v>
      </c>
    </row>
    <row r="1428" spans="1:7" ht="15" outlineLevel="6" x14ac:dyDescent="0.2">
      <c r="A1428" s="225"/>
      <c r="B1428" s="225"/>
      <c r="C1428" s="225"/>
      <c r="D1428" s="225" t="s">
        <v>1265</v>
      </c>
      <c r="E1428" s="224" t="s">
        <v>1264</v>
      </c>
      <c r="F1428" s="256">
        <v>19067.5</v>
      </c>
      <c r="G1428" s="256">
        <v>19067.5</v>
      </c>
    </row>
    <row r="1429" spans="1:7" ht="75" outlineLevel="7" x14ac:dyDescent="0.2">
      <c r="A1429" s="225"/>
      <c r="B1429" s="225"/>
      <c r="C1429" s="225" t="s">
        <v>1603</v>
      </c>
      <c r="D1429" s="225"/>
      <c r="E1429" s="224" t="s">
        <v>1602</v>
      </c>
      <c r="F1429" s="256">
        <v>4605.8</v>
      </c>
      <c r="G1429" s="256">
        <v>4605.8</v>
      </c>
    </row>
    <row r="1430" spans="1:7" ht="30" outlineLevel="4" x14ac:dyDescent="0.2">
      <c r="A1430" s="225"/>
      <c r="B1430" s="225"/>
      <c r="C1430" s="225" t="s">
        <v>1679</v>
      </c>
      <c r="D1430" s="225"/>
      <c r="E1430" s="224" t="s">
        <v>2375</v>
      </c>
      <c r="F1430" s="256">
        <v>4605.8</v>
      </c>
      <c r="G1430" s="256">
        <v>4605.8</v>
      </c>
    </row>
    <row r="1431" spans="1:7" ht="45" outlineLevel="5" x14ac:dyDescent="0.2">
      <c r="A1431" s="225"/>
      <c r="B1431" s="225"/>
      <c r="C1431" s="225"/>
      <c r="D1431" s="225" t="s">
        <v>1250</v>
      </c>
      <c r="E1431" s="224" t="s">
        <v>1249</v>
      </c>
      <c r="F1431" s="256">
        <v>4605.8</v>
      </c>
      <c r="G1431" s="256">
        <v>4605.8</v>
      </c>
    </row>
    <row r="1432" spans="1:7" ht="60" outlineLevel="6" x14ac:dyDescent="0.2">
      <c r="A1432" s="225"/>
      <c r="B1432" s="225"/>
      <c r="C1432" s="225" t="s">
        <v>1313</v>
      </c>
      <c r="D1432" s="225"/>
      <c r="E1432" s="224" t="s">
        <v>1312</v>
      </c>
      <c r="F1432" s="256">
        <v>2150910</v>
      </c>
      <c r="G1432" s="256">
        <v>2159791.2000000002</v>
      </c>
    </row>
    <row r="1433" spans="1:7" ht="60" outlineLevel="7" x14ac:dyDescent="0.2">
      <c r="A1433" s="225"/>
      <c r="B1433" s="225"/>
      <c r="C1433" s="225" t="s">
        <v>1600</v>
      </c>
      <c r="D1433" s="225"/>
      <c r="E1433" s="224" t="s">
        <v>1599</v>
      </c>
      <c r="F1433" s="256">
        <v>2150910</v>
      </c>
      <c r="G1433" s="256">
        <v>2159791.2000000002</v>
      </c>
    </row>
    <row r="1434" spans="1:7" ht="45" outlineLevel="6" x14ac:dyDescent="0.2">
      <c r="A1434" s="225"/>
      <c r="B1434" s="225"/>
      <c r="C1434" s="225" t="s">
        <v>1678</v>
      </c>
      <c r="D1434" s="225"/>
      <c r="E1434" s="224" t="s">
        <v>2253</v>
      </c>
      <c r="F1434" s="256">
        <v>1358572.4</v>
      </c>
      <c r="G1434" s="256">
        <v>1367453.6</v>
      </c>
    </row>
    <row r="1435" spans="1:7" ht="45" outlineLevel="7" x14ac:dyDescent="0.2">
      <c r="A1435" s="225"/>
      <c r="B1435" s="225"/>
      <c r="C1435" s="225"/>
      <c r="D1435" s="225" t="s">
        <v>1250</v>
      </c>
      <c r="E1435" s="224" t="s">
        <v>1249</v>
      </c>
      <c r="F1435" s="256">
        <v>1358572.4</v>
      </c>
      <c r="G1435" s="256">
        <v>1367453.6</v>
      </c>
    </row>
    <row r="1436" spans="1:7" ht="30" outlineLevel="7" x14ac:dyDescent="0.2">
      <c r="A1436" s="225"/>
      <c r="B1436" s="225"/>
      <c r="C1436" s="225" t="s">
        <v>1677</v>
      </c>
      <c r="D1436" s="225"/>
      <c r="E1436" s="224" t="s">
        <v>2374</v>
      </c>
      <c r="F1436" s="256">
        <v>792337.6</v>
      </c>
      <c r="G1436" s="256">
        <v>792337.6</v>
      </c>
    </row>
    <row r="1437" spans="1:7" ht="30" outlineLevel="4" x14ac:dyDescent="0.2">
      <c r="A1437" s="225"/>
      <c r="B1437" s="225"/>
      <c r="C1437" s="225"/>
      <c r="D1437" s="225" t="s">
        <v>1257</v>
      </c>
      <c r="E1437" s="224" t="s">
        <v>1256</v>
      </c>
      <c r="F1437" s="256">
        <v>700114.5</v>
      </c>
      <c r="G1437" s="256">
        <v>700114.5</v>
      </c>
    </row>
    <row r="1438" spans="1:7" ht="30" outlineLevel="5" x14ac:dyDescent="0.2">
      <c r="A1438" s="225"/>
      <c r="B1438" s="225"/>
      <c r="C1438" s="225"/>
      <c r="D1438" s="225" t="s">
        <v>1255</v>
      </c>
      <c r="E1438" s="224" t="s">
        <v>1254</v>
      </c>
      <c r="F1438" s="256">
        <v>92223.1</v>
      </c>
      <c r="G1438" s="256">
        <v>92223.1</v>
      </c>
    </row>
    <row r="1439" spans="1:7" ht="45" outlineLevel="6" x14ac:dyDescent="0.2">
      <c r="A1439" s="225"/>
      <c r="B1439" s="225"/>
      <c r="C1439" s="225" t="s">
        <v>1594</v>
      </c>
      <c r="D1439" s="225"/>
      <c r="E1439" s="224" t="s">
        <v>1593</v>
      </c>
      <c r="F1439" s="256">
        <v>69290.100000000006</v>
      </c>
      <c r="G1439" s="256">
        <v>69290.100000000006</v>
      </c>
    </row>
    <row r="1440" spans="1:7" ht="30" outlineLevel="7" x14ac:dyDescent="0.2">
      <c r="A1440" s="225"/>
      <c r="B1440" s="225"/>
      <c r="C1440" s="225" t="s">
        <v>1592</v>
      </c>
      <c r="D1440" s="225"/>
      <c r="E1440" s="224" t="s">
        <v>1591</v>
      </c>
      <c r="F1440" s="256">
        <v>69290.100000000006</v>
      </c>
      <c r="G1440" s="256">
        <v>69290.100000000006</v>
      </c>
    </row>
    <row r="1441" spans="1:7" ht="45" outlineLevel="7" x14ac:dyDescent="0.2">
      <c r="A1441" s="225"/>
      <c r="B1441" s="225"/>
      <c r="C1441" s="225" t="s">
        <v>1675</v>
      </c>
      <c r="D1441" s="225"/>
      <c r="E1441" s="224" t="s">
        <v>2373</v>
      </c>
      <c r="F1441" s="256">
        <v>69290.100000000006</v>
      </c>
      <c r="G1441" s="256">
        <v>69290.100000000006</v>
      </c>
    </row>
    <row r="1442" spans="1:7" ht="30" outlineLevel="2" x14ac:dyDescent="0.2">
      <c r="A1442" s="225"/>
      <c r="B1442" s="225"/>
      <c r="C1442" s="225"/>
      <c r="D1442" s="225" t="s">
        <v>1257</v>
      </c>
      <c r="E1442" s="224" t="s">
        <v>1256</v>
      </c>
      <c r="F1442" s="256">
        <v>20340.7</v>
      </c>
      <c r="G1442" s="256">
        <v>20340.7</v>
      </c>
    </row>
    <row r="1443" spans="1:7" ht="45" outlineLevel="3" x14ac:dyDescent="0.2">
      <c r="A1443" s="225"/>
      <c r="B1443" s="225"/>
      <c r="C1443" s="225"/>
      <c r="D1443" s="225" t="s">
        <v>1250</v>
      </c>
      <c r="E1443" s="224" t="s">
        <v>1249</v>
      </c>
      <c r="F1443" s="256">
        <v>48949.4</v>
      </c>
      <c r="G1443" s="256">
        <v>48949.4</v>
      </c>
    </row>
    <row r="1444" spans="1:7" ht="15" outlineLevel="4" x14ac:dyDescent="0.2">
      <c r="A1444" s="225"/>
      <c r="B1444" s="225" t="s">
        <v>1308</v>
      </c>
      <c r="C1444" s="225"/>
      <c r="D1444" s="225"/>
      <c r="E1444" s="224" t="s">
        <v>1316</v>
      </c>
      <c r="F1444" s="256">
        <v>8982664.9000000004</v>
      </c>
      <c r="G1444" s="256">
        <v>8998185.5</v>
      </c>
    </row>
    <row r="1445" spans="1:7" ht="45" outlineLevel="5" x14ac:dyDescent="0.2">
      <c r="A1445" s="225"/>
      <c r="B1445" s="225"/>
      <c r="C1445" s="225" t="s">
        <v>1315</v>
      </c>
      <c r="D1445" s="225"/>
      <c r="E1445" s="224" t="s">
        <v>1314</v>
      </c>
      <c r="F1445" s="256">
        <v>8981369.6999999993</v>
      </c>
      <c r="G1445" s="256">
        <v>8996908.4000000004</v>
      </c>
    </row>
    <row r="1446" spans="1:7" ht="45" outlineLevel="6" x14ac:dyDescent="0.2">
      <c r="A1446" s="225"/>
      <c r="B1446" s="225"/>
      <c r="C1446" s="225" t="s">
        <v>1391</v>
      </c>
      <c r="D1446" s="225"/>
      <c r="E1446" s="224" t="s">
        <v>1390</v>
      </c>
      <c r="F1446" s="256">
        <v>1571143.1</v>
      </c>
      <c r="G1446" s="256">
        <v>1580994.5</v>
      </c>
    </row>
    <row r="1447" spans="1:7" ht="30" outlineLevel="7" x14ac:dyDescent="0.2">
      <c r="A1447" s="225"/>
      <c r="B1447" s="225"/>
      <c r="C1447" s="225" t="s">
        <v>1616</v>
      </c>
      <c r="D1447" s="225"/>
      <c r="E1447" s="224" t="s">
        <v>1615</v>
      </c>
      <c r="F1447" s="256">
        <v>1545649.5</v>
      </c>
      <c r="G1447" s="256">
        <v>1555500.9</v>
      </c>
    </row>
    <row r="1448" spans="1:7" ht="90" outlineLevel="7" x14ac:dyDescent="0.2">
      <c r="A1448" s="225"/>
      <c r="B1448" s="225"/>
      <c r="C1448" s="225" t="s">
        <v>1674</v>
      </c>
      <c r="D1448" s="225"/>
      <c r="E1448" s="224" t="s">
        <v>2372</v>
      </c>
      <c r="F1448" s="256">
        <v>610.70000000000005</v>
      </c>
      <c r="G1448" s="256">
        <v>610.70000000000005</v>
      </c>
    </row>
    <row r="1449" spans="1:7" ht="30" outlineLevel="6" x14ac:dyDescent="0.2">
      <c r="A1449" s="225"/>
      <c r="B1449" s="225"/>
      <c r="C1449" s="225"/>
      <c r="D1449" s="225" t="s">
        <v>1257</v>
      </c>
      <c r="E1449" s="224" t="s">
        <v>1256</v>
      </c>
      <c r="F1449" s="256">
        <v>0.5</v>
      </c>
      <c r="G1449" s="256">
        <v>0.5</v>
      </c>
    </row>
    <row r="1450" spans="1:7" ht="30" outlineLevel="7" x14ac:dyDescent="0.2">
      <c r="A1450" s="225"/>
      <c r="B1450" s="225"/>
      <c r="C1450" s="225"/>
      <c r="D1450" s="225" t="s">
        <v>1255</v>
      </c>
      <c r="E1450" s="224" t="s">
        <v>1254</v>
      </c>
      <c r="F1450" s="256">
        <v>610.20000000000005</v>
      </c>
      <c r="G1450" s="256">
        <v>610.20000000000005</v>
      </c>
    </row>
    <row r="1451" spans="1:7" ht="15" outlineLevel="6" x14ac:dyDescent="0.2">
      <c r="A1451" s="225"/>
      <c r="B1451" s="225"/>
      <c r="C1451" s="225" t="s">
        <v>1673</v>
      </c>
      <c r="D1451" s="225"/>
      <c r="E1451" s="224" t="s">
        <v>2371</v>
      </c>
      <c r="F1451" s="256">
        <v>307332.8</v>
      </c>
      <c r="G1451" s="256">
        <v>307332.8</v>
      </c>
    </row>
    <row r="1452" spans="1:7" ht="15" outlineLevel="7" x14ac:dyDescent="0.2">
      <c r="A1452" s="225"/>
      <c r="B1452" s="225"/>
      <c r="C1452" s="225"/>
      <c r="D1452" s="225" t="s">
        <v>1300</v>
      </c>
      <c r="E1452" s="224" t="s">
        <v>1299</v>
      </c>
      <c r="F1452" s="256">
        <v>307332.8</v>
      </c>
      <c r="G1452" s="256">
        <v>307332.8</v>
      </c>
    </row>
    <row r="1453" spans="1:7" ht="30" outlineLevel="7" x14ac:dyDescent="0.2">
      <c r="A1453" s="225"/>
      <c r="B1453" s="225"/>
      <c r="C1453" s="225" t="s">
        <v>1671</v>
      </c>
      <c r="D1453" s="225"/>
      <c r="E1453" s="224" t="s">
        <v>2369</v>
      </c>
      <c r="F1453" s="256">
        <v>213432.5</v>
      </c>
      <c r="G1453" s="256">
        <v>213432.5</v>
      </c>
    </row>
    <row r="1454" spans="1:7" ht="30" outlineLevel="6" x14ac:dyDescent="0.2">
      <c r="A1454" s="225"/>
      <c r="B1454" s="225"/>
      <c r="C1454" s="225"/>
      <c r="D1454" s="225" t="s">
        <v>1257</v>
      </c>
      <c r="E1454" s="224" t="s">
        <v>1256</v>
      </c>
      <c r="F1454" s="256">
        <v>106.7</v>
      </c>
      <c r="G1454" s="256">
        <v>106.7</v>
      </c>
    </row>
    <row r="1455" spans="1:7" ht="30" outlineLevel="7" x14ac:dyDescent="0.2">
      <c r="A1455" s="225"/>
      <c r="B1455" s="225"/>
      <c r="C1455" s="225"/>
      <c r="D1455" s="225" t="s">
        <v>1255</v>
      </c>
      <c r="E1455" s="224" t="s">
        <v>1254</v>
      </c>
      <c r="F1455" s="256">
        <v>213325.8</v>
      </c>
      <c r="G1455" s="256">
        <v>213325.8</v>
      </c>
    </row>
    <row r="1456" spans="1:7" ht="45" outlineLevel="7" x14ac:dyDescent="0.2">
      <c r="A1456" s="225"/>
      <c r="B1456" s="225"/>
      <c r="C1456" s="225" t="s">
        <v>1670</v>
      </c>
      <c r="D1456" s="225"/>
      <c r="E1456" s="224" t="s">
        <v>2368</v>
      </c>
      <c r="F1456" s="256">
        <v>268434.90000000002</v>
      </c>
      <c r="G1456" s="256">
        <v>268434.90000000002</v>
      </c>
    </row>
    <row r="1457" spans="1:7" ht="30" outlineLevel="6" x14ac:dyDescent="0.2">
      <c r="A1457" s="225"/>
      <c r="B1457" s="225"/>
      <c r="C1457" s="225"/>
      <c r="D1457" s="225" t="s">
        <v>1257</v>
      </c>
      <c r="E1457" s="224" t="s">
        <v>1256</v>
      </c>
      <c r="F1457" s="256">
        <v>2710.4</v>
      </c>
      <c r="G1457" s="256">
        <v>2710.4</v>
      </c>
    </row>
    <row r="1458" spans="1:7" ht="30" outlineLevel="7" x14ac:dyDescent="0.2">
      <c r="A1458" s="225"/>
      <c r="B1458" s="225"/>
      <c r="C1458" s="225"/>
      <c r="D1458" s="225" t="s">
        <v>1255</v>
      </c>
      <c r="E1458" s="224" t="s">
        <v>1254</v>
      </c>
      <c r="F1458" s="256">
        <v>265724.5</v>
      </c>
      <c r="G1458" s="256">
        <v>265724.5</v>
      </c>
    </row>
    <row r="1459" spans="1:7" ht="30" outlineLevel="7" x14ac:dyDescent="0.2">
      <c r="A1459" s="225"/>
      <c r="B1459" s="225"/>
      <c r="C1459" s="225" t="s">
        <v>1669</v>
      </c>
      <c r="D1459" s="225"/>
      <c r="E1459" s="224" t="s">
        <v>2367</v>
      </c>
      <c r="F1459" s="256">
        <v>524170.2</v>
      </c>
      <c r="G1459" s="256">
        <v>524170.2</v>
      </c>
    </row>
    <row r="1460" spans="1:7" ht="30" outlineLevel="6" x14ac:dyDescent="0.2">
      <c r="A1460" s="225"/>
      <c r="B1460" s="225"/>
      <c r="C1460" s="225"/>
      <c r="D1460" s="225" t="s">
        <v>1257</v>
      </c>
      <c r="E1460" s="224" t="s">
        <v>1256</v>
      </c>
      <c r="F1460" s="256">
        <v>262</v>
      </c>
      <c r="G1460" s="256">
        <v>262</v>
      </c>
    </row>
    <row r="1461" spans="1:7" ht="30" outlineLevel="7" x14ac:dyDescent="0.2">
      <c r="A1461" s="225"/>
      <c r="B1461" s="225"/>
      <c r="C1461" s="225"/>
      <c r="D1461" s="225" t="s">
        <v>1255</v>
      </c>
      <c r="E1461" s="224" t="s">
        <v>1254</v>
      </c>
      <c r="F1461" s="256">
        <v>523908.2</v>
      </c>
      <c r="G1461" s="256">
        <v>523908.2</v>
      </c>
    </row>
    <row r="1462" spans="1:7" ht="60" outlineLevel="7" x14ac:dyDescent="0.2">
      <c r="A1462" s="225"/>
      <c r="B1462" s="225"/>
      <c r="C1462" s="225" t="s">
        <v>1668</v>
      </c>
      <c r="D1462" s="225"/>
      <c r="E1462" s="224" t="s">
        <v>2366</v>
      </c>
      <c r="F1462" s="256">
        <v>34639.599999999999</v>
      </c>
      <c r="G1462" s="256">
        <v>34639.599999999999</v>
      </c>
    </row>
    <row r="1463" spans="1:7" ht="30" outlineLevel="6" x14ac:dyDescent="0.2">
      <c r="A1463" s="225"/>
      <c r="B1463" s="225"/>
      <c r="C1463" s="225"/>
      <c r="D1463" s="225" t="s">
        <v>1257</v>
      </c>
      <c r="E1463" s="224" t="s">
        <v>1256</v>
      </c>
      <c r="F1463" s="256">
        <v>0.2</v>
      </c>
      <c r="G1463" s="256">
        <v>0.2</v>
      </c>
    </row>
    <row r="1464" spans="1:7" ht="30" outlineLevel="7" x14ac:dyDescent="0.2">
      <c r="A1464" s="225"/>
      <c r="B1464" s="225"/>
      <c r="C1464" s="225"/>
      <c r="D1464" s="225" t="s">
        <v>1255</v>
      </c>
      <c r="E1464" s="224" t="s">
        <v>1254</v>
      </c>
      <c r="F1464" s="256">
        <v>34639.4</v>
      </c>
      <c r="G1464" s="256">
        <v>34639.4</v>
      </c>
    </row>
    <row r="1465" spans="1:7" ht="30" outlineLevel="7" x14ac:dyDescent="0.2">
      <c r="A1465" s="225"/>
      <c r="B1465" s="225"/>
      <c r="C1465" s="225" t="s">
        <v>1667</v>
      </c>
      <c r="D1465" s="225"/>
      <c r="E1465" s="224" t="s">
        <v>2365</v>
      </c>
      <c r="F1465" s="256">
        <v>197028.8</v>
      </c>
      <c r="G1465" s="256">
        <v>206880.2</v>
      </c>
    </row>
    <row r="1466" spans="1:7" ht="30" outlineLevel="5" x14ac:dyDescent="0.2">
      <c r="A1466" s="225"/>
      <c r="B1466" s="225"/>
      <c r="C1466" s="225"/>
      <c r="D1466" s="225" t="s">
        <v>1257</v>
      </c>
      <c r="E1466" s="224" t="s">
        <v>1256</v>
      </c>
      <c r="F1466" s="256">
        <v>3426.8</v>
      </c>
      <c r="G1466" s="256">
        <v>3598.1</v>
      </c>
    </row>
    <row r="1467" spans="1:7" ht="30" outlineLevel="6" x14ac:dyDescent="0.2">
      <c r="A1467" s="225"/>
      <c r="B1467" s="225"/>
      <c r="C1467" s="225"/>
      <c r="D1467" s="225" t="s">
        <v>1255</v>
      </c>
      <c r="E1467" s="224" t="s">
        <v>1254</v>
      </c>
      <c r="F1467" s="256">
        <v>193602</v>
      </c>
      <c r="G1467" s="256">
        <v>203282.1</v>
      </c>
    </row>
    <row r="1468" spans="1:7" ht="45" outlineLevel="7" x14ac:dyDescent="0.2">
      <c r="A1468" s="225"/>
      <c r="B1468" s="225"/>
      <c r="C1468" s="225" t="s">
        <v>1389</v>
      </c>
      <c r="D1468" s="225"/>
      <c r="E1468" s="224" t="s">
        <v>1388</v>
      </c>
      <c r="F1468" s="256">
        <v>1881.1</v>
      </c>
      <c r="G1468" s="256">
        <v>1881.1</v>
      </c>
    </row>
    <row r="1469" spans="1:7" ht="60" outlineLevel="5" x14ac:dyDescent="0.2">
      <c r="A1469" s="225"/>
      <c r="B1469" s="225"/>
      <c r="C1469" s="225" t="s">
        <v>1665</v>
      </c>
      <c r="D1469" s="225"/>
      <c r="E1469" s="224" t="s">
        <v>2364</v>
      </c>
      <c r="F1469" s="256">
        <v>1881.1</v>
      </c>
      <c r="G1469" s="256">
        <v>1881.1</v>
      </c>
    </row>
    <row r="1470" spans="1:7" ht="30" outlineLevel="6" x14ac:dyDescent="0.2">
      <c r="A1470" s="225"/>
      <c r="B1470" s="225"/>
      <c r="C1470" s="225"/>
      <c r="D1470" s="225" t="s">
        <v>1255</v>
      </c>
      <c r="E1470" s="224" t="s">
        <v>1254</v>
      </c>
      <c r="F1470" s="256">
        <v>1881.1</v>
      </c>
      <c r="G1470" s="256">
        <v>1881.1</v>
      </c>
    </row>
    <row r="1471" spans="1:7" ht="30" outlineLevel="7" x14ac:dyDescent="0.2">
      <c r="A1471" s="225"/>
      <c r="B1471" s="225"/>
      <c r="C1471" s="225" t="s">
        <v>1547</v>
      </c>
      <c r="D1471" s="225"/>
      <c r="E1471" s="224" t="s">
        <v>1546</v>
      </c>
      <c r="F1471" s="256">
        <v>23612.5</v>
      </c>
      <c r="G1471" s="256">
        <v>23612.5</v>
      </c>
    </row>
    <row r="1472" spans="1:7" ht="45" outlineLevel="6" x14ac:dyDescent="0.2">
      <c r="A1472" s="225"/>
      <c r="B1472" s="225"/>
      <c r="C1472" s="225" t="s">
        <v>1553</v>
      </c>
      <c r="D1472" s="225"/>
      <c r="E1472" s="224" t="s">
        <v>2315</v>
      </c>
      <c r="F1472" s="256">
        <v>5552.3</v>
      </c>
      <c r="G1472" s="256">
        <v>5552.3</v>
      </c>
    </row>
    <row r="1473" spans="1:7" ht="30" outlineLevel="7" x14ac:dyDescent="0.2">
      <c r="A1473" s="225"/>
      <c r="B1473" s="225"/>
      <c r="C1473" s="225"/>
      <c r="D1473" s="225" t="s">
        <v>1255</v>
      </c>
      <c r="E1473" s="224" t="s">
        <v>1254</v>
      </c>
      <c r="F1473" s="256">
        <v>5552.3</v>
      </c>
      <c r="G1473" s="256">
        <v>5552.3</v>
      </c>
    </row>
    <row r="1474" spans="1:7" ht="30" outlineLevel="7" x14ac:dyDescent="0.2">
      <c r="A1474" s="225"/>
      <c r="B1474" s="225"/>
      <c r="C1474" s="225" t="s">
        <v>1664</v>
      </c>
      <c r="D1474" s="225"/>
      <c r="E1474" s="224" t="s">
        <v>2363</v>
      </c>
      <c r="F1474" s="256">
        <v>18060.2</v>
      </c>
      <c r="G1474" s="256">
        <v>18060.2</v>
      </c>
    </row>
    <row r="1475" spans="1:7" ht="30" outlineLevel="4" x14ac:dyDescent="0.2">
      <c r="A1475" s="225"/>
      <c r="B1475" s="225"/>
      <c r="C1475" s="225"/>
      <c r="D1475" s="225" t="s">
        <v>1257</v>
      </c>
      <c r="E1475" s="224" t="s">
        <v>1256</v>
      </c>
      <c r="F1475" s="256">
        <v>123.8</v>
      </c>
      <c r="G1475" s="256">
        <v>123.8</v>
      </c>
    </row>
    <row r="1476" spans="1:7" ht="30" outlineLevel="5" x14ac:dyDescent="0.2">
      <c r="A1476" s="225"/>
      <c r="B1476" s="225"/>
      <c r="C1476" s="225"/>
      <c r="D1476" s="225" t="s">
        <v>1255</v>
      </c>
      <c r="E1476" s="224" t="s">
        <v>1254</v>
      </c>
      <c r="F1476" s="256">
        <v>17936.400000000001</v>
      </c>
      <c r="G1476" s="256">
        <v>17936.400000000001</v>
      </c>
    </row>
    <row r="1477" spans="1:7" ht="60" outlineLevel="6" x14ac:dyDescent="0.2">
      <c r="A1477" s="225"/>
      <c r="B1477" s="225"/>
      <c r="C1477" s="225" t="s">
        <v>1313</v>
      </c>
      <c r="D1477" s="225"/>
      <c r="E1477" s="224" t="s">
        <v>1312</v>
      </c>
      <c r="F1477" s="256">
        <v>7410226.5999999996</v>
      </c>
      <c r="G1477" s="256">
        <v>7415913.9000000004</v>
      </c>
    </row>
    <row r="1478" spans="1:7" ht="75" outlineLevel="7" x14ac:dyDescent="0.2">
      <c r="A1478" s="225"/>
      <c r="B1478" s="225"/>
      <c r="C1478" s="225" t="s">
        <v>1663</v>
      </c>
      <c r="D1478" s="225"/>
      <c r="E1478" s="224" t="s">
        <v>1662</v>
      </c>
      <c r="F1478" s="256">
        <v>364801.6</v>
      </c>
      <c r="G1478" s="256">
        <v>364801.6</v>
      </c>
    </row>
    <row r="1479" spans="1:7" ht="105" outlineLevel="7" x14ac:dyDescent="0.2">
      <c r="A1479" s="225"/>
      <c r="B1479" s="225"/>
      <c r="C1479" s="225" t="s">
        <v>1661</v>
      </c>
      <c r="D1479" s="225"/>
      <c r="E1479" s="224" t="s">
        <v>2362</v>
      </c>
      <c r="F1479" s="256">
        <v>329624.09999999998</v>
      </c>
      <c r="G1479" s="256">
        <v>329624.09999999998</v>
      </c>
    </row>
    <row r="1480" spans="1:7" ht="30" outlineLevel="7" x14ac:dyDescent="0.2">
      <c r="A1480" s="225"/>
      <c r="B1480" s="225"/>
      <c r="C1480" s="225"/>
      <c r="D1480" s="225" t="s">
        <v>1257</v>
      </c>
      <c r="E1480" s="224" t="s">
        <v>1256</v>
      </c>
      <c r="F1480" s="256">
        <v>98.1</v>
      </c>
      <c r="G1480" s="256">
        <v>98.1</v>
      </c>
    </row>
    <row r="1481" spans="1:7" ht="30" outlineLevel="7" x14ac:dyDescent="0.2">
      <c r="A1481" s="225"/>
      <c r="B1481" s="225"/>
      <c r="C1481" s="225"/>
      <c r="D1481" s="225" t="s">
        <v>1255</v>
      </c>
      <c r="E1481" s="224" t="s">
        <v>1254</v>
      </c>
      <c r="F1481" s="256">
        <v>5544.6</v>
      </c>
      <c r="G1481" s="256">
        <v>5544.6</v>
      </c>
    </row>
    <row r="1482" spans="1:7" ht="15" outlineLevel="6" x14ac:dyDescent="0.2">
      <c r="A1482" s="225"/>
      <c r="B1482" s="225"/>
      <c r="C1482" s="225"/>
      <c r="D1482" s="225" t="s">
        <v>1300</v>
      </c>
      <c r="E1482" s="224" t="s">
        <v>1299</v>
      </c>
      <c r="F1482" s="256">
        <v>323908.3</v>
      </c>
      <c r="G1482" s="256">
        <v>323908.3</v>
      </c>
    </row>
    <row r="1483" spans="1:7" ht="45" outlineLevel="7" x14ac:dyDescent="0.2">
      <c r="A1483" s="225"/>
      <c r="B1483" s="225"/>
      <c r="C1483" s="225"/>
      <c r="D1483" s="225" t="s">
        <v>1250</v>
      </c>
      <c r="E1483" s="224" t="s">
        <v>1249</v>
      </c>
      <c r="F1483" s="256">
        <v>73.099999999999994</v>
      </c>
      <c r="G1483" s="256">
        <v>73.099999999999994</v>
      </c>
    </row>
    <row r="1484" spans="1:7" ht="105" outlineLevel="7" x14ac:dyDescent="0.2">
      <c r="A1484" s="225"/>
      <c r="B1484" s="225"/>
      <c r="C1484" s="225" t="s">
        <v>1660</v>
      </c>
      <c r="D1484" s="225"/>
      <c r="E1484" s="224" t="s">
        <v>2361</v>
      </c>
      <c r="F1484" s="256">
        <v>35177.5</v>
      </c>
      <c r="G1484" s="256">
        <v>35177.5</v>
      </c>
    </row>
    <row r="1485" spans="1:7" ht="75" outlineLevel="7" x14ac:dyDescent="0.2">
      <c r="A1485" s="225"/>
      <c r="B1485" s="225"/>
      <c r="C1485" s="225"/>
      <c r="D1485" s="225" t="s">
        <v>1268</v>
      </c>
      <c r="E1485" s="224" t="s">
        <v>1267</v>
      </c>
      <c r="F1485" s="256">
        <v>531.70000000000005</v>
      </c>
      <c r="G1485" s="256">
        <v>531.70000000000005</v>
      </c>
    </row>
    <row r="1486" spans="1:7" ht="30" outlineLevel="7" x14ac:dyDescent="0.2">
      <c r="A1486" s="225"/>
      <c r="B1486" s="225"/>
      <c r="C1486" s="225"/>
      <c r="D1486" s="225" t="s">
        <v>1257</v>
      </c>
      <c r="E1486" s="224" t="s">
        <v>1256</v>
      </c>
      <c r="F1486" s="256">
        <v>21.8</v>
      </c>
      <c r="G1486" s="256">
        <v>21.8</v>
      </c>
    </row>
    <row r="1487" spans="1:7" ht="30" outlineLevel="7" x14ac:dyDescent="0.2">
      <c r="A1487" s="225"/>
      <c r="B1487" s="225"/>
      <c r="C1487" s="225"/>
      <c r="D1487" s="225" t="s">
        <v>1255</v>
      </c>
      <c r="E1487" s="224" t="s">
        <v>1254</v>
      </c>
      <c r="F1487" s="256">
        <v>1232.2</v>
      </c>
      <c r="G1487" s="256">
        <v>1232.2</v>
      </c>
    </row>
    <row r="1488" spans="1:7" ht="15" outlineLevel="5" x14ac:dyDescent="0.2">
      <c r="A1488" s="225"/>
      <c r="B1488" s="225"/>
      <c r="C1488" s="225"/>
      <c r="D1488" s="225" t="s">
        <v>1300</v>
      </c>
      <c r="E1488" s="224" t="s">
        <v>1299</v>
      </c>
      <c r="F1488" s="256">
        <v>30923.599999999999</v>
      </c>
      <c r="G1488" s="256">
        <v>30923.599999999999</v>
      </c>
    </row>
    <row r="1489" spans="1:7" ht="45" outlineLevel="6" x14ac:dyDescent="0.2">
      <c r="A1489" s="225"/>
      <c r="B1489" s="225"/>
      <c r="C1489" s="225"/>
      <c r="D1489" s="225" t="s">
        <v>1250</v>
      </c>
      <c r="E1489" s="224" t="s">
        <v>1249</v>
      </c>
      <c r="F1489" s="256">
        <v>2468.1999999999998</v>
      </c>
      <c r="G1489" s="256">
        <v>2468.1999999999998</v>
      </c>
    </row>
    <row r="1490" spans="1:7" ht="30" outlineLevel="7" x14ac:dyDescent="0.2">
      <c r="A1490" s="225"/>
      <c r="B1490" s="225"/>
      <c r="C1490" s="225" t="s">
        <v>1659</v>
      </c>
      <c r="D1490" s="225"/>
      <c r="E1490" s="224" t="s">
        <v>1658</v>
      </c>
      <c r="F1490" s="256">
        <v>3280510.7</v>
      </c>
      <c r="G1490" s="256">
        <v>3280510.7</v>
      </c>
    </row>
    <row r="1491" spans="1:7" ht="75" outlineLevel="7" x14ac:dyDescent="0.2">
      <c r="A1491" s="225"/>
      <c r="B1491" s="225"/>
      <c r="C1491" s="225" t="s">
        <v>1657</v>
      </c>
      <c r="D1491" s="225"/>
      <c r="E1491" s="224" t="s">
        <v>2360</v>
      </c>
      <c r="F1491" s="256">
        <v>1889286.8</v>
      </c>
      <c r="G1491" s="256">
        <v>1889286.8</v>
      </c>
    </row>
    <row r="1492" spans="1:7" ht="30" outlineLevel="6" x14ac:dyDescent="0.2">
      <c r="A1492" s="225"/>
      <c r="B1492" s="225"/>
      <c r="C1492" s="225"/>
      <c r="D1492" s="225" t="s">
        <v>1257</v>
      </c>
      <c r="E1492" s="224" t="s">
        <v>1256</v>
      </c>
      <c r="F1492" s="256">
        <v>22402.6</v>
      </c>
      <c r="G1492" s="256">
        <v>22402.6</v>
      </c>
    </row>
    <row r="1493" spans="1:7" ht="30" outlineLevel="7" x14ac:dyDescent="0.2">
      <c r="A1493" s="225"/>
      <c r="B1493" s="225"/>
      <c r="C1493" s="225"/>
      <c r="D1493" s="225" t="s">
        <v>1255</v>
      </c>
      <c r="E1493" s="224" t="s">
        <v>1254</v>
      </c>
      <c r="F1493" s="256">
        <v>1866884.2</v>
      </c>
      <c r="G1493" s="256">
        <v>1866884.2</v>
      </c>
    </row>
    <row r="1494" spans="1:7" ht="30" outlineLevel="7" x14ac:dyDescent="0.2">
      <c r="A1494" s="225"/>
      <c r="B1494" s="225"/>
      <c r="C1494" s="225" t="s">
        <v>1656</v>
      </c>
      <c r="D1494" s="225"/>
      <c r="E1494" s="224" t="s">
        <v>2359</v>
      </c>
      <c r="F1494" s="256">
        <v>1391223.9</v>
      </c>
      <c r="G1494" s="256">
        <v>1391223.9</v>
      </c>
    </row>
    <row r="1495" spans="1:7" ht="30" outlineLevel="5" x14ac:dyDescent="0.2">
      <c r="A1495" s="225"/>
      <c r="B1495" s="225"/>
      <c r="C1495" s="225"/>
      <c r="D1495" s="225" t="s">
        <v>1257</v>
      </c>
      <c r="E1495" s="224" t="s">
        <v>1256</v>
      </c>
      <c r="F1495" s="256">
        <v>24196.400000000001</v>
      </c>
      <c r="G1495" s="256">
        <v>24196.400000000001</v>
      </c>
    </row>
    <row r="1496" spans="1:7" ht="30" outlineLevel="6" x14ac:dyDescent="0.2">
      <c r="A1496" s="225"/>
      <c r="B1496" s="225"/>
      <c r="C1496" s="225"/>
      <c r="D1496" s="225" t="s">
        <v>1255</v>
      </c>
      <c r="E1496" s="224" t="s">
        <v>1254</v>
      </c>
      <c r="F1496" s="256">
        <v>1367027.5</v>
      </c>
      <c r="G1496" s="256">
        <v>1367027.5</v>
      </c>
    </row>
    <row r="1497" spans="1:7" ht="30" outlineLevel="7" x14ac:dyDescent="0.2">
      <c r="A1497" s="225"/>
      <c r="B1497" s="225"/>
      <c r="C1497" s="225" t="s">
        <v>1655</v>
      </c>
      <c r="D1497" s="225"/>
      <c r="E1497" s="224" t="s">
        <v>1654</v>
      </c>
      <c r="F1497" s="256">
        <v>31607.4</v>
      </c>
      <c r="G1497" s="256">
        <v>31607.4</v>
      </c>
    </row>
    <row r="1498" spans="1:7" ht="45" outlineLevel="7" x14ac:dyDescent="0.2">
      <c r="A1498" s="225"/>
      <c r="B1498" s="225"/>
      <c r="C1498" s="225" t="s">
        <v>1653</v>
      </c>
      <c r="D1498" s="225"/>
      <c r="E1498" s="224" t="s">
        <v>2358</v>
      </c>
      <c r="F1498" s="256">
        <v>31607.4</v>
      </c>
      <c r="G1498" s="256">
        <v>31607.4</v>
      </c>
    </row>
    <row r="1499" spans="1:7" ht="30" outlineLevel="5" x14ac:dyDescent="0.2">
      <c r="A1499" s="225"/>
      <c r="B1499" s="225"/>
      <c r="C1499" s="225"/>
      <c r="D1499" s="225" t="s">
        <v>1257</v>
      </c>
      <c r="E1499" s="224" t="s">
        <v>1256</v>
      </c>
      <c r="F1499" s="256">
        <v>549.70000000000005</v>
      </c>
      <c r="G1499" s="256">
        <v>549.70000000000005</v>
      </c>
    </row>
    <row r="1500" spans="1:7" ht="30" outlineLevel="6" x14ac:dyDescent="0.2">
      <c r="A1500" s="225"/>
      <c r="B1500" s="225"/>
      <c r="C1500" s="225"/>
      <c r="D1500" s="225" t="s">
        <v>1255</v>
      </c>
      <c r="E1500" s="224" t="s">
        <v>1254</v>
      </c>
      <c r="F1500" s="256">
        <v>31057.7</v>
      </c>
      <c r="G1500" s="256">
        <v>31057.7</v>
      </c>
    </row>
    <row r="1501" spans="1:7" ht="45" outlineLevel="7" x14ac:dyDescent="0.2">
      <c r="A1501" s="225"/>
      <c r="B1501" s="225"/>
      <c r="C1501" s="225" t="s">
        <v>1652</v>
      </c>
      <c r="D1501" s="225"/>
      <c r="E1501" s="224" t="s">
        <v>1651</v>
      </c>
      <c r="F1501" s="256">
        <v>579041.5</v>
      </c>
      <c r="G1501" s="256">
        <v>579041.5</v>
      </c>
    </row>
    <row r="1502" spans="1:7" ht="30" outlineLevel="7" x14ac:dyDescent="0.2">
      <c r="A1502" s="225"/>
      <c r="B1502" s="225"/>
      <c r="C1502" s="225" t="s">
        <v>1650</v>
      </c>
      <c r="D1502" s="225"/>
      <c r="E1502" s="224" t="s">
        <v>2357</v>
      </c>
      <c r="F1502" s="256">
        <v>19.8</v>
      </c>
      <c r="G1502" s="256">
        <v>19.8</v>
      </c>
    </row>
    <row r="1503" spans="1:7" ht="30" outlineLevel="6" x14ac:dyDescent="0.2">
      <c r="A1503" s="225"/>
      <c r="B1503" s="225"/>
      <c r="C1503" s="225"/>
      <c r="D1503" s="225" t="s">
        <v>1257</v>
      </c>
      <c r="E1503" s="224" t="s">
        <v>1256</v>
      </c>
      <c r="F1503" s="256">
        <v>0.3</v>
      </c>
      <c r="G1503" s="256">
        <v>0.3</v>
      </c>
    </row>
    <row r="1504" spans="1:7" ht="30" outlineLevel="7" x14ac:dyDescent="0.2">
      <c r="A1504" s="225"/>
      <c r="B1504" s="225"/>
      <c r="C1504" s="225"/>
      <c r="D1504" s="225" t="s">
        <v>1255</v>
      </c>
      <c r="E1504" s="224" t="s">
        <v>1254</v>
      </c>
      <c r="F1504" s="256">
        <v>19.5</v>
      </c>
      <c r="G1504" s="256">
        <v>19.5</v>
      </c>
    </row>
    <row r="1505" spans="1:7" ht="75" outlineLevel="7" x14ac:dyDescent="0.2">
      <c r="A1505" s="225"/>
      <c r="B1505" s="225"/>
      <c r="C1505" s="225" t="s">
        <v>1649</v>
      </c>
      <c r="D1505" s="225"/>
      <c r="E1505" s="224" t="s">
        <v>2356</v>
      </c>
      <c r="F1505" s="256">
        <v>579021.69999999995</v>
      </c>
      <c r="G1505" s="256">
        <v>579021.69999999995</v>
      </c>
    </row>
    <row r="1506" spans="1:7" ht="30" outlineLevel="5" x14ac:dyDescent="0.2">
      <c r="A1506" s="225"/>
      <c r="B1506" s="225"/>
      <c r="C1506" s="225"/>
      <c r="D1506" s="225" t="s">
        <v>1257</v>
      </c>
      <c r="E1506" s="224" t="s">
        <v>1256</v>
      </c>
      <c r="F1506" s="256">
        <v>7994.4</v>
      </c>
      <c r="G1506" s="256">
        <v>7994.4</v>
      </c>
    </row>
    <row r="1507" spans="1:7" ht="30" outlineLevel="6" x14ac:dyDescent="0.2">
      <c r="A1507" s="225"/>
      <c r="B1507" s="225"/>
      <c r="C1507" s="225"/>
      <c r="D1507" s="225" t="s">
        <v>1255</v>
      </c>
      <c r="E1507" s="224" t="s">
        <v>1254</v>
      </c>
      <c r="F1507" s="256">
        <v>571027.30000000005</v>
      </c>
      <c r="G1507" s="256">
        <v>571027.30000000005</v>
      </c>
    </row>
    <row r="1508" spans="1:7" ht="60" outlineLevel="7" x14ac:dyDescent="0.2">
      <c r="A1508" s="225"/>
      <c r="B1508" s="225"/>
      <c r="C1508" s="225" t="s">
        <v>1648</v>
      </c>
      <c r="D1508" s="225"/>
      <c r="E1508" s="224" t="s">
        <v>1647</v>
      </c>
      <c r="F1508" s="256">
        <v>248630.6</v>
      </c>
      <c r="G1508" s="256">
        <v>248630.6</v>
      </c>
    </row>
    <row r="1509" spans="1:7" ht="60" outlineLevel="6" x14ac:dyDescent="0.2">
      <c r="A1509" s="225"/>
      <c r="B1509" s="225"/>
      <c r="C1509" s="225" t="s">
        <v>1646</v>
      </c>
      <c r="D1509" s="225"/>
      <c r="E1509" s="224" t="s">
        <v>2355</v>
      </c>
      <c r="F1509" s="256">
        <v>40000</v>
      </c>
      <c r="G1509" s="256">
        <v>40000</v>
      </c>
    </row>
    <row r="1510" spans="1:7" ht="15" outlineLevel="7" x14ac:dyDescent="0.2">
      <c r="A1510" s="225"/>
      <c r="B1510" s="225"/>
      <c r="C1510" s="225"/>
      <c r="D1510" s="225" t="s">
        <v>1300</v>
      </c>
      <c r="E1510" s="224" t="s">
        <v>1299</v>
      </c>
      <c r="F1510" s="256">
        <v>40000</v>
      </c>
      <c r="G1510" s="256">
        <v>40000</v>
      </c>
    </row>
    <row r="1511" spans="1:7" ht="60" outlineLevel="7" x14ac:dyDescent="0.2">
      <c r="A1511" s="225"/>
      <c r="B1511" s="225"/>
      <c r="C1511" s="225" t="s">
        <v>1645</v>
      </c>
      <c r="D1511" s="225"/>
      <c r="E1511" s="224" t="s">
        <v>2354</v>
      </c>
      <c r="F1511" s="256">
        <v>6396.2</v>
      </c>
      <c r="G1511" s="256">
        <v>6396.2</v>
      </c>
    </row>
    <row r="1512" spans="1:7" ht="30" outlineLevel="6" x14ac:dyDescent="0.2">
      <c r="A1512" s="225"/>
      <c r="B1512" s="225"/>
      <c r="C1512" s="225"/>
      <c r="D1512" s="225" t="s">
        <v>1257</v>
      </c>
      <c r="E1512" s="224" t="s">
        <v>1256</v>
      </c>
      <c r="F1512" s="256">
        <v>36.299999999999997</v>
      </c>
      <c r="G1512" s="256">
        <v>36.299999999999997</v>
      </c>
    </row>
    <row r="1513" spans="1:7" ht="30" outlineLevel="7" x14ac:dyDescent="0.2">
      <c r="A1513" s="225"/>
      <c r="B1513" s="225"/>
      <c r="C1513" s="225"/>
      <c r="D1513" s="225" t="s">
        <v>1255</v>
      </c>
      <c r="E1513" s="224" t="s">
        <v>1254</v>
      </c>
      <c r="F1513" s="256">
        <v>6359.9</v>
      </c>
      <c r="G1513" s="256">
        <v>6359.9</v>
      </c>
    </row>
    <row r="1514" spans="1:7" ht="45" outlineLevel="7" x14ac:dyDescent="0.2">
      <c r="A1514" s="225"/>
      <c r="B1514" s="225"/>
      <c r="C1514" s="225" t="s">
        <v>1644</v>
      </c>
      <c r="D1514" s="225"/>
      <c r="E1514" s="224" t="s">
        <v>2353</v>
      </c>
      <c r="F1514" s="256">
        <v>84271.6</v>
      </c>
      <c r="G1514" s="256">
        <v>84271.6</v>
      </c>
    </row>
    <row r="1515" spans="1:7" ht="30" outlineLevel="6" x14ac:dyDescent="0.2">
      <c r="A1515" s="225"/>
      <c r="B1515" s="225"/>
      <c r="C1515" s="225"/>
      <c r="D1515" s="225" t="s">
        <v>1257</v>
      </c>
      <c r="E1515" s="224" t="s">
        <v>1256</v>
      </c>
      <c r="F1515" s="256">
        <v>1465.7</v>
      </c>
      <c r="G1515" s="256">
        <v>1465.7</v>
      </c>
    </row>
    <row r="1516" spans="1:7" ht="30" outlineLevel="7" x14ac:dyDescent="0.2">
      <c r="A1516" s="225"/>
      <c r="B1516" s="225"/>
      <c r="C1516" s="225"/>
      <c r="D1516" s="225" t="s">
        <v>1255</v>
      </c>
      <c r="E1516" s="224" t="s">
        <v>1254</v>
      </c>
      <c r="F1516" s="256">
        <v>82805.899999999994</v>
      </c>
      <c r="G1516" s="256">
        <v>82805.899999999994</v>
      </c>
    </row>
    <row r="1517" spans="1:7" ht="90" outlineLevel="7" x14ac:dyDescent="0.2">
      <c r="A1517" s="225"/>
      <c r="B1517" s="225"/>
      <c r="C1517" s="225" t="s">
        <v>1643</v>
      </c>
      <c r="D1517" s="225"/>
      <c r="E1517" s="224" t="s">
        <v>2352</v>
      </c>
      <c r="F1517" s="256">
        <v>117962.8</v>
      </c>
      <c r="G1517" s="256">
        <v>117962.8</v>
      </c>
    </row>
    <row r="1518" spans="1:7" ht="30" outlineLevel="5" x14ac:dyDescent="0.2">
      <c r="A1518" s="225"/>
      <c r="B1518" s="225"/>
      <c r="C1518" s="225"/>
      <c r="D1518" s="225" t="s">
        <v>1257</v>
      </c>
      <c r="E1518" s="224" t="s">
        <v>1256</v>
      </c>
      <c r="F1518" s="256">
        <v>1628.7</v>
      </c>
      <c r="G1518" s="256">
        <v>1628.7</v>
      </c>
    </row>
    <row r="1519" spans="1:7" ht="30" outlineLevel="6" x14ac:dyDescent="0.2">
      <c r="A1519" s="225"/>
      <c r="B1519" s="225"/>
      <c r="C1519" s="225"/>
      <c r="D1519" s="225" t="s">
        <v>1255</v>
      </c>
      <c r="E1519" s="224" t="s">
        <v>1254</v>
      </c>
      <c r="F1519" s="256">
        <v>116334.1</v>
      </c>
      <c r="G1519" s="256">
        <v>116334.1</v>
      </c>
    </row>
    <row r="1520" spans="1:7" ht="45" outlineLevel="7" x14ac:dyDescent="0.2">
      <c r="A1520" s="225"/>
      <c r="B1520" s="225"/>
      <c r="C1520" s="225" t="s">
        <v>1311</v>
      </c>
      <c r="D1520" s="225"/>
      <c r="E1520" s="224" t="s">
        <v>1310</v>
      </c>
      <c r="F1520" s="256">
        <v>2904634.8</v>
      </c>
      <c r="G1520" s="256">
        <v>2910322.1</v>
      </c>
    </row>
    <row r="1521" spans="1:7" ht="30" outlineLevel="7" x14ac:dyDescent="0.2">
      <c r="A1521" s="225"/>
      <c r="B1521" s="225"/>
      <c r="C1521" s="225" t="s">
        <v>1642</v>
      </c>
      <c r="D1521" s="225"/>
      <c r="E1521" s="224" t="s">
        <v>2351</v>
      </c>
      <c r="F1521" s="256">
        <v>767953.4</v>
      </c>
      <c r="G1521" s="256">
        <v>767953.4</v>
      </c>
    </row>
    <row r="1522" spans="1:7" ht="30" outlineLevel="6" x14ac:dyDescent="0.2">
      <c r="A1522" s="225"/>
      <c r="B1522" s="225"/>
      <c r="C1522" s="225"/>
      <c r="D1522" s="225" t="s">
        <v>1257</v>
      </c>
      <c r="E1522" s="224" t="s">
        <v>1256</v>
      </c>
      <c r="F1522" s="256">
        <v>8303</v>
      </c>
      <c r="G1522" s="256">
        <v>8303</v>
      </c>
    </row>
    <row r="1523" spans="1:7" ht="30" outlineLevel="7" x14ac:dyDescent="0.2">
      <c r="A1523" s="225"/>
      <c r="B1523" s="225"/>
      <c r="C1523" s="225"/>
      <c r="D1523" s="225" t="s">
        <v>1255</v>
      </c>
      <c r="E1523" s="224" t="s">
        <v>1254</v>
      </c>
      <c r="F1523" s="256">
        <v>759650.4</v>
      </c>
      <c r="G1523" s="256">
        <v>759650.4</v>
      </c>
    </row>
    <row r="1524" spans="1:7" ht="30" outlineLevel="7" x14ac:dyDescent="0.2">
      <c r="A1524" s="225"/>
      <c r="B1524" s="225"/>
      <c r="C1524" s="225" t="s">
        <v>1641</v>
      </c>
      <c r="D1524" s="225"/>
      <c r="E1524" s="224" t="s">
        <v>2350</v>
      </c>
      <c r="F1524" s="256">
        <v>56083.8</v>
      </c>
      <c r="G1524" s="256">
        <v>56083.8</v>
      </c>
    </row>
    <row r="1525" spans="1:7" ht="30" outlineLevel="6" x14ac:dyDescent="0.2">
      <c r="A1525" s="225"/>
      <c r="B1525" s="225"/>
      <c r="C1525" s="225"/>
      <c r="D1525" s="225" t="s">
        <v>1257</v>
      </c>
      <c r="E1525" s="224" t="s">
        <v>1256</v>
      </c>
      <c r="F1525" s="256">
        <v>72.8</v>
      </c>
      <c r="G1525" s="256">
        <v>72.8</v>
      </c>
    </row>
    <row r="1526" spans="1:7" ht="30" outlineLevel="7" x14ac:dyDescent="0.2">
      <c r="A1526" s="225"/>
      <c r="B1526" s="225"/>
      <c r="C1526" s="225"/>
      <c r="D1526" s="225" t="s">
        <v>1255</v>
      </c>
      <c r="E1526" s="224" t="s">
        <v>1254</v>
      </c>
      <c r="F1526" s="256">
        <v>56011</v>
      </c>
      <c r="G1526" s="256">
        <v>56011</v>
      </c>
    </row>
    <row r="1527" spans="1:7" ht="45" outlineLevel="7" x14ac:dyDescent="0.2">
      <c r="A1527" s="225"/>
      <c r="B1527" s="225"/>
      <c r="C1527" s="225" t="s">
        <v>1552</v>
      </c>
      <c r="D1527" s="225"/>
      <c r="E1527" s="224" t="s">
        <v>2314</v>
      </c>
      <c r="F1527" s="256">
        <v>15288</v>
      </c>
      <c r="G1527" s="256">
        <v>15288</v>
      </c>
    </row>
    <row r="1528" spans="1:7" ht="30" outlineLevel="7" x14ac:dyDescent="0.2">
      <c r="A1528" s="225"/>
      <c r="B1528" s="225"/>
      <c r="C1528" s="225"/>
      <c r="D1528" s="225" t="s">
        <v>1257</v>
      </c>
      <c r="E1528" s="224" t="s">
        <v>1256</v>
      </c>
      <c r="F1528" s="256">
        <v>383.9</v>
      </c>
      <c r="G1528" s="256">
        <v>383.9</v>
      </c>
    </row>
    <row r="1529" spans="1:7" ht="15" outlineLevel="6" x14ac:dyDescent="0.2">
      <c r="A1529" s="225"/>
      <c r="B1529" s="225"/>
      <c r="C1529" s="225"/>
      <c r="D1529" s="225" t="s">
        <v>1300</v>
      </c>
      <c r="E1529" s="224" t="s">
        <v>1299</v>
      </c>
      <c r="F1529" s="256">
        <v>14043.4</v>
      </c>
      <c r="G1529" s="256">
        <v>14043.4</v>
      </c>
    </row>
    <row r="1530" spans="1:7" ht="45" outlineLevel="7" x14ac:dyDescent="0.2">
      <c r="A1530" s="225"/>
      <c r="B1530" s="225"/>
      <c r="C1530" s="225"/>
      <c r="D1530" s="225" t="s">
        <v>1250</v>
      </c>
      <c r="E1530" s="224" t="s">
        <v>1249</v>
      </c>
      <c r="F1530" s="256">
        <v>860.7</v>
      </c>
      <c r="G1530" s="256">
        <v>860.7</v>
      </c>
    </row>
    <row r="1531" spans="1:7" ht="60" outlineLevel="7" x14ac:dyDescent="0.2">
      <c r="A1531" s="225"/>
      <c r="B1531" s="225"/>
      <c r="C1531" s="225" t="s">
        <v>1640</v>
      </c>
      <c r="D1531" s="225"/>
      <c r="E1531" s="224" t="s">
        <v>2349</v>
      </c>
      <c r="F1531" s="256">
        <v>2562.5</v>
      </c>
      <c r="G1531" s="256">
        <v>2562.5</v>
      </c>
    </row>
    <row r="1532" spans="1:7" ht="30" outlineLevel="6" x14ac:dyDescent="0.2">
      <c r="A1532" s="225"/>
      <c r="B1532" s="225"/>
      <c r="C1532" s="225"/>
      <c r="D1532" s="225" t="s">
        <v>1257</v>
      </c>
      <c r="E1532" s="224" t="s">
        <v>1256</v>
      </c>
      <c r="F1532" s="256">
        <v>7.7</v>
      </c>
      <c r="G1532" s="256">
        <v>7.7</v>
      </c>
    </row>
    <row r="1533" spans="1:7" ht="30" outlineLevel="7" x14ac:dyDescent="0.2">
      <c r="A1533" s="225"/>
      <c r="B1533" s="225"/>
      <c r="C1533" s="225"/>
      <c r="D1533" s="225" t="s">
        <v>1255</v>
      </c>
      <c r="E1533" s="224" t="s">
        <v>1254</v>
      </c>
      <c r="F1533" s="256">
        <v>2554.8000000000002</v>
      </c>
      <c r="G1533" s="256">
        <v>2554.8000000000002</v>
      </c>
    </row>
    <row r="1534" spans="1:7" ht="90" outlineLevel="6" x14ac:dyDescent="0.2">
      <c r="A1534" s="225"/>
      <c r="B1534" s="225"/>
      <c r="C1534" s="225" t="s">
        <v>1638</v>
      </c>
      <c r="D1534" s="225"/>
      <c r="E1534" s="224" t="s">
        <v>2779</v>
      </c>
      <c r="F1534" s="256">
        <v>140049.4</v>
      </c>
      <c r="G1534" s="256">
        <v>140008.4</v>
      </c>
    </row>
    <row r="1535" spans="1:7" ht="15" outlineLevel="7" x14ac:dyDescent="0.2">
      <c r="A1535" s="225"/>
      <c r="B1535" s="225"/>
      <c r="C1535" s="225"/>
      <c r="D1535" s="225" t="s">
        <v>1300</v>
      </c>
      <c r="E1535" s="224" t="s">
        <v>1299</v>
      </c>
      <c r="F1535" s="256">
        <v>140049.4</v>
      </c>
      <c r="G1535" s="256">
        <v>140008.4</v>
      </c>
    </row>
    <row r="1536" spans="1:7" ht="45" outlineLevel="7" x14ac:dyDescent="0.2">
      <c r="A1536" s="225"/>
      <c r="B1536" s="225"/>
      <c r="C1536" s="225" t="s">
        <v>1637</v>
      </c>
      <c r="D1536" s="225"/>
      <c r="E1536" s="224" t="s">
        <v>2348</v>
      </c>
      <c r="F1536" s="256">
        <v>28942</v>
      </c>
      <c r="G1536" s="256">
        <v>30099.7</v>
      </c>
    </row>
    <row r="1537" spans="1:7" ht="30" outlineLevel="6" x14ac:dyDescent="0.2">
      <c r="A1537" s="225"/>
      <c r="B1537" s="225"/>
      <c r="C1537" s="225"/>
      <c r="D1537" s="225" t="s">
        <v>1257</v>
      </c>
      <c r="E1537" s="224" t="s">
        <v>1256</v>
      </c>
      <c r="F1537" s="256">
        <v>326.39999999999998</v>
      </c>
      <c r="G1537" s="256">
        <v>339.5</v>
      </c>
    </row>
    <row r="1538" spans="1:7" ht="30" outlineLevel="7" x14ac:dyDescent="0.2">
      <c r="A1538" s="225"/>
      <c r="B1538" s="225"/>
      <c r="C1538" s="225"/>
      <c r="D1538" s="225" t="s">
        <v>1255</v>
      </c>
      <c r="E1538" s="224" t="s">
        <v>1254</v>
      </c>
      <c r="F1538" s="256">
        <v>28615.599999999999</v>
      </c>
      <c r="G1538" s="256">
        <v>29760.2</v>
      </c>
    </row>
    <row r="1539" spans="1:7" ht="45" outlineLevel="7" x14ac:dyDescent="0.2">
      <c r="A1539" s="225"/>
      <c r="B1539" s="225"/>
      <c r="C1539" s="225" t="s">
        <v>1636</v>
      </c>
      <c r="D1539" s="225"/>
      <c r="E1539" s="224" t="s">
        <v>2347</v>
      </c>
      <c r="F1539" s="256">
        <v>114041.9</v>
      </c>
      <c r="G1539" s="256">
        <v>118608</v>
      </c>
    </row>
    <row r="1540" spans="1:7" ht="30" outlineLevel="6" x14ac:dyDescent="0.2">
      <c r="A1540" s="225"/>
      <c r="B1540" s="225"/>
      <c r="C1540" s="225"/>
      <c r="D1540" s="225" t="s">
        <v>1257</v>
      </c>
      <c r="E1540" s="224" t="s">
        <v>1256</v>
      </c>
      <c r="F1540" s="256">
        <v>1301.2</v>
      </c>
      <c r="G1540" s="256">
        <v>1353.3</v>
      </c>
    </row>
    <row r="1541" spans="1:7" ht="30" outlineLevel="7" x14ac:dyDescent="0.2">
      <c r="A1541" s="225"/>
      <c r="B1541" s="225"/>
      <c r="C1541" s="225"/>
      <c r="D1541" s="225" t="s">
        <v>1255</v>
      </c>
      <c r="E1541" s="224" t="s">
        <v>1254</v>
      </c>
      <c r="F1541" s="256">
        <v>112740.7</v>
      </c>
      <c r="G1541" s="256">
        <v>117254.7</v>
      </c>
    </row>
    <row r="1542" spans="1:7" ht="60" outlineLevel="6" x14ac:dyDescent="0.2">
      <c r="A1542" s="225"/>
      <c r="B1542" s="225"/>
      <c r="C1542" s="225" t="s">
        <v>1635</v>
      </c>
      <c r="D1542" s="225"/>
      <c r="E1542" s="224" t="s">
        <v>2346</v>
      </c>
      <c r="F1542" s="256">
        <v>131.69999999999999</v>
      </c>
      <c r="G1542" s="256">
        <v>136.19999999999999</v>
      </c>
    </row>
    <row r="1543" spans="1:7" ht="30" outlineLevel="7" x14ac:dyDescent="0.2">
      <c r="A1543" s="225"/>
      <c r="B1543" s="225"/>
      <c r="C1543" s="225"/>
      <c r="D1543" s="225" t="s">
        <v>1255</v>
      </c>
      <c r="E1543" s="224" t="s">
        <v>1254</v>
      </c>
      <c r="F1543" s="256">
        <v>131.69999999999999</v>
      </c>
      <c r="G1543" s="256">
        <v>136.19999999999999</v>
      </c>
    </row>
    <row r="1544" spans="1:7" ht="30" outlineLevel="7" x14ac:dyDescent="0.2">
      <c r="A1544" s="225"/>
      <c r="B1544" s="225"/>
      <c r="C1544" s="225" t="s">
        <v>1634</v>
      </c>
      <c r="D1544" s="225"/>
      <c r="E1544" s="224" t="s">
        <v>2345</v>
      </c>
      <c r="F1544" s="256">
        <v>1361158.3</v>
      </c>
      <c r="G1544" s="256">
        <v>1361158.3</v>
      </c>
    </row>
    <row r="1545" spans="1:7" ht="30" outlineLevel="6" x14ac:dyDescent="0.2">
      <c r="A1545" s="225"/>
      <c r="B1545" s="225"/>
      <c r="C1545" s="225"/>
      <c r="D1545" s="225" t="s">
        <v>1257</v>
      </c>
      <c r="E1545" s="224" t="s">
        <v>1256</v>
      </c>
      <c r="F1545" s="256">
        <v>19919.400000000001</v>
      </c>
      <c r="G1545" s="256">
        <v>19942.599999999999</v>
      </c>
    </row>
    <row r="1546" spans="1:7" ht="30" outlineLevel="7" x14ac:dyDescent="0.2">
      <c r="A1546" s="225"/>
      <c r="B1546" s="225"/>
      <c r="C1546" s="225"/>
      <c r="D1546" s="225" t="s">
        <v>1255</v>
      </c>
      <c r="E1546" s="224" t="s">
        <v>1254</v>
      </c>
      <c r="F1546" s="256">
        <v>1341238.8999999999</v>
      </c>
      <c r="G1546" s="256">
        <v>1341215.7</v>
      </c>
    </row>
    <row r="1547" spans="1:7" ht="60" outlineLevel="6" x14ac:dyDescent="0.2">
      <c r="A1547" s="225"/>
      <c r="B1547" s="225"/>
      <c r="C1547" s="225" t="s">
        <v>1633</v>
      </c>
      <c r="D1547" s="225"/>
      <c r="E1547" s="224" t="s">
        <v>2344</v>
      </c>
      <c r="F1547" s="256">
        <v>885.1</v>
      </c>
      <c r="G1547" s="256">
        <v>885.1</v>
      </c>
    </row>
    <row r="1548" spans="1:7" ht="30" outlineLevel="7" x14ac:dyDescent="0.2">
      <c r="A1548" s="225"/>
      <c r="B1548" s="225"/>
      <c r="C1548" s="225"/>
      <c r="D1548" s="225" t="s">
        <v>1255</v>
      </c>
      <c r="E1548" s="224" t="s">
        <v>1254</v>
      </c>
      <c r="F1548" s="256">
        <v>885.1</v>
      </c>
      <c r="G1548" s="256">
        <v>885.1</v>
      </c>
    </row>
    <row r="1549" spans="1:7" ht="45" outlineLevel="7" x14ac:dyDescent="0.2">
      <c r="A1549" s="225"/>
      <c r="B1549" s="225"/>
      <c r="C1549" s="225" t="s">
        <v>1632</v>
      </c>
      <c r="D1549" s="225"/>
      <c r="E1549" s="224" t="s">
        <v>2343</v>
      </c>
      <c r="F1549" s="256">
        <v>37189.5</v>
      </c>
      <c r="G1549" s="256">
        <v>37189.5</v>
      </c>
    </row>
    <row r="1550" spans="1:7" ht="30" outlineLevel="6" x14ac:dyDescent="0.2">
      <c r="A1550" s="225"/>
      <c r="B1550" s="225"/>
      <c r="C1550" s="225"/>
      <c r="D1550" s="225" t="s">
        <v>1257</v>
      </c>
      <c r="E1550" s="224" t="s">
        <v>1256</v>
      </c>
      <c r="F1550" s="256">
        <v>580.1</v>
      </c>
      <c r="G1550" s="256">
        <v>580.1</v>
      </c>
    </row>
    <row r="1551" spans="1:7" ht="30" outlineLevel="7" x14ac:dyDescent="0.2">
      <c r="A1551" s="225"/>
      <c r="B1551" s="225"/>
      <c r="C1551" s="225"/>
      <c r="D1551" s="225" t="s">
        <v>1255</v>
      </c>
      <c r="E1551" s="224" t="s">
        <v>1254</v>
      </c>
      <c r="F1551" s="256">
        <v>36609.4</v>
      </c>
      <c r="G1551" s="256">
        <v>36609.4</v>
      </c>
    </row>
    <row r="1552" spans="1:7" ht="45" outlineLevel="7" x14ac:dyDescent="0.2">
      <c r="A1552" s="225"/>
      <c r="B1552" s="225"/>
      <c r="C1552" s="225" t="s">
        <v>1631</v>
      </c>
      <c r="D1552" s="225"/>
      <c r="E1552" s="224" t="s">
        <v>2342</v>
      </c>
      <c r="F1552" s="256">
        <v>10356.700000000001</v>
      </c>
      <c r="G1552" s="256">
        <v>10356.700000000001</v>
      </c>
    </row>
    <row r="1553" spans="1:7" ht="30" outlineLevel="6" x14ac:dyDescent="0.2">
      <c r="A1553" s="225"/>
      <c r="B1553" s="225"/>
      <c r="C1553" s="225"/>
      <c r="D1553" s="225" t="s">
        <v>1257</v>
      </c>
      <c r="E1553" s="224" t="s">
        <v>1256</v>
      </c>
      <c r="F1553" s="256">
        <v>60.7</v>
      </c>
      <c r="G1553" s="256">
        <v>60.7</v>
      </c>
    </row>
    <row r="1554" spans="1:7" ht="30" outlineLevel="7" x14ac:dyDescent="0.2">
      <c r="A1554" s="225"/>
      <c r="B1554" s="225"/>
      <c r="C1554" s="225"/>
      <c r="D1554" s="225" t="s">
        <v>1255</v>
      </c>
      <c r="E1554" s="224" t="s">
        <v>1254</v>
      </c>
      <c r="F1554" s="256">
        <v>10296</v>
      </c>
      <c r="G1554" s="256">
        <v>10296</v>
      </c>
    </row>
    <row r="1555" spans="1:7" ht="45" outlineLevel="7" x14ac:dyDescent="0.2">
      <c r="A1555" s="225"/>
      <c r="B1555" s="225"/>
      <c r="C1555" s="225" t="s">
        <v>1630</v>
      </c>
      <c r="D1555" s="225"/>
      <c r="E1555" s="224" t="s">
        <v>2341</v>
      </c>
      <c r="F1555" s="256">
        <v>106020.8</v>
      </c>
      <c r="G1555" s="256">
        <v>106020.8</v>
      </c>
    </row>
    <row r="1556" spans="1:7" ht="30" outlineLevel="6" x14ac:dyDescent="0.2">
      <c r="A1556" s="225"/>
      <c r="B1556" s="225"/>
      <c r="C1556" s="225"/>
      <c r="D1556" s="225" t="s">
        <v>1257</v>
      </c>
      <c r="E1556" s="224" t="s">
        <v>1256</v>
      </c>
      <c r="F1556" s="256">
        <v>606.1</v>
      </c>
      <c r="G1556" s="256">
        <v>606.1</v>
      </c>
    </row>
    <row r="1557" spans="1:7" ht="30" outlineLevel="7" x14ac:dyDescent="0.2">
      <c r="A1557" s="225"/>
      <c r="B1557" s="225"/>
      <c r="C1557" s="225"/>
      <c r="D1557" s="225" t="s">
        <v>1255</v>
      </c>
      <c r="E1557" s="224" t="s">
        <v>1254</v>
      </c>
      <c r="F1557" s="256">
        <v>105414.7</v>
      </c>
      <c r="G1557" s="256">
        <v>105414.7</v>
      </c>
    </row>
    <row r="1558" spans="1:7" ht="90" outlineLevel="7" x14ac:dyDescent="0.2">
      <c r="A1558" s="225"/>
      <c r="B1558" s="225"/>
      <c r="C1558" s="225" t="s">
        <v>1629</v>
      </c>
      <c r="D1558" s="225"/>
      <c r="E1558" s="224" t="s">
        <v>2340</v>
      </c>
      <c r="F1558" s="256">
        <v>6009.5</v>
      </c>
      <c r="G1558" s="256">
        <v>6009.5</v>
      </c>
    </row>
    <row r="1559" spans="1:7" ht="30" outlineLevel="6" x14ac:dyDescent="0.2">
      <c r="A1559" s="225"/>
      <c r="B1559" s="225"/>
      <c r="C1559" s="225"/>
      <c r="D1559" s="225" t="s">
        <v>1257</v>
      </c>
      <c r="E1559" s="224" t="s">
        <v>1256</v>
      </c>
      <c r="F1559" s="256">
        <v>104.5</v>
      </c>
      <c r="G1559" s="256">
        <v>104.5</v>
      </c>
    </row>
    <row r="1560" spans="1:7" ht="30" outlineLevel="7" x14ac:dyDescent="0.2">
      <c r="A1560" s="225"/>
      <c r="B1560" s="225"/>
      <c r="C1560" s="225"/>
      <c r="D1560" s="225" t="s">
        <v>1255</v>
      </c>
      <c r="E1560" s="224" t="s">
        <v>1254</v>
      </c>
      <c r="F1560" s="256">
        <v>5905</v>
      </c>
      <c r="G1560" s="256">
        <v>5905</v>
      </c>
    </row>
    <row r="1561" spans="1:7" ht="45" outlineLevel="7" x14ac:dyDescent="0.2">
      <c r="A1561" s="225"/>
      <c r="B1561" s="225"/>
      <c r="C1561" s="225" t="s">
        <v>1628</v>
      </c>
      <c r="D1561" s="225"/>
      <c r="E1561" s="224" t="s">
        <v>2339</v>
      </c>
      <c r="F1561" s="256">
        <v>3402.1</v>
      </c>
      <c r="G1561" s="256">
        <v>3402.1</v>
      </c>
    </row>
    <row r="1562" spans="1:7" ht="30" outlineLevel="6" x14ac:dyDescent="0.2">
      <c r="A1562" s="225"/>
      <c r="B1562" s="225"/>
      <c r="C1562" s="225"/>
      <c r="D1562" s="225" t="s">
        <v>1257</v>
      </c>
      <c r="E1562" s="224" t="s">
        <v>1256</v>
      </c>
      <c r="F1562" s="256">
        <v>59.2</v>
      </c>
      <c r="G1562" s="256">
        <v>59.2</v>
      </c>
    </row>
    <row r="1563" spans="1:7" ht="30" outlineLevel="7" x14ac:dyDescent="0.2">
      <c r="A1563" s="225"/>
      <c r="B1563" s="225"/>
      <c r="C1563" s="225"/>
      <c r="D1563" s="225" t="s">
        <v>1255</v>
      </c>
      <c r="E1563" s="224" t="s">
        <v>1254</v>
      </c>
      <c r="F1563" s="256">
        <v>3342.9</v>
      </c>
      <c r="G1563" s="256">
        <v>3342.9</v>
      </c>
    </row>
    <row r="1564" spans="1:7" ht="75" outlineLevel="6" x14ac:dyDescent="0.2">
      <c r="A1564" s="225"/>
      <c r="B1564" s="225"/>
      <c r="C1564" s="225" t="s">
        <v>1627</v>
      </c>
      <c r="D1564" s="225"/>
      <c r="E1564" s="224" t="s">
        <v>2338</v>
      </c>
      <c r="F1564" s="256">
        <v>10123.299999999999</v>
      </c>
      <c r="G1564" s="256">
        <v>10123.299999999999</v>
      </c>
    </row>
    <row r="1565" spans="1:7" ht="30" outlineLevel="7" x14ac:dyDescent="0.2">
      <c r="A1565" s="225"/>
      <c r="B1565" s="225"/>
      <c r="C1565" s="225"/>
      <c r="D1565" s="225" t="s">
        <v>1255</v>
      </c>
      <c r="E1565" s="224" t="s">
        <v>1254</v>
      </c>
      <c r="F1565" s="256">
        <v>10123.299999999999</v>
      </c>
      <c r="G1565" s="256">
        <v>10123.299999999999</v>
      </c>
    </row>
    <row r="1566" spans="1:7" ht="30" outlineLevel="7" x14ac:dyDescent="0.2">
      <c r="A1566" s="225"/>
      <c r="B1566" s="225"/>
      <c r="C1566" s="225" t="s">
        <v>1626</v>
      </c>
      <c r="D1566" s="225"/>
      <c r="E1566" s="224" t="s">
        <v>2337</v>
      </c>
      <c r="F1566" s="256">
        <v>199736.8</v>
      </c>
      <c r="G1566" s="256">
        <v>199736.8</v>
      </c>
    </row>
    <row r="1567" spans="1:7" ht="30" outlineLevel="6" x14ac:dyDescent="0.2">
      <c r="A1567" s="225"/>
      <c r="B1567" s="225"/>
      <c r="C1567" s="225"/>
      <c r="D1567" s="225" t="s">
        <v>1257</v>
      </c>
      <c r="E1567" s="224" t="s">
        <v>1256</v>
      </c>
      <c r="F1567" s="256">
        <v>3473.9</v>
      </c>
      <c r="G1567" s="256">
        <v>3473.9</v>
      </c>
    </row>
    <row r="1568" spans="1:7" ht="30" outlineLevel="7" x14ac:dyDescent="0.2">
      <c r="A1568" s="225"/>
      <c r="B1568" s="225"/>
      <c r="C1568" s="225"/>
      <c r="D1568" s="225" t="s">
        <v>1255</v>
      </c>
      <c r="E1568" s="224" t="s">
        <v>1254</v>
      </c>
      <c r="F1568" s="256">
        <v>196262.9</v>
      </c>
      <c r="G1568" s="256">
        <v>196262.9</v>
      </c>
    </row>
    <row r="1569" spans="1:7" ht="30" outlineLevel="7" x14ac:dyDescent="0.2">
      <c r="A1569" s="225"/>
      <c r="B1569" s="225"/>
      <c r="C1569" s="225" t="s">
        <v>1625</v>
      </c>
      <c r="D1569" s="225"/>
      <c r="E1569" s="224" t="s">
        <v>2336</v>
      </c>
      <c r="F1569" s="256">
        <v>23237</v>
      </c>
      <c r="G1569" s="256">
        <v>23237</v>
      </c>
    </row>
    <row r="1570" spans="1:7" ht="30" outlineLevel="6" x14ac:dyDescent="0.2">
      <c r="A1570" s="225"/>
      <c r="B1570" s="225"/>
      <c r="C1570" s="225"/>
      <c r="D1570" s="225" t="s">
        <v>1257</v>
      </c>
      <c r="E1570" s="224" t="s">
        <v>1256</v>
      </c>
      <c r="F1570" s="256">
        <v>404.1</v>
      </c>
      <c r="G1570" s="256">
        <v>404.1</v>
      </c>
    </row>
    <row r="1571" spans="1:7" ht="30" outlineLevel="7" x14ac:dyDescent="0.2">
      <c r="A1571" s="225"/>
      <c r="B1571" s="225"/>
      <c r="C1571" s="225"/>
      <c r="D1571" s="225" t="s">
        <v>1255</v>
      </c>
      <c r="E1571" s="224" t="s">
        <v>1254</v>
      </c>
      <c r="F1571" s="256">
        <v>22832.9</v>
      </c>
      <c r="G1571" s="256">
        <v>22832.9</v>
      </c>
    </row>
    <row r="1572" spans="1:7" ht="45" outlineLevel="7" x14ac:dyDescent="0.2">
      <c r="A1572" s="225"/>
      <c r="B1572" s="225"/>
      <c r="C1572" s="225" t="s">
        <v>1624</v>
      </c>
      <c r="D1572" s="225"/>
      <c r="E1572" s="224" t="s">
        <v>2335</v>
      </c>
      <c r="F1572" s="256">
        <v>21463</v>
      </c>
      <c r="G1572" s="256">
        <v>21463</v>
      </c>
    </row>
    <row r="1573" spans="1:7" ht="30" outlineLevel="5" x14ac:dyDescent="0.2">
      <c r="A1573" s="225"/>
      <c r="B1573" s="225"/>
      <c r="C1573" s="225"/>
      <c r="D1573" s="225" t="s">
        <v>1257</v>
      </c>
      <c r="E1573" s="224" t="s">
        <v>1256</v>
      </c>
      <c r="F1573" s="256">
        <v>317.2</v>
      </c>
      <c r="G1573" s="256">
        <v>317.2</v>
      </c>
    </row>
    <row r="1574" spans="1:7" ht="30" outlineLevel="6" x14ac:dyDescent="0.2">
      <c r="A1574" s="225"/>
      <c r="B1574" s="225"/>
      <c r="C1574" s="225"/>
      <c r="D1574" s="225" t="s">
        <v>1255</v>
      </c>
      <c r="E1574" s="224" t="s">
        <v>1254</v>
      </c>
      <c r="F1574" s="256">
        <v>21145.8</v>
      </c>
      <c r="G1574" s="256">
        <v>21145.8</v>
      </c>
    </row>
    <row r="1575" spans="1:7" ht="60" outlineLevel="7" x14ac:dyDescent="0.2">
      <c r="A1575" s="225"/>
      <c r="B1575" s="225"/>
      <c r="C1575" s="225" t="s">
        <v>1600</v>
      </c>
      <c r="D1575" s="225"/>
      <c r="E1575" s="224" t="s">
        <v>1599</v>
      </c>
      <c r="F1575" s="256">
        <v>1000</v>
      </c>
      <c r="G1575" s="256">
        <v>1000</v>
      </c>
    </row>
    <row r="1576" spans="1:7" ht="60" outlineLevel="3" x14ac:dyDescent="0.2">
      <c r="A1576" s="225"/>
      <c r="B1576" s="225"/>
      <c r="C1576" s="225" t="s">
        <v>1623</v>
      </c>
      <c r="D1576" s="225"/>
      <c r="E1576" s="224" t="s">
        <v>2334</v>
      </c>
      <c r="F1576" s="256">
        <v>1000</v>
      </c>
      <c r="G1576" s="256">
        <v>1000</v>
      </c>
    </row>
    <row r="1577" spans="1:7" ht="30" outlineLevel="4" x14ac:dyDescent="0.2">
      <c r="A1577" s="225"/>
      <c r="B1577" s="225"/>
      <c r="C1577" s="225"/>
      <c r="D1577" s="225" t="s">
        <v>1255</v>
      </c>
      <c r="E1577" s="224" t="s">
        <v>1254</v>
      </c>
      <c r="F1577" s="256">
        <v>1000</v>
      </c>
      <c r="G1577" s="256">
        <v>1000</v>
      </c>
    </row>
    <row r="1578" spans="1:7" ht="45" outlineLevel="5" x14ac:dyDescent="0.2">
      <c r="A1578" s="225"/>
      <c r="B1578" s="225"/>
      <c r="C1578" s="225" t="s">
        <v>1403</v>
      </c>
      <c r="D1578" s="225"/>
      <c r="E1578" s="224" t="s">
        <v>1402</v>
      </c>
      <c r="F1578" s="256">
        <v>1295.2</v>
      </c>
      <c r="G1578" s="256">
        <v>1277.0999999999999</v>
      </c>
    </row>
    <row r="1579" spans="1:7" ht="30" outlineLevel="6" x14ac:dyDescent="0.2">
      <c r="A1579" s="225"/>
      <c r="B1579" s="225"/>
      <c r="C1579" s="225" t="s">
        <v>1622</v>
      </c>
      <c r="D1579" s="225"/>
      <c r="E1579" s="224" t="s">
        <v>1621</v>
      </c>
      <c r="F1579" s="256">
        <v>1295.2</v>
      </c>
      <c r="G1579" s="256">
        <v>1277.0999999999999</v>
      </c>
    </row>
    <row r="1580" spans="1:7" ht="45" outlineLevel="7" x14ac:dyDescent="0.2">
      <c r="A1580" s="225"/>
      <c r="B1580" s="225"/>
      <c r="C1580" s="225" t="s">
        <v>1620</v>
      </c>
      <c r="D1580" s="225"/>
      <c r="E1580" s="224" t="s">
        <v>1619</v>
      </c>
      <c r="F1580" s="256">
        <v>1295.2</v>
      </c>
      <c r="G1580" s="256">
        <v>1277.0999999999999</v>
      </c>
    </row>
    <row r="1581" spans="1:7" ht="45" outlineLevel="2" x14ac:dyDescent="0.2">
      <c r="A1581" s="225"/>
      <c r="B1581" s="225"/>
      <c r="C1581" s="225" t="s">
        <v>1618</v>
      </c>
      <c r="D1581" s="225"/>
      <c r="E1581" s="224" t="s">
        <v>2333</v>
      </c>
      <c r="F1581" s="256">
        <v>1295.2</v>
      </c>
      <c r="G1581" s="256">
        <v>1277.0999999999999</v>
      </c>
    </row>
    <row r="1582" spans="1:7" ht="30" outlineLevel="3" x14ac:dyDescent="0.2">
      <c r="A1582" s="225"/>
      <c r="B1582" s="225"/>
      <c r="C1582" s="225"/>
      <c r="D1582" s="225" t="s">
        <v>1255</v>
      </c>
      <c r="E1582" s="224" t="s">
        <v>1254</v>
      </c>
      <c r="F1582" s="256">
        <v>1295.2</v>
      </c>
      <c r="G1582" s="256">
        <v>1277.0999999999999</v>
      </c>
    </row>
    <row r="1583" spans="1:7" ht="15" outlineLevel="4" x14ac:dyDescent="0.2">
      <c r="A1583" s="225"/>
      <c r="B1583" s="225" t="s">
        <v>1609</v>
      </c>
      <c r="C1583" s="225"/>
      <c r="D1583" s="225"/>
      <c r="E1583" s="224" t="s">
        <v>1617</v>
      </c>
      <c r="F1583" s="256">
        <v>3877557</v>
      </c>
      <c r="G1583" s="256">
        <v>3939436.8</v>
      </c>
    </row>
    <row r="1584" spans="1:7" ht="45" outlineLevel="5" x14ac:dyDescent="0.2">
      <c r="A1584" s="225"/>
      <c r="B1584" s="225"/>
      <c r="C1584" s="225" t="s">
        <v>1315</v>
      </c>
      <c r="D1584" s="225"/>
      <c r="E1584" s="224" t="s">
        <v>1314</v>
      </c>
      <c r="F1584" s="256">
        <v>3877557</v>
      </c>
      <c r="G1584" s="256">
        <v>3939436.8</v>
      </c>
    </row>
    <row r="1585" spans="1:7" ht="45" outlineLevel="6" x14ac:dyDescent="0.2">
      <c r="A1585" s="225"/>
      <c r="B1585" s="225"/>
      <c r="C1585" s="225" t="s">
        <v>1391</v>
      </c>
      <c r="D1585" s="225"/>
      <c r="E1585" s="224" t="s">
        <v>1390</v>
      </c>
      <c r="F1585" s="256">
        <v>3877557</v>
      </c>
      <c r="G1585" s="256">
        <v>3939436.8</v>
      </c>
    </row>
    <row r="1586" spans="1:7" ht="30" outlineLevel="7" x14ac:dyDescent="0.2">
      <c r="A1586" s="225"/>
      <c r="B1586" s="225"/>
      <c r="C1586" s="225" t="s">
        <v>1616</v>
      </c>
      <c r="D1586" s="225"/>
      <c r="E1586" s="224" t="s">
        <v>1615</v>
      </c>
      <c r="F1586" s="256">
        <v>1563399.8</v>
      </c>
      <c r="G1586" s="256">
        <v>1625065.5</v>
      </c>
    </row>
    <row r="1587" spans="1:7" ht="75" outlineLevel="6" x14ac:dyDescent="0.2">
      <c r="A1587" s="225"/>
      <c r="B1587" s="225"/>
      <c r="C1587" s="225" t="s">
        <v>1614</v>
      </c>
      <c r="D1587" s="225"/>
      <c r="E1587" s="224" t="s">
        <v>2332</v>
      </c>
      <c r="F1587" s="256">
        <v>30626.2</v>
      </c>
      <c r="G1587" s="256">
        <v>30981.5</v>
      </c>
    </row>
    <row r="1588" spans="1:7" ht="30" outlineLevel="7" x14ac:dyDescent="0.2">
      <c r="A1588" s="225"/>
      <c r="B1588" s="225"/>
      <c r="C1588" s="225"/>
      <c r="D1588" s="225" t="s">
        <v>1255</v>
      </c>
      <c r="E1588" s="224" t="s">
        <v>1254</v>
      </c>
      <c r="F1588" s="256">
        <v>30626.2</v>
      </c>
      <c r="G1588" s="256">
        <v>30981.5</v>
      </c>
    </row>
    <row r="1589" spans="1:7" ht="105" outlineLevel="5" x14ac:dyDescent="0.2">
      <c r="A1589" s="225"/>
      <c r="B1589" s="225"/>
      <c r="C1589" s="225" t="s">
        <v>1613</v>
      </c>
      <c r="D1589" s="225"/>
      <c r="E1589" s="224" t="s">
        <v>2331</v>
      </c>
      <c r="F1589" s="256">
        <v>1532773.6</v>
      </c>
      <c r="G1589" s="256">
        <v>1594084</v>
      </c>
    </row>
    <row r="1590" spans="1:7" ht="30" outlineLevel="6" x14ac:dyDescent="0.2">
      <c r="A1590" s="225"/>
      <c r="B1590" s="225"/>
      <c r="C1590" s="225"/>
      <c r="D1590" s="225" t="s">
        <v>1255</v>
      </c>
      <c r="E1590" s="224" t="s">
        <v>1254</v>
      </c>
      <c r="F1590" s="256">
        <v>1532773.6</v>
      </c>
      <c r="G1590" s="256">
        <v>1594084</v>
      </c>
    </row>
    <row r="1591" spans="1:7" ht="30" outlineLevel="7" x14ac:dyDescent="0.2">
      <c r="A1591" s="225"/>
      <c r="B1591" s="225"/>
      <c r="C1591" s="225" t="s">
        <v>1547</v>
      </c>
      <c r="D1591" s="225"/>
      <c r="E1591" s="224" t="s">
        <v>1546</v>
      </c>
      <c r="F1591" s="256">
        <v>2314157.2000000002</v>
      </c>
      <c r="G1591" s="256">
        <v>2314371.2999999998</v>
      </c>
    </row>
    <row r="1592" spans="1:7" ht="45" outlineLevel="6" x14ac:dyDescent="0.2">
      <c r="A1592" s="225"/>
      <c r="B1592" s="225"/>
      <c r="C1592" s="225" t="s">
        <v>1612</v>
      </c>
      <c r="D1592" s="225"/>
      <c r="E1592" s="224" t="s">
        <v>2330</v>
      </c>
      <c r="F1592" s="256">
        <v>39441.9</v>
      </c>
      <c r="G1592" s="256">
        <v>39613.1</v>
      </c>
    </row>
    <row r="1593" spans="1:7" ht="30" outlineLevel="7" x14ac:dyDescent="0.2">
      <c r="A1593" s="225"/>
      <c r="B1593" s="225"/>
      <c r="C1593" s="225"/>
      <c r="D1593" s="225" t="s">
        <v>1255</v>
      </c>
      <c r="E1593" s="224" t="s">
        <v>1254</v>
      </c>
      <c r="F1593" s="256">
        <v>39441.9</v>
      </c>
      <c r="G1593" s="256">
        <v>39613.1</v>
      </c>
    </row>
    <row r="1594" spans="1:7" ht="120" outlineLevel="7" x14ac:dyDescent="0.2">
      <c r="A1594" s="225"/>
      <c r="B1594" s="225"/>
      <c r="C1594" s="225" t="s">
        <v>1611</v>
      </c>
      <c r="D1594" s="225"/>
      <c r="E1594" s="224" t="s">
        <v>2329</v>
      </c>
      <c r="F1594" s="256">
        <v>611.79999999999995</v>
      </c>
      <c r="G1594" s="256">
        <v>654.70000000000005</v>
      </c>
    </row>
    <row r="1595" spans="1:7" ht="75" outlineLevel="6" x14ac:dyDescent="0.2">
      <c r="A1595" s="225"/>
      <c r="B1595" s="225"/>
      <c r="C1595" s="225"/>
      <c r="D1595" s="225" t="s">
        <v>1268</v>
      </c>
      <c r="E1595" s="224" t="s">
        <v>1267</v>
      </c>
      <c r="F1595" s="256">
        <v>608.79999999999995</v>
      </c>
      <c r="G1595" s="256">
        <v>651.70000000000005</v>
      </c>
    </row>
    <row r="1596" spans="1:7" ht="30" outlineLevel="7" x14ac:dyDescent="0.2">
      <c r="A1596" s="225"/>
      <c r="B1596" s="225"/>
      <c r="C1596" s="225"/>
      <c r="D1596" s="225" t="s">
        <v>1257</v>
      </c>
      <c r="E1596" s="224" t="s">
        <v>1256</v>
      </c>
      <c r="F1596" s="256">
        <v>3</v>
      </c>
      <c r="G1596" s="256">
        <v>3</v>
      </c>
    </row>
    <row r="1597" spans="1:7" ht="60" outlineLevel="6" x14ac:dyDescent="0.2">
      <c r="A1597" s="225"/>
      <c r="B1597" s="225"/>
      <c r="C1597" s="225" t="s">
        <v>1610</v>
      </c>
      <c r="D1597" s="225"/>
      <c r="E1597" s="224" t="s">
        <v>2328</v>
      </c>
      <c r="F1597" s="256">
        <v>23000</v>
      </c>
      <c r="G1597" s="256">
        <v>23000</v>
      </c>
    </row>
    <row r="1598" spans="1:7" ht="30" outlineLevel="7" x14ac:dyDescent="0.2">
      <c r="A1598" s="225"/>
      <c r="B1598" s="225"/>
      <c r="C1598" s="225"/>
      <c r="D1598" s="225" t="s">
        <v>1255</v>
      </c>
      <c r="E1598" s="224" t="s">
        <v>1254</v>
      </c>
      <c r="F1598" s="256">
        <v>23000</v>
      </c>
      <c r="G1598" s="256">
        <v>23000</v>
      </c>
    </row>
    <row r="1599" spans="1:7" ht="30" outlineLevel="7" x14ac:dyDescent="0.2">
      <c r="A1599" s="225"/>
      <c r="B1599" s="225"/>
      <c r="C1599" s="225" t="s">
        <v>1608</v>
      </c>
      <c r="D1599" s="225"/>
      <c r="E1599" s="224" t="s">
        <v>2327</v>
      </c>
      <c r="F1599" s="256">
        <v>2251103.5</v>
      </c>
      <c r="G1599" s="256">
        <v>2251103.5</v>
      </c>
    </row>
    <row r="1600" spans="1:7" ht="30" outlineLevel="2" x14ac:dyDescent="0.2">
      <c r="A1600" s="225"/>
      <c r="B1600" s="225"/>
      <c r="C1600" s="225"/>
      <c r="D1600" s="225" t="s">
        <v>1257</v>
      </c>
      <c r="E1600" s="224" t="s">
        <v>1256</v>
      </c>
      <c r="F1600" s="256">
        <v>22589.8</v>
      </c>
      <c r="G1600" s="256">
        <v>22589.8</v>
      </c>
    </row>
    <row r="1601" spans="1:7" ht="30" outlineLevel="3" x14ac:dyDescent="0.2">
      <c r="A1601" s="225"/>
      <c r="B1601" s="225"/>
      <c r="C1601" s="225"/>
      <c r="D1601" s="225" t="s">
        <v>1255</v>
      </c>
      <c r="E1601" s="224" t="s">
        <v>1254</v>
      </c>
      <c r="F1601" s="256">
        <v>2228513.7000000002</v>
      </c>
      <c r="G1601" s="256">
        <v>2228513.7000000002</v>
      </c>
    </row>
    <row r="1602" spans="1:7" ht="15" outlineLevel="4" x14ac:dyDescent="0.2">
      <c r="A1602" s="225"/>
      <c r="B1602" s="225" t="s">
        <v>1386</v>
      </c>
      <c r="C1602" s="225"/>
      <c r="D1602" s="225"/>
      <c r="E1602" s="224" t="s">
        <v>1392</v>
      </c>
      <c r="F1602" s="256">
        <v>697552.9</v>
      </c>
      <c r="G1602" s="256">
        <v>697552.9</v>
      </c>
    </row>
    <row r="1603" spans="1:7" ht="45" outlineLevel="5" x14ac:dyDescent="0.2">
      <c r="A1603" s="225"/>
      <c r="B1603" s="225"/>
      <c r="C1603" s="225" t="s">
        <v>1315</v>
      </c>
      <c r="D1603" s="225"/>
      <c r="E1603" s="224" t="s">
        <v>1314</v>
      </c>
      <c r="F1603" s="256">
        <v>687954.9</v>
      </c>
      <c r="G1603" s="256">
        <v>687954.9</v>
      </c>
    </row>
    <row r="1604" spans="1:7" ht="45" outlineLevel="6" x14ac:dyDescent="0.2">
      <c r="A1604" s="225"/>
      <c r="B1604" s="225"/>
      <c r="C1604" s="225" t="s">
        <v>1391</v>
      </c>
      <c r="D1604" s="225"/>
      <c r="E1604" s="224" t="s">
        <v>1390</v>
      </c>
      <c r="F1604" s="256">
        <v>13709.3</v>
      </c>
      <c r="G1604" s="256">
        <v>13709.3</v>
      </c>
    </row>
    <row r="1605" spans="1:7" ht="45" outlineLevel="7" x14ac:dyDescent="0.2">
      <c r="A1605" s="225"/>
      <c r="B1605" s="225"/>
      <c r="C1605" s="225" t="s">
        <v>1389</v>
      </c>
      <c r="D1605" s="225"/>
      <c r="E1605" s="224" t="s">
        <v>1388</v>
      </c>
      <c r="F1605" s="256">
        <v>6813.1</v>
      </c>
      <c r="G1605" s="256">
        <v>6813.1</v>
      </c>
    </row>
    <row r="1606" spans="1:7" ht="45" outlineLevel="7" x14ac:dyDescent="0.2">
      <c r="A1606" s="225"/>
      <c r="B1606" s="225"/>
      <c r="C1606" s="225" t="s">
        <v>1420</v>
      </c>
      <c r="D1606" s="225"/>
      <c r="E1606" s="224" t="s">
        <v>2277</v>
      </c>
      <c r="F1606" s="256">
        <v>6813.1</v>
      </c>
      <c r="G1606" s="256">
        <v>6813.1</v>
      </c>
    </row>
    <row r="1607" spans="1:7" ht="30" outlineLevel="7" x14ac:dyDescent="0.2">
      <c r="A1607" s="225"/>
      <c r="B1607" s="225"/>
      <c r="C1607" s="225"/>
      <c r="D1607" s="225" t="s">
        <v>1257</v>
      </c>
      <c r="E1607" s="224" t="s">
        <v>1256</v>
      </c>
      <c r="F1607" s="256">
        <v>1898.1</v>
      </c>
      <c r="G1607" s="256">
        <v>1898.1</v>
      </c>
    </row>
    <row r="1608" spans="1:7" ht="30" outlineLevel="5" x14ac:dyDescent="0.2">
      <c r="A1608" s="225"/>
      <c r="B1608" s="225"/>
      <c r="C1608" s="225"/>
      <c r="D1608" s="225" t="s">
        <v>1255</v>
      </c>
      <c r="E1608" s="224" t="s">
        <v>1254</v>
      </c>
      <c r="F1608" s="256">
        <v>240</v>
      </c>
      <c r="G1608" s="256">
        <v>240</v>
      </c>
    </row>
    <row r="1609" spans="1:7" ht="45" outlineLevel="6" x14ac:dyDescent="0.2">
      <c r="A1609" s="225"/>
      <c r="B1609" s="225"/>
      <c r="C1609" s="225"/>
      <c r="D1609" s="225" t="s">
        <v>1250</v>
      </c>
      <c r="E1609" s="224" t="s">
        <v>1249</v>
      </c>
      <c r="F1609" s="256">
        <v>4675</v>
      </c>
      <c r="G1609" s="256">
        <v>4675</v>
      </c>
    </row>
    <row r="1610" spans="1:7" ht="30" outlineLevel="7" x14ac:dyDescent="0.2">
      <c r="A1610" s="225"/>
      <c r="B1610" s="225"/>
      <c r="C1610" s="225" t="s">
        <v>1547</v>
      </c>
      <c r="D1610" s="225"/>
      <c r="E1610" s="224" t="s">
        <v>1546</v>
      </c>
      <c r="F1610" s="256">
        <v>3529.4</v>
      </c>
      <c r="G1610" s="256">
        <v>3529.4</v>
      </c>
    </row>
    <row r="1611" spans="1:7" ht="45" outlineLevel="7" x14ac:dyDescent="0.2">
      <c r="A1611" s="225"/>
      <c r="B1611" s="225"/>
      <c r="C1611" s="225" t="s">
        <v>1545</v>
      </c>
      <c r="D1611" s="225"/>
      <c r="E1611" s="224" t="s">
        <v>2312</v>
      </c>
      <c r="F1611" s="256">
        <v>1409.4</v>
      </c>
      <c r="G1611" s="256">
        <v>1409.4</v>
      </c>
    </row>
    <row r="1612" spans="1:7" ht="30" outlineLevel="6" x14ac:dyDescent="0.2">
      <c r="A1612" s="225"/>
      <c r="B1612" s="225"/>
      <c r="C1612" s="225"/>
      <c r="D1612" s="225" t="s">
        <v>1257</v>
      </c>
      <c r="E1612" s="224" t="s">
        <v>1256</v>
      </c>
      <c r="F1612" s="256">
        <v>1109.4000000000001</v>
      </c>
      <c r="G1612" s="256">
        <v>1109.4000000000001</v>
      </c>
    </row>
    <row r="1613" spans="1:7" ht="30" outlineLevel="7" x14ac:dyDescent="0.2">
      <c r="A1613" s="225"/>
      <c r="B1613" s="225"/>
      <c r="C1613" s="225"/>
      <c r="D1613" s="225" t="s">
        <v>1255</v>
      </c>
      <c r="E1613" s="224" t="s">
        <v>1254</v>
      </c>
      <c r="F1613" s="256">
        <v>300</v>
      </c>
      <c r="G1613" s="256">
        <v>300</v>
      </c>
    </row>
    <row r="1614" spans="1:7" ht="60" outlineLevel="5" x14ac:dyDescent="0.2">
      <c r="A1614" s="225"/>
      <c r="B1614" s="225"/>
      <c r="C1614" s="225" t="s">
        <v>1607</v>
      </c>
      <c r="D1614" s="225"/>
      <c r="E1614" s="224" t="s">
        <v>2326</v>
      </c>
      <c r="F1614" s="256">
        <v>2120</v>
      </c>
      <c r="G1614" s="256">
        <v>2120</v>
      </c>
    </row>
    <row r="1615" spans="1:7" ht="45" outlineLevel="6" x14ac:dyDescent="0.2">
      <c r="A1615" s="225"/>
      <c r="B1615" s="225"/>
      <c r="C1615" s="225"/>
      <c r="D1615" s="225" t="s">
        <v>1250</v>
      </c>
      <c r="E1615" s="224" t="s">
        <v>1249</v>
      </c>
      <c r="F1615" s="256">
        <v>2120</v>
      </c>
      <c r="G1615" s="256">
        <v>2120</v>
      </c>
    </row>
    <row r="1616" spans="1:7" ht="60" outlineLevel="7" x14ac:dyDescent="0.2">
      <c r="A1616" s="225"/>
      <c r="B1616" s="225"/>
      <c r="C1616" s="225" t="s">
        <v>1606</v>
      </c>
      <c r="D1616" s="225"/>
      <c r="E1616" s="224" t="s">
        <v>1605</v>
      </c>
      <c r="F1616" s="256">
        <v>2626.8</v>
      </c>
      <c r="G1616" s="256">
        <v>2626.8</v>
      </c>
    </row>
    <row r="1617" spans="1:7" ht="30" outlineLevel="5" x14ac:dyDescent="0.2">
      <c r="A1617" s="225"/>
      <c r="B1617" s="225"/>
      <c r="C1617" s="225" t="s">
        <v>1604</v>
      </c>
      <c r="D1617" s="225"/>
      <c r="E1617" s="224" t="s">
        <v>2325</v>
      </c>
      <c r="F1617" s="256">
        <v>2626.8</v>
      </c>
      <c r="G1617" s="256">
        <v>2626.8</v>
      </c>
    </row>
    <row r="1618" spans="1:7" ht="45" outlineLevel="6" x14ac:dyDescent="0.2">
      <c r="A1618" s="225"/>
      <c r="B1618" s="225"/>
      <c r="C1618" s="225"/>
      <c r="D1618" s="225" t="s">
        <v>1250</v>
      </c>
      <c r="E1618" s="224" t="s">
        <v>1249</v>
      </c>
      <c r="F1618" s="256">
        <v>2626.8</v>
      </c>
      <c r="G1618" s="256">
        <v>2626.8</v>
      </c>
    </row>
    <row r="1619" spans="1:7" ht="75" outlineLevel="7" x14ac:dyDescent="0.2">
      <c r="A1619" s="225"/>
      <c r="B1619" s="225"/>
      <c r="C1619" s="225" t="s">
        <v>1603</v>
      </c>
      <c r="D1619" s="225"/>
      <c r="E1619" s="224" t="s">
        <v>1602</v>
      </c>
      <c r="F1619" s="256">
        <v>740</v>
      </c>
      <c r="G1619" s="256">
        <v>740</v>
      </c>
    </row>
    <row r="1620" spans="1:7" ht="75" outlineLevel="4" x14ac:dyDescent="0.2">
      <c r="A1620" s="225"/>
      <c r="B1620" s="225"/>
      <c r="C1620" s="225" t="s">
        <v>1601</v>
      </c>
      <c r="D1620" s="225"/>
      <c r="E1620" s="224" t="s">
        <v>2324</v>
      </c>
      <c r="F1620" s="256">
        <v>740</v>
      </c>
      <c r="G1620" s="256">
        <v>740</v>
      </c>
    </row>
    <row r="1621" spans="1:7" ht="45" outlineLevel="5" x14ac:dyDescent="0.2">
      <c r="A1621" s="225"/>
      <c r="B1621" s="225"/>
      <c r="C1621" s="225"/>
      <c r="D1621" s="225" t="s">
        <v>1250</v>
      </c>
      <c r="E1621" s="224" t="s">
        <v>1249</v>
      </c>
      <c r="F1621" s="256">
        <v>740</v>
      </c>
      <c r="G1621" s="256">
        <v>740</v>
      </c>
    </row>
    <row r="1622" spans="1:7" ht="60" outlineLevel="6" x14ac:dyDescent="0.2">
      <c r="A1622" s="225"/>
      <c r="B1622" s="225"/>
      <c r="C1622" s="225" t="s">
        <v>1313</v>
      </c>
      <c r="D1622" s="225"/>
      <c r="E1622" s="224" t="s">
        <v>1312</v>
      </c>
      <c r="F1622" s="256">
        <v>112</v>
      </c>
      <c r="G1622" s="256">
        <v>112</v>
      </c>
    </row>
    <row r="1623" spans="1:7" ht="60" outlineLevel="7" x14ac:dyDescent="0.2">
      <c r="A1623" s="225"/>
      <c r="B1623" s="225"/>
      <c r="C1623" s="225" t="s">
        <v>1600</v>
      </c>
      <c r="D1623" s="225"/>
      <c r="E1623" s="224" t="s">
        <v>1599</v>
      </c>
      <c r="F1623" s="256">
        <v>112</v>
      </c>
      <c r="G1623" s="256">
        <v>112</v>
      </c>
    </row>
    <row r="1624" spans="1:7" ht="60" outlineLevel="4" x14ac:dyDescent="0.2">
      <c r="A1624" s="225"/>
      <c r="B1624" s="225"/>
      <c r="C1624" s="225" t="s">
        <v>1598</v>
      </c>
      <c r="D1624" s="225"/>
      <c r="E1624" s="224" t="s">
        <v>2323</v>
      </c>
      <c r="F1624" s="256">
        <v>112</v>
      </c>
      <c r="G1624" s="256">
        <v>112</v>
      </c>
    </row>
    <row r="1625" spans="1:7" ht="30" outlineLevel="5" x14ac:dyDescent="0.2">
      <c r="A1625" s="225"/>
      <c r="B1625" s="225"/>
      <c r="C1625" s="225"/>
      <c r="D1625" s="225" t="s">
        <v>1255</v>
      </c>
      <c r="E1625" s="224" t="s">
        <v>1254</v>
      </c>
      <c r="F1625" s="256">
        <v>112</v>
      </c>
      <c r="G1625" s="256">
        <v>112</v>
      </c>
    </row>
    <row r="1626" spans="1:7" ht="45" outlineLevel="6" x14ac:dyDescent="0.2">
      <c r="A1626" s="225"/>
      <c r="B1626" s="225"/>
      <c r="C1626" s="225" t="s">
        <v>1544</v>
      </c>
      <c r="D1626" s="225"/>
      <c r="E1626" s="224" t="s">
        <v>1543</v>
      </c>
      <c r="F1626" s="256">
        <v>32562.3</v>
      </c>
      <c r="G1626" s="256">
        <v>32562.3</v>
      </c>
    </row>
    <row r="1627" spans="1:7" ht="75" outlineLevel="7" x14ac:dyDescent="0.2">
      <c r="A1627" s="225"/>
      <c r="B1627" s="225"/>
      <c r="C1627" s="225" t="s">
        <v>1597</v>
      </c>
      <c r="D1627" s="225"/>
      <c r="E1627" s="224" t="s">
        <v>1596</v>
      </c>
      <c r="F1627" s="256">
        <v>21507.8</v>
      </c>
      <c r="G1627" s="256">
        <v>21507.8</v>
      </c>
    </row>
    <row r="1628" spans="1:7" ht="45" outlineLevel="7" x14ac:dyDescent="0.2">
      <c r="A1628" s="225"/>
      <c r="B1628" s="225"/>
      <c r="C1628" s="225" t="s">
        <v>1595</v>
      </c>
      <c r="D1628" s="225"/>
      <c r="E1628" s="224" t="s">
        <v>2322</v>
      </c>
      <c r="F1628" s="256">
        <v>21507.8</v>
      </c>
      <c r="G1628" s="256">
        <v>21507.8</v>
      </c>
    </row>
    <row r="1629" spans="1:7" ht="30" outlineLevel="7" x14ac:dyDescent="0.2">
      <c r="A1629" s="225"/>
      <c r="B1629" s="225"/>
      <c r="C1629" s="225"/>
      <c r="D1629" s="225" t="s">
        <v>1257</v>
      </c>
      <c r="E1629" s="224" t="s">
        <v>1256</v>
      </c>
      <c r="F1629" s="256">
        <v>1893.6</v>
      </c>
      <c r="G1629" s="256">
        <v>1893.6</v>
      </c>
    </row>
    <row r="1630" spans="1:7" ht="30" outlineLevel="5" x14ac:dyDescent="0.2">
      <c r="A1630" s="225"/>
      <c r="B1630" s="225"/>
      <c r="C1630" s="225"/>
      <c r="D1630" s="225" t="s">
        <v>1255</v>
      </c>
      <c r="E1630" s="224" t="s">
        <v>1254</v>
      </c>
      <c r="F1630" s="256">
        <v>6900</v>
      </c>
      <c r="G1630" s="256">
        <v>6900</v>
      </c>
    </row>
    <row r="1631" spans="1:7" ht="45" outlineLevel="6" x14ac:dyDescent="0.2">
      <c r="A1631" s="225"/>
      <c r="B1631" s="225"/>
      <c r="C1631" s="225"/>
      <c r="D1631" s="225" t="s">
        <v>1250</v>
      </c>
      <c r="E1631" s="224" t="s">
        <v>1249</v>
      </c>
      <c r="F1631" s="256">
        <v>12714.2</v>
      </c>
      <c r="G1631" s="256">
        <v>12714.2</v>
      </c>
    </row>
    <row r="1632" spans="1:7" ht="60" outlineLevel="7" x14ac:dyDescent="0.2">
      <c r="A1632" s="225"/>
      <c r="B1632" s="225"/>
      <c r="C1632" s="225" t="s">
        <v>1542</v>
      </c>
      <c r="D1632" s="225"/>
      <c r="E1632" s="224" t="s">
        <v>1541</v>
      </c>
      <c r="F1632" s="256">
        <v>11054.5</v>
      </c>
      <c r="G1632" s="256">
        <v>11054.5</v>
      </c>
    </row>
    <row r="1633" spans="1:7" ht="60" outlineLevel="7" x14ac:dyDescent="0.2">
      <c r="A1633" s="225"/>
      <c r="B1633" s="225"/>
      <c r="C1633" s="225" t="s">
        <v>1540</v>
      </c>
      <c r="D1633" s="225"/>
      <c r="E1633" s="224" t="s">
        <v>2311</v>
      </c>
      <c r="F1633" s="256">
        <v>11054.5</v>
      </c>
      <c r="G1633" s="256">
        <v>11054.5</v>
      </c>
    </row>
    <row r="1634" spans="1:7" ht="30" outlineLevel="7" x14ac:dyDescent="0.2">
      <c r="A1634" s="225"/>
      <c r="B1634" s="225"/>
      <c r="C1634" s="225"/>
      <c r="D1634" s="225" t="s">
        <v>1257</v>
      </c>
      <c r="E1634" s="224" t="s">
        <v>1256</v>
      </c>
      <c r="F1634" s="256">
        <v>922.1</v>
      </c>
      <c r="G1634" s="256">
        <v>922.1</v>
      </c>
    </row>
    <row r="1635" spans="1:7" ht="30" outlineLevel="4" x14ac:dyDescent="0.2">
      <c r="A1635" s="225"/>
      <c r="B1635" s="225"/>
      <c r="C1635" s="225"/>
      <c r="D1635" s="225" t="s">
        <v>1255</v>
      </c>
      <c r="E1635" s="224" t="s">
        <v>1254</v>
      </c>
      <c r="F1635" s="256">
        <v>2000</v>
      </c>
      <c r="G1635" s="256">
        <v>2000</v>
      </c>
    </row>
    <row r="1636" spans="1:7" ht="45" outlineLevel="5" x14ac:dyDescent="0.2">
      <c r="A1636" s="225"/>
      <c r="B1636" s="225"/>
      <c r="C1636" s="225"/>
      <c r="D1636" s="225" t="s">
        <v>1250</v>
      </c>
      <c r="E1636" s="224" t="s">
        <v>1249</v>
      </c>
      <c r="F1636" s="256">
        <v>8132.4</v>
      </c>
      <c r="G1636" s="256">
        <v>8132.4</v>
      </c>
    </row>
    <row r="1637" spans="1:7" ht="45" outlineLevel="6" x14ac:dyDescent="0.2">
      <c r="A1637" s="225"/>
      <c r="B1637" s="225"/>
      <c r="C1637" s="225" t="s">
        <v>1594</v>
      </c>
      <c r="D1637" s="225"/>
      <c r="E1637" s="224" t="s">
        <v>1593</v>
      </c>
      <c r="F1637" s="256">
        <v>641571.30000000005</v>
      </c>
      <c r="G1637" s="256">
        <v>641571.30000000005</v>
      </c>
    </row>
    <row r="1638" spans="1:7" ht="30" outlineLevel="7" x14ac:dyDescent="0.2">
      <c r="A1638" s="225"/>
      <c r="B1638" s="225"/>
      <c r="C1638" s="225" t="s">
        <v>1592</v>
      </c>
      <c r="D1638" s="225"/>
      <c r="E1638" s="224" t="s">
        <v>1591</v>
      </c>
      <c r="F1638" s="256">
        <v>641571.30000000005</v>
      </c>
      <c r="G1638" s="256">
        <v>641571.30000000005</v>
      </c>
    </row>
    <row r="1639" spans="1:7" ht="45" outlineLevel="7" x14ac:dyDescent="0.2">
      <c r="A1639" s="225"/>
      <c r="B1639" s="225"/>
      <c r="C1639" s="225" t="s">
        <v>1590</v>
      </c>
      <c r="D1639" s="225"/>
      <c r="E1639" s="224" t="s">
        <v>2250</v>
      </c>
      <c r="F1639" s="256">
        <v>392895.7</v>
      </c>
      <c r="G1639" s="256">
        <v>392895.7</v>
      </c>
    </row>
    <row r="1640" spans="1:7" ht="75" outlineLevel="7" x14ac:dyDescent="0.2">
      <c r="A1640" s="225"/>
      <c r="B1640" s="225"/>
      <c r="C1640" s="225"/>
      <c r="D1640" s="225" t="s">
        <v>1268</v>
      </c>
      <c r="E1640" s="224" t="s">
        <v>1267</v>
      </c>
      <c r="F1640" s="256">
        <v>318753.5</v>
      </c>
      <c r="G1640" s="256">
        <v>318753.5</v>
      </c>
    </row>
    <row r="1641" spans="1:7" ht="30" outlineLevel="6" x14ac:dyDescent="0.2">
      <c r="A1641" s="225"/>
      <c r="B1641" s="225"/>
      <c r="C1641" s="225"/>
      <c r="D1641" s="225" t="s">
        <v>1257</v>
      </c>
      <c r="E1641" s="224" t="s">
        <v>1256</v>
      </c>
      <c r="F1641" s="256">
        <v>73550.8</v>
      </c>
      <c r="G1641" s="256">
        <v>73550.8</v>
      </c>
    </row>
    <row r="1642" spans="1:7" ht="15" outlineLevel="7" x14ac:dyDescent="0.2">
      <c r="A1642" s="225"/>
      <c r="B1642" s="225"/>
      <c r="C1642" s="225"/>
      <c r="D1642" s="225" t="s">
        <v>1265</v>
      </c>
      <c r="E1642" s="224" t="s">
        <v>1264</v>
      </c>
      <c r="F1642" s="256">
        <v>591.4</v>
      </c>
      <c r="G1642" s="256">
        <v>591.4</v>
      </c>
    </row>
    <row r="1643" spans="1:7" ht="45" outlineLevel="6" x14ac:dyDescent="0.2">
      <c r="A1643" s="225"/>
      <c r="B1643" s="225"/>
      <c r="C1643" s="225" t="s">
        <v>1589</v>
      </c>
      <c r="D1643" s="225"/>
      <c r="E1643" s="224" t="s">
        <v>2253</v>
      </c>
      <c r="F1643" s="256">
        <v>243716.4</v>
      </c>
      <c r="G1643" s="256">
        <v>243716.4</v>
      </c>
    </row>
    <row r="1644" spans="1:7" ht="45" outlineLevel="7" x14ac:dyDescent="0.2">
      <c r="A1644" s="225"/>
      <c r="B1644" s="225"/>
      <c r="C1644" s="225"/>
      <c r="D1644" s="225" t="s">
        <v>1250</v>
      </c>
      <c r="E1644" s="224" t="s">
        <v>1249</v>
      </c>
      <c r="F1644" s="256">
        <v>243716.4</v>
      </c>
      <c r="G1644" s="256">
        <v>243716.4</v>
      </c>
    </row>
    <row r="1645" spans="1:7" ht="45" outlineLevel="3" x14ac:dyDescent="0.2">
      <c r="A1645" s="225"/>
      <c r="B1645" s="225"/>
      <c r="C1645" s="225" t="s">
        <v>1588</v>
      </c>
      <c r="D1645" s="225"/>
      <c r="E1645" s="224" t="s">
        <v>2321</v>
      </c>
      <c r="F1645" s="256">
        <v>4959.2</v>
      </c>
      <c r="G1645" s="256">
        <v>4959.2</v>
      </c>
    </row>
    <row r="1646" spans="1:7" ht="30" outlineLevel="4" x14ac:dyDescent="0.2">
      <c r="A1646" s="225"/>
      <c r="B1646" s="225"/>
      <c r="C1646" s="225"/>
      <c r="D1646" s="225" t="s">
        <v>1257</v>
      </c>
      <c r="E1646" s="224" t="s">
        <v>1256</v>
      </c>
      <c r="F1646" s="256">
        <v>4959.2</v>
      </c>
      <c r="G1646" s="256">
        <v>4959.2</v>
      </c>
    </row>
    <row r="1647" spans="1:7" ht="30" outlineLevel="5" x14ac:dyDescent="0.2">
      <c r="A1647" s="225"/>
      <c r="B1647" s="225"/>
      <c r="C1647" s="225" t="s">
        <v>1293</v>
      </c>
      <c r="D1647" s="225"/>
      <c r="E1647" s="224" t="s">
        <v>1292</v>
      </c>
      <c r="F1647" s="256">
        <v>9598</v>
      </c>
      <c r="G1647" s="256">
        <v>9598</v>
      </c>
    </row>
    <row r="1648" spans="1:7" ht="15" outlineLevel="6" x14ac:dyDescent="0.2">
      <c r="A1648" s="225"/>
      <c r="B1648" s="225"/>
      <c r="C1648" s="225" t="s">
        <v>1291</v>
      </c>
      <c r="D1648" s="225"/>
      <c r="E1648" s="224" t="s">
        <v>1290</v>
      </c>
      <c r="F1648" s="256">
        <v>9598</v>
      </c>
      <c r="G1648" s="256">
        <v>9598</v>
      </c>
    </row>
    <row r="1649" spans="1:7" ht="45" outlineLevel="7" x14ac:dyDescent="0.2">
      <c r="A1649" s="225"/>
      <c r="B1649" s="225"/>
      <c r="C1649" s="225" t="s">
        <v>1587</v>
      </c>
      <c r="D1649" s="225"/>
      <c r="E1649" s="224" t="s">
        <v>1586</v>
      </c>
      <c r="F1649" s="256">
        <v>9598</v>
      </c>
      <c r="G1649" s="256">
        <v>9598</v>
      </c>
    </row>
    <row r="1650" spans="1:7" ht="15" outlineLevel="7" x14ac:dyDescent="0.2">
      <c r="A1650" s="225"/>
      <c r="B1650" s="225"/>
      <c r="C1650" s="225" t="s">
        <v>1584</v>
      </c>
      <c r="D1650" s="225"/>
      <c r="E1650" s="224" t="s">
        <v>2320</v>
      </c>
      <c r="F1650" s="256">
        <v>9598</v>
      </c>
      <c r="G1650" s="256">
        <v>9598</v>
      </c>
    </row>
    <row r="1651" spans="1:7" ht="30" x14ac:dyDescent="0.2">
      <c r="A1651" s="225"/>
      <c r="B1651" s="225"/>
      <c r="C1651" s="225"/>
      <c r="D1651" s="225" t="s">
        <v>1257</v>
      </c>
      <c r="E1651" s="224" t="s">
        <v>1256</v>
      </c>
      <c r="F1651" s="256">
        <v>114</v>
      </c>
      <c r="G1651" s="256">
        <v>114</v>
      </c>
    </row>
    <row r="1652" spans="1:7" ht="45" outlineLevel="1" x14ac:dyDescent="0.2">
      <c r="A1652" s="225"/>
      <c r="B1652" s="225"/>
      <c r="C1652" s="225"/>
      <c r="D1652" s="225" t="s">
        <v>1250</v>
      </c>
      <c r="E1652" s="224" t="s">
        <v>1249</v>
      </c>
      <c r="F1652" s="256">
        <v>9484</v>
      </c>
      <c r="G1652" s="256">
        <v>9484</v>
      </c>
    </row>
    <row r="1653" spans="1:7" ht="15" outlineLevel="2" x14ac:dyDescent="0.2">
      <c r="A1653" s="225" t="s">
        <v>1569</v>
      </c>
      <c r="B1653" s="225"/>
      <c r="C1653" s="225"/>
      <c r="D1653" s="225"/>
      <c r="E1653" s="224" t="s">
        <v>696</v>
      </c>
      <c r="F1653" s="256">
        <v>100151.5</v>
      </c>
      <c r="G1653" s="256">
        <v>100213.7</v>
      </c>
    </row>
    <row r="1654" spans="1:7" ht="15" outlineLevel="3" x14ac:dyDescent="0.2">
      <c r="A1654" s="225"/>
      <c r="B1654" s="225" t="s">
        <v>1583</v>
      </c>
      <c r="C1654" s="225"/>
      <c r="D1654" s="225"/>
      <c r="E1654" s="224" t="s">
        <v>1582</v>
      </c>
      <c r="F1654" s="256">
        <v>100151.5</v>
      </c>
      <c r="G1654" s="256">
        <v>100213.7</v>
      </c>
    </row>
    <row r="1655" spans="1:7" ht="30" outlineLevel="4" x14ac:dyDescent="0.2">
      <c r="A1655" s="225"/>
      <c r="B1655" s="225" t="s">
        <v>1568</v>
      </c>
      <c r="C1655" s="225"/>
      <c r="D1655" s="225"/>
      <c r="E1655" s="224" t="s">
        <v>1581</v>
      </c>
      <c r="F1655" s="256">
        <v>100151.5</v>
      </c>
      <c r="G1655" s="256">
        <v>100213.7</v>
      </c>
    </row>
    <row r="1656" spans="1:7" ht="30" outlineLevel="5" x14ac:dyDescent="0.2">
      <c r="A1656" s="225"/>
      <c r="B1656" s="225"/>
      <c r="C1656" s="225" t="s">
        <v>1580</v>
      </c>
      <c r="D1656" s="225"/>
      <c r="E1656" s="224" t="s">
        <v>1579</v>
      </c>
      <c r="F1656" s="256">
        <v>100151.5</v>
      </c>
      <c r="G1656" s="256">
        <v>100213.7</v>
      </c>
    </row>
    <row r="1657" spans="1:7" ht="30" outlineLevel="6" x14ac:dyDescent="0.2">
      <c r="A1657" s="225"/>
      <c r="B1657" s="225"/>
      <c r="C1657" s="225" t="s">
        <v>1578</v>
      </c>
      <c r="D1657" s="225"/>
      <c r="E1657" s="224" t="s">
        <v>1577</v>
      </c>
      <c r="F1657" s="256">
        <v>93039.4</v>
      </c>
      <c r="G1657" s="256">
        <v>93101.6</v>
      </c>
    </row>
    <row r="1658" spans="1:7" ht="60" outlineLevel="7" x14ac:dyDescent="0.2">
      <c r="A1658" s="225"/>
      <c r="B1658" s="225"/>
      <c r="C1658" s="225" t="s">
        <v>1576</v>
      </c>
      <c r="D1658" s="225"/>
      <c r="E1658" s="224" t="s">
        <v>1575</v>
      </c>
      <c r="F1658" s="256">
        <v>93039.4</v>
      </c>
      <c r="G1658" s="256">
        <v>93101.6</v>
      </c>
    </row>
    <row r="1659" spans="1:7" ht="45" outlineLevel="6" x14ac:dyDescent="0.2">
      <c r="A1659" s="225"/>
      <c r="B1659" s="225"/>
      <c r="C1659" s="225" t="s">
        <v>1574</v>
      </c>
      <c r="D1659" s="225"/>
      <c r="E1659" s="224" t="s">
        <v>2253</v>
      </c>
      <c r="F1659" s="256">
        <v>75064.600000000006</v>
      </c>
      <c r="G1659" s="256">
        <v>75064.600000000006</v>
      </c>
    </row>
    <row r="1660" spans="1:7" ht="45" outlineLevel="7" x14ac:dyDescent="0.2">
      <c r="A1660" s="225"/>
      <c r="B1660" s="225"/>
      <c r="C1660" s="225"/>
      <c r="D1660" s="225" t="s">
        <v>1250</v>
      </c>
      <c r="E1660" s="224" t="s">
        <v>1249</v>
      </c>
      <c r="F1660" s="256">
        <v>75064.600000000006</v>
      </c>
      <c r="G1660" s="256">
        <v>75064.600000000006</v>
      </c>
    </row>
    <row r="1661" spans="1:7" ht="60" outlineLevel="6" x14ac:dyDescent="0.2">
      <c r="A1661" s="225"/>
      <c r="B1661" s="225"/>
      <c r="C1661" s="225" t="s">
        <v>1573</v>
      </c>
      <c r="D1661" s="225"/>
      <c r="E1661" s="224" t="s">
        <v>2319</v>
      </c>
      <c r="F1661" s="256">
        <v>17774.8</v>
      </c>
      <c r="G1661" s="256">
        <v>17837</v>
      </c>
    </row>
    <row r="1662" spans="1:7" ht="15" outlineLevel="7" x14ac:dyDescent="0.2">
      <c r="A1662" s="225"/>
      <c r="B1662" s="225"/>
      <c r="C1662" s="225"/>
      <c r="D1662" s="225" t="s">
        <v>1300</v>
      </c>
      <c r="E1662" s="224" t="s">
        <v>1299</v>
      </c>
      <c r="F1662" s="256">
        <v>17774.8</v>
      </c>
      <c r="G1662" s="256">
        <v>17837</v>
      </c>
    </row>
    <row r="1663" spans="1:7" ht="30" outlineLevel="4" x14ac:dyDescent="0.2">
      <c r="A1663" s="225"/>
      <c r="B1663" s="225"/>
      <c r="C1663" s="225" t="s">
        <v>1572</v>
      </c>
      <c r="D1663" s="225"/>
      <c r="E1663" s="224" t="s">
        <v>2318</v>
      </c>
      <c r="F1663" s="256">
        <v>200</v>
      </c>
      <c r="G1663" s="256">
        <v>200</v>
      </c>
    </row>
    <row r="1664" spans="1:7" ht="30" outlineLevel="5" x14ac:dyDescent="0.2">
      <c r="A1664" s="225"/>
      <c r="B1664" s="225"/>
      <c r="C1664" s="225"/>
      <c r="D1664" s="225" t="s">
        <v>1257</v>
      </c>
      <c r="E1664" s="224" t="s">
        <v>1256</v>
      </c>
      <c r="F1664" s="256">
        <v>200</v>
      </c>
      <c r="G1664" s="256">
        <v>200</v>
      </c>
    </row>
    <row r="1665" spans="1:7" ht="30" outlineLevel="6" x14ac:dyDescent="0.2">
      <c r="A1665" s="225"/>
      <c r="B1665" s="225"/>
      <c r="C1665" s="225" t="s">
        <v>1571</v>
      </c>
      <c r="D1665" s="225"/>
      <c r="E1665" s="224" t="s">
        <v>1284</v>
      </c>
      <c r="F1665" s="256">
        <v>7112.1</v>
      </c>
      <c r="G1665" s="256">
        <v>7112.1</v>
      </c>
    </row>
    <row r="1666" spans="1:7" ht="30" outlineLevel="7" x14ac:dyDescent="0.2">
      <c r="A1666" s="225"/>
      <c r="B1666" s="225"/>
      <c r="C1666" s="225" t="s">
        <v>1570</v>
      </c>
      <c r="D1666" s="225"/>
      <c r="E1666" s="224" t="s">
        <v>1282</v>
      </c>
      <c r="F1666" s="256">
        <v>7112.1</v>
      </c>
      <c r="G1666" s="256">
        <v>7112.1</v>
      </c>
    </row>
    <row r="1667" spans="1:7" ht="45" outlineLevel="7" x14ac:dyDescent="0.2">
      <c r="A1667" s="225"/>
      <c r="B1667" s="225"/>
      <c r="C1667" s="225" t="s">
        <v>1567</v>
      </c>
      <c r="D1667" s="225"/>
      <c r="E1667" s="224" t="s">
        <v>2250</v>
      </c>
      <c r="F1667" s="256">
        <v>7112.1</v>
      </c>
      <c r="G1667" s="256">
        <v>7112.1</v>
      </c>
    </row>
    <row r="1668" spans="1:7" ht="75" x14ac:dyDescent="0.2">
      <c r="A1668" s="225"/>
      <c r="B1668" s="225"/>
      <c r="C1668" s="225"/>
      <c r="D1668" s="225" t="s">
        <v>1268</v>
      </c>
      <c r="E1668" s="224" t="s">
        <v>1267</v>
      </c>
      <c r="F1668" s="256">
        <v>5985.7</v>
      </c>
      <c r="G1668" s="256">
        <v>5985.7</v>
      </c>
    </row>
    <row r="1669" spans="1:7" ht="30" outlineLevel="1" x14ac:dyDescent="0.2">
      <c r="A1669" s="225"/>
      <c r="B1669" s="225"/>
      <c r="C1669" s="225"/>
      <c r="D1669" s="225" t="s">
        <v>1257</v>
      </c>
      <c r="E1669" s="224" t="s">
        <v>1256</v>
      </c>
      <c r="F1669" s="256">
        <v>1126.4000000000001</v>
      </c>
      <c r="G1669" s="256">
        <v>1126.4000000000001</v>
      </c>
    </row>
    <row r="1670" spans="1:7" ht="30" outlineLevel="2" x14ac:dyDescent="0.2">
      <c r="A1670" s="225" t="s">
        <v>1484</v>
      </c>
      <c r="B1670" s="225"/>
      <c r="C1670" s="225"/>
      <c r="D1670" s="225"/>
      <c r="E1670" s="224" t="s">
        <v>699</v>
      </c>
      <c r="F1670" s="256">
        <v>1520484.5</v>
      </c>
      <c r="G1670" s="256">
        <v>1503291.1</v>
      </c>
    </row>
    <row r="1671" spans="1:7" ht="15" outlineLevel="3" x14ac:dyDescent="0.2">
      <c r="A1671" s="225"/>
      <c r="B1671" s="225" t="s">
        <v>1444</v>
      </c>
      <c r="C1671" s="225"/>
      <c r="D1671" s="225"/>
      <c r="E1671" s="224" t="s">
        <v>1443</v>
      </c>
      <c r="F1671" s="256">
        <v>30863.7</v>
      </c>
      <c r="G1671" s="256">
        <v>30863.7</v>
      </c>
    </row>
    <row r="1672" spans="1:7" ht="15" outlineLevel="4" x14ac:dyDescent="0.2">
      <c r="A1672" s="225"/>
      <c r="B1672" s="225" t="s">
        <v>1562</v>
      </c>
      <c r="C1672" s="225"/>
      <c r="D1672" s="225"/>
      <c r="E1672" s="224" t="s">
        <v>1566</v>
      </c>
      <c r="F1672" s="256">
        <v>30863.7</v>
      </c>
      <c r="G1672" s="256">
        <v>30863.7</v>
      </c>
    </row>
    <row r="1673" spans="1:7" ht="30" outlineLevel="5" x14ac:dyDescent="0.2">
      <c r="A1673" s="225"/>
      <c r="B1673" s="225"/>
      <c r="C1673" s="225" t="s">
        <v>1560</v>
      </c>
      <c r="D1673" s="225"/>
      <c r="E1673" s="224" t="s">
        <v>1559</v>
      </c>
      <c r="F1673" s="256">
        <v>30863.7</v>
      </c>
      <c r="G1673" s="256">
        <v>30863.7</v>
      </c>
    </row>
    <row r="1674" spans="1:7" ht="30" outlineLevel="6" x14ac:dyDescent="0.2">
      <c r="A1674" s="225"/>
      <c r="B1674" s="225"/>
      <c r="C1674" s="225" t="s">
        <v>1558</v>
      </c>
      <c r="D1674" s="225"/>
      <c r="E1674" s="224" t="s">
        <v>1557</v>
      </c>
      <c r="F1674" s="256">
        <v>30863.7</v>
      </c>
      <c r="G1674" s="256">
        <v>30863.7</v>
      </c>
    </row>
    <row r="1675" spans="1:7" ht="105" outlineLevel="7" x14ac:dyDescent="0.2">
      <c r="A1675" s="225"/>
      <c r="B1675" s="225"/>
      <c r="C1675" s="225" t="s">
        <v>1565</v>
      </c>
      <c r="D1675" s="225"/>
      <c r="E1675" s="224" t="s">
        <v>1564</v>
      </c>
      <c r="F1675" s="256">
        <v>28811.599999999999</v>
      </c>
      <c r="G1675" s="256">
        <v>28811.599999999999</v>
      </c>
    </row>
    <row r="1676" spans="1:7" ht="45" outlineLevel="5" x14ac:dyDescent="0.2">
      <c r="A1676" s="225"/>
      <c r="B1676" s="225"/>
      <c r="C1676" s="225" t="s">
        <v>1563</v>
      </c>
      <c r="D1676" s="225"/>
      <c r="E1676" s="224" t="s">
        <v>2253</v>
      </c>
      <c r="F1676" s="256">
        <v>28811.599999999999</v>
      </c>
      <c r="G1676" s="256">
        <v>28811.599999999999</v>
      </c>
    </row>
    <row r="1677" spans="1:7" ht="45" outlineLevel="6" x14ac:dyDescent="0.2">
      <c r="A1677" s="225"/>
      <c r="B1677" s="225"/>
      <c r="C1677" s="225"/>
      <c r="D1677" s="225" t="s">
        <v>1250</v>
      </c>
      <c r="E1677" s="224" t="s">
        <v>1249</v>
      </c>
      <c r="F1677" s="256">
        <v>28811.599999999999</v>
      </c>
      <c r="G1677" s="256">
        <v>28811.599999999999</v>
      </c>
    </row>
    <row r="1678" spans="1:7" ht="45" outlineLevel="7" x14ac:dyDescent="0.2">
      <c r="A1678" s="225"/>
      <c r="B1678" s="225"/>
      <c r="C1678" s="225" t="s">
        <v>1556</v>
      </c>
      <c r="D1678" s="225"/>
      <c r="E1678" s="224" t="s">
        <v>1555</v>
      </c>
      <c r="F1678" s="256">
        <v>2052.1</v>
      </c>
      <c r="G1678" s="256">
        <v>2052.1</v>
      </c>
    </row>
    <row r="1679" spans="1:7" ht="45" outlineLevel="7" x14ac:dyDescent="0.2">
      <c r="A1679" s="225"/>
      <c r="B1679" s="225"/>
      <c r="C1679" s="225" t="s">
        <v>1561</v>
      </c>
      <c r="D1679" s="225"/>
      <c r="E1679" s="224" t="s">
        <v>2317</v>
      </c>
      <c r="F1679" s="256">
        <v>2052.1</v>
      </c>
      <c r="G1679" s="256">
        <v>2052.1</v>
      </c>
    </row>
    <row r="1680" spans="1:7" ht="30" outlineLevel="1" x14ac:dyDescent="0.2">
      <c r="A1680" s="225"/>
      <c r="B1680" s="225"/>
      <c r="C1680" s="225"/>
      <c r="D1680" s="225" t="s">
        <v>1255</v>
      </c>
      <c r="E1680" s="224" t="s">
        <v>1254</v>
      </c>
      <c r="F1680" s="256">
        <v>1954.4</v>
      </c>
      <c r="G1680" s="256">
        <v>1954.4</v>
      </c>
    </row>
    <row r="1681" spans="1:7" ht="45" outlineLevel="2" x14ac:dyDescent="0.2">
      <c r="A1681" s="225"/>
      <c r="B1681" s="225"/>
      <c r="C1681" s="225"/>
      <c r="D1681" s="225" t="s">
        <v>1250</v>
      </c>
      <c r="E1681" s="224" t="s">
        <v>1249</v>
      </c>
      <c r="F1681" s="256">
        <v>97.7</v>
      </c>
      <c r="G1681" s="256">
        <v>97.7</v>
      </c>
    </row>
    <row r="1682" spans="1:7" ht="15" outlineLevel="3" x14ac:dyDescent="0.2">
      <c r="A1682" s="225"/>
      <c r="B1682" s="225" t="s">
        <v>1318</v>
      </c>
      <c r="C1682" s="225"/>
      <c r="D1682" s="225"/>
      <c r="E1682" s="224" t="s">
        <v>1317</v>
      </c>
      <c r="F1682" s="256">
        <v>7292.6</v>
      </c>
      <c r="G1682" s="256">
        <v>7292.6</v>
      </c>
    </row>
    <row r="1683" spans="1:7" ht="15" outlineLevel="4" x14ac:dyDescent="0.2">
      <c r="A1683" s="225"/>
      <c r="B1683" s="225" t="s">
        <v>1308</v>
      </c>
      <c r="C1683" s="225"/>
      <c r="D1683" s="225"/>
      <c r="E1683" s="224" t="s">
        <v>1316</v>
      </c>
      <c r="F1683" s="256">
        <v>7292.6</v>
      </c>
      <c r="G1683" s="256">
        <v>7292.6</v>
      </c>
    </row>
    <row r="1684" spans="1:7" ht="30" outlineLevel="5" x14ac:dyDescent="0.2">
      <c r="A1684" s="225"/>
      <c r="B1684" s="225"/>
      <c r="C1684" s="225" t="s">
        <v>1560</v>
      </c>
      <c r="D1684" s="225"/>
      <c r="E1684" s="224" t="s">
        <v>1559</v>
      </c>
      <c r="F1684" s="256">
        <v>480</v>
      </c>
      <c r="G1684" s="256">
        <v>480</v>
      </c>
    </row>
    <row r="1685" spans="1:7" ht="30" outlineLevel="6" x14ac:dyDescent="0.2">
      <c r="A1685" s="225"/>
      <c r="B1685" s="225"/>
      <c r="C1685" s="225" t="s">
        <v>1558</v>
      </c>
      <c r="D1685" s="225"/>
      <c r="E1685" s="224" t="s">
        <v>1557</v>
      </c>
      <c r="F1685" s="256">
        <v>480</v>
      </c>
      <c r="G1685" s="256">
        <v>480</v>
      </c>
    </row>
    <row r="1686" spans="1:7" ht="45" outlineLevel="7" x14ac:dyDescent="0.2">
      <c r="A1686" s="225"/>
      <c r="B1686" s="225"/>
      <c r="C1686" s="225" t="s">
        <v>1556</v>
      </c>
      <c r="D1686" s="225"/>
      <c r="E1686" s="224" t="s">
        <v>1555</v>
      </c>
      <c r="F1686" s="256">
        <v>480</v>
      </c>
      <c r="G1686" s="256">
        <v>480</v>
      </c>
    </row>
    <row r="1687" spans="1:7" ht="75" outlineLevel="3" x14ac:dyDescent="0.2">
      <c r="A1687" s="225"/>
      <c r="B1687" s="225"/>
      <c r="C1687" s="225" t="s">
        <v>1554</v>
      </c>
      <c r="D1687" s="225"/>
      <c r="E1687" s="224" t="s">
        <v>2316</v>
      </c>
      <c r="F1687" s="256">
        <v>480</v>
      </c>
      <c r="G1687" s="256">
        <v>480</v>
      </c>
    </row>
    <row r="1688" spans="1:7" ht="30" outlineLevel="4" x14ac:dyDescent="0.2">
      <c r="A1688" s="225"/>
      <c r="B1688" s="225"/>
      <c r="C1688" s="225"/>
      <c r="D1688" s="225" t="s">
        <v>1255</v>
      </c>
      <c r="E1688" s="224" t="s">
        <v>1254</v>
      </c>
      <c r="F1688" s="256">
        <v>480</v>
      </c>
      <c r="G1688" s="256">
        <v>480</v>
      </c>
    </row>
    <row r="1689" spans="1:7" ht="45" outlineLevel="5" x14ac:dyDescent="0.2">
      <c r="A1689" s="225"/>
      <c r="B1689" s="225"/>
      <c r="C1689" s="225" t="s">
        <v>1315</v>
      </c>
      <c r="D1689" s="225"/>
      <c r="E1689" s="224" t="s">
        <v>1314</v>
      </c>
      <c r="F1689" s="256">
        <v>1812.6</v>
      </c>
      <c r="G1689" s="256">
        <v>1812.6</v>
      </c>
    </row>
    <row r="1690" spans="1:7" ht="45" outlineLevel="6" x14ac:dyDescent="0.2">
      <c r="A1690" s="225"/>
      <c r="B1690" s="225"/>
      <c r="C1690" s="225" t="s">
        <v>1391</v>
      </c>
      <c r="D1690" s="225"/>
      <c r="E1690" s="224" t="s">
        <v>1390</v>
      </c>
      <c r="F1690" s="256">
        <v>1716.9</v>
      </c>
      <c r="G1690" s="256">
        <v>1716.9</v>
      </c>
    </row>
    <row r="1691" spans="1:7" ht="30" outlineLevel="7" x14ac:dyDescent="0.2">
      <c r="A1691" s="225"/>
      <c r="B1691" s="225"/>
      <c r="C1691" s="225" t="s">
        <v>1547</v>
      </c>
      <c r="D1691" s="225"/>
      <c r="E1691" s="224" t="s">
        <v>1546</v>
      </c>
      <c r="F1691" s="256">
        <v>1716.9</v>
      </c>
      <c r="G1691" s="256">
        <v>1716.9</v>
      </c>
    </row>
    <row r="1692" spans="1:7" ht="45" outlineLevel="4" x14ac:dyDescent="0.2">
      <c r="A1692" s="225"/>
      <c r="B1692" s="225"/>
      <c r="C1692" s="225" t="s">
        <v>1553</v>
      </c>
      <c r="D1692" s="225"/>
      <c r="E1692" s="224" t="s">
        <v>2315</v>
      </c>
      <c r="F1692" s="256">
        <v>1716.9</v>
      </c>
      <c r="G1692" s="256">
        <v>1716.9</v>
      </c>
    </row>
    <row r="1693" spans="1:7" ht="30" outlineLevel="5" x14ac:dyDescent="0.2">
      <c r="A1693" s="225"/>
      <c r="B1693" s="225"/>
      <c r="C1693" s="225"/>
      <c r="D1693" s="225" t="s">
        <v>1255</v>
      </c>
      <c r="E1693" s="224" t="s">
        <v>1254</v>
      </c>
      <c r="F1693" s="256">
        <v>1716.9</v>
      </c>
      <c r="G1693" s="256">
        <v>1716.9</v>
      </c>
    </row>
    <row r="1694" spans="1:7" ht="60" outlineLevel="6" x14ac:dyDescent="0.2">
      <c r="A1694" s="225"/>
      <c r="B1694" s="225"/>
      <c r="C1694" s="225" t="s">
        <v>1313</v>
      </c>
      <c r="D1694" s="225"/>
      <c r="E1694" s="224" t="s">
        <v>1312</v>
      </c>
      <c r="F1694" s="256">
        <v>95.7</v>
      </c>
      <c r="G1694" s="256">
        <v>95.7</v>
      </c>
    </row>
    <row r="1695" spans="1:7" ht="45" outlineLevel="7" x14ac:dyDescent="0.2">
      <c r="A1695" s="225"/>
      <c r="B1695" s="225"/>
      <c r="C1695" s="225" t="s">
        <v>1311</v>
      </c>
      <c r="D1695" s="225"/>
      <c r="E1695" s="224" t="s">
        <v>1310</v>
      </c>
      <c r="F1695" s="256">
        <v>95.7</v>
      </c>
      <c r="G1695" s="256">
        <v>95.7</v>
      </c>
    </row>
    <row r="1696" spans="1:7" ht="45" outlineLevel="3" x14ac:dyDescent="0.2">
      <c r="A1696" s="225"/>
      <c r="B1696" s="225"/>
      <c r="C1696" s="225" t="s">
        <v>1552</v>
      </c>
      <c r="D1696" s="225"/>
      <c r="E1696" s="224" t="s">
        <v>2314</v>
      </c>
      <c r="F1696" s="256">
        <v>95.7</v>
      </c>
      <c r="G1696" s="256">
        <v>95.7</v>
      </c>
    </row>
    <row r="1697" spans="1:7" ht="45" outlineLevel="4" x14ac:dyDescent="0.2">
      <c r="A1697" s="225"/>
      <c r="B1697" s="225"/>
      <c r="C1697" s="225"/>
      <c r="D1697" s="225" t="s">
        <v>1250</v>
      </c>
      <c r="E1697" s="224" t="s">
        <v>1249</v>
      </c>
      <c r="F1697" s="256">
        <v>95.7</v>
      </c>
      <c r="G1697" s="256">
        <v>95.7</v>
      </c>
    </row>
    <row r="1698" spans="1:7" ht="30" outlineLevel="5" x14ac:dyDescent="0.2">
      <c r="A1698" s="225"/>
      <c r="B1698" s="225"/>
      <c r="C1698" s="225" t="s">
        <v>1493</v>
      </c>
      <c r="D1698" s="225"/>
      <c r="E1698" s="224" t="s">
        <v>1492</v>
      </c>
      <c r="F1698" s="256">
        <v>5000</v>
      </c>
      <c r="G1698" s="256">
        <v>5000</v>
      </c>
    </row>
    <row r="1699" spans="1:7" ht="45" outlineLevel="6" x14ac:dyDescent="0.2">
      <c r="A1699" s="225"/>
      <c r="B1699" s="225"/>
      <c r="C1699" s="225" t="s">
        <v>1517</v>
      </c>
      <c r="D1699" s="225"/>
      <c r="E1699" s="224" t="s">
        <v>1516</v>
      </c>
      <c r="F1699" s="256">
        <v>5000</v>
      </c>
      <c r="G1699" s="256">
        <v>5000</v>
      </c>
    </row>
    <row r="1700" spans="1:7" ht="30" outlineLevel="7" x14ac:dyDescent="0.2">
      <c r="A1700" s="225"/>
      <c r="B1700" s="225"/>
      <c r="C1700" s="225" t="s">
        <v>1509</v>
      </c>
      <c r="D1700" s="225"/>
      <c r="E1700" s="224" t="s">
        <v>1508</v>
      </c>
      <c r="F1700" s="256">
        <v>5000</v>
      </c>
      <c r="G1700" s="256">
        <v>5000</v>
      </c>
    </row>
    <row r="1701" spans="1:7" ht="75" outlineLevel="1" x14ac:dyDescent="0.2">
      <c r="A1701" s="225"/>
      <c r="B1701" s="225"/>
      <c r="C1701" s="225" t="s">
        <v>1551</v>
      </c>
      <c r="D1701" s="225"/>
      <c r="E1701" s="224" t="s">
        <v>2313</v>
      </c>
      <c r="F1701" s="256">
        <v>5000</v>
      </c>
      <c r="G1701" s="256">
        <v>5000</v>
      </c>
    </row>
    <row r="1702" spans="1:7" ht="30" outlineLevel="2" x14ac:dyDescent="0.2">
      <c r="A1702" s="225"/>
      <c r="B1702" s="225"/>
      <c r="C1702" s="225"/>
      <c r="D1702" s="225" t="s">
        <v>1255</v>
      </c>
      <c r="E1702" s="224" t="s">
        <v>1254</v>
      </c>
      <c r="F1702" s="256">
        <v>5000</v>
      </c>
      <c r="G1702" s="256">
        <v>5000</v>
      </c>
    </row>
    <row r="1703" spans="1:7" ht="15" outlineLevel="3" x14ac:dyDescent="0.2">
      <c r="A1703" s="225"/>
      <c r="B1703" s="225" t="s">
        <v>1550</v>
      </c>
      <c r="C1703" s="225"/>
      <c r="D1703" s="225"/>
      <c r="E1703" s="224" t="s">
        <v>1549</v>
      </c>
      <c r="F1703" s="256">
        <v>1482328.2</v>
      </c>
      <c r="G1703" s="256">
        <v>1465134.8</v>
      </c>
    </row>
    <row r="1704" spans="1:7" ht="15" outlineLevel="4" x14ac:dyDescent="0.2">
      <c r="A1704" s="225"/>
      <c r="B1704" s="225" t="s">
        <v>1534</v>
      </c>
      <c r="C1704" s="225"/>
      <c r="D1704" s="225"/>
      <c r="E1704" s="224" t="s">
        <v>1548</v>
      </c>
      <c r="F1704" s="256">
        <v>20818.900000000001</v>
      </c>
      <c r="G1704" s="256">
        <v>20818.900000000001</v>
      </c>
    </row>
    <row r="1705" spans="1:7" ht="45" outlineLevel="5" x14ac:dyDescent="0.2">
      <c r="A1705" s="225"/>
      <c r="B1705" s="225"/>
      <c r="C1705" s="225" t="s">
        <v>1315</v>
      </c>
      <c r="D1705" s="225"/>
      <c r="E1705" s="224" t="s">
        <v>1314</v>
      </c>
      <c r="F1705" s="256">
        <v>755</v>
      </c>
      <c r="G1705" s="256">
        <v>755</v>
      </c>
    </row>
    <row r="1706" spans="1:7" ht="45" outlineLevel="6" x14ac:dyDescent="0.2">
      <c r="A1706" s="225"/>
      <c r="B1706" s="225"/>
      <c r="C1706" s="225" t="s">
        <v>1391</v>
      </c>
      <c r="D1706" s="225"/>
      <c r="E1706" s="224" t="s">
        <v>1390</v>
      </c>
      <c r="F1706" s="256">
        <v>455</v>
      </c>
      <c r="G1706" s="256">
        <v>455</v>
      </c>
    </row>
    <row r="1707" spans="1:7" ht="30" outlineLevel="7" x14ac:dyDescent="0.2">
      <c r="A1707" s="225"/>
      <c r="B1707" s="225"/>
      <c r="C1707" s="225" t="s">
        <v>1547</v>
      </c>
      <c r="D1707" s="225"/>
      <c r="E1707" s="224" t="s">
        <v>1546</v>
      </c>
      <c r="F1707" s="256">
        <v>455</v>
      </c>
      <c r="G1707" s="256">
        <v>455</v>
      </c>
    </row>
    <row r="1708" spans="1:7" ht="45" outlineLevel="4" x14ac:dyDescent="0.2">
      <c r="A1708" s="225"/>
      <c r="B1708" s="225"/>
      <c r="C1708" s="225" t="s">
        <v>1545</v>
      </c>
      <c r="D1708" s="225"/>
      <c r="E1708" s="224" t="s">
        <v>2312</v>
      </c>
      <c r="F1708" s="256">
        <v>455</v>
      </c>
      <c r="G1708" s="256">
        <v>455</v>
      </c>
    </row>
    <row r="1709" spans="1:7" ht="45" outlineLevel="5" x14ac:dyDescent="0.2">
      <c r="A1709" s="225"/>
      <c r="B1709" s="225"/>
      <c r="C1709" s="225"/>
      <c r="D1709" s="225" t="s">
        <v>1250</v>
      </c>
      <c r="E1709" s="224" t="s">
        <v>1249</v>
      </c>
      <c r="F1709" s="256">
        <v>455</v>
      </c>
      <c r="G1709" s="256">
        <v>455</v>
      </c>
    </row>
    <row r="1710" spans="1:7" ht="45" outlineLevel="6" x14ac:dyDescent="0.2">
      <c r="A1710" s="225"/>
      <c r="B1710" s="225"/>
      <c r="C1710" s="225" t="s">
        <v>1544</v>
      </c>
      <c r="D1710" s="225"/>
      <c r="E1710" s="224" t="s">
        <v>1543</v>
      </c>
      <c r="F1710" s="256">
        <v>300</v>
      </c>
      <c r="G1710" s="256">
        <v>300</v>
      </c>
    </row>
    <row r="1711" spans="1:7" ht="60" outlineLevel="7" x14ac:dyDescent="0.2">
      <c r="A1711" s="225"/>
      <c r="B1711" s="225"/>
      <c r="C1711" s="225" t="s">
        <v>1542</v>
      </c>
      <c r="D1711" s="225"/>
      <c r="E1711" s="224" t="s">
        <v>1541</v>
      </c>
      <c r="F1711" s="256">
        <v>300</v>
      </c>
      <c r="G1711" s="256">
        <v>300</v>
      </c>
    </row>
    <row r="1712" spans="1:7" ht="60" outlineLevel="3" x14ac:dyDescent="0.2">
      <c r="A1712" s="225"/>
      <c r="B1712" s="225"/>
      <c r="C1712" s="225" t="s">
        <v>1540</v>
      </c>
      <c r="D1712" s="225"/>
      <c r="E1712" s="224" t="s">
        <v>2311</v>
      </c>
      <c r="F1712" s="256">
        <v>300</v>
      </c>
      <c r="G1712" s="256">
        <v>300</v>
      </c>
    </row>
    <row r="1713" spans="1:7" ht="45" outlineLevel="4" x14ac:dyDescent="0.2">
      <c r="A1713" s="225"/>
      <c r="B1713" s="225"/>
      <c r="C1713" s="225"/>
      <c r="D1713" s="225" t="s">
        <v>1250</v>
      </c>
      <c r="E1713" s="224" t="s">
        <v>1249</v>
      </c>
      <c r="F1713" s="256">
        <v>300</v>
      </c>
      <c r="G1713" s="256">
        <v>300</v>
      </c>
    </row>
    <row r="1714" spans="1:7" ht="30" outlineLevel="5" x14ac:dyDescent="0.2">
      <c r="A1714" s="225"/>
      <c r="B1714" s="225"/>
      <c r="C1714" s="225" t="s">
        <v>1493</v>
      </c>
      <c r="D1714" s="225"/>
      <c r="E1714" s="224" t="s">
        <v>1492</v>
      </c>
      <c r="F1714" s="256">
        <v>20063.900000000001</v>
      </c>
      <c r="G1714" s="256">
        <v>20063.900000000001</v>
      </c>
    </row>
    <row r="1715" spans="1:7" ht="30" outlineLevel="6" x14ac:dyDescent="0.2">
      <c r="A1715" s="225"/>
      <c r="B1715" s="225"/>
      <c r="C1715" s="225" t="s">
        <v>1531</v>
      </c>
      <c r="D1715" s="225"/>
      <c r="E1715" s="224" t="s">
        <v>1530</v>
      </c>
      <c r="F1715" s="256">
        <v>20063.900000000001</v>
      </c>
      <c r="G1715" s="256">
        <v>20063.900000000001</v>
      </c>
    </row>
    <row r="1716" spans="1:7" ht="45" outlineLevel="7" x14ac:dyDescent="0.2">
      <c r="A1716" s="225"/>
      <c r="B1716" s="225"/>
      <c r="C1716" s="225" t="s">
        <v>1529</v>
      </c>
      <c r="D1716" s="225"/>
      <c r="E1716" s="224" t="s">
        <v>1528</v>
      </c>
      <c r="F1716" s="256">
        <v>20063.900000000001</v>
      </c>
      <c r="G1716" s="256">
        <v>20063.900000000001</v>
      </c>
    </row>
    <row r="1717" spans="1:7" ht="15" outlineLevel="7" x14ac:dyDescent="0.2">
      <c r="A1717" s="225"/>
      <c r="B1717" s="225"/>
      <c r="C1717" s="225" t="s">
        <v>1536</v>
      </c>
      <c r="D1717" s="225"/>
      <c r="E1717" s="224" t="s">
        <v>2309</v>
      </c>
      <c r="F1717" s="256">
        <v>11913.9</v>
      </c>
      <c r="G1717" s="256">
        <v>11913.9</v>
      </c>
    </row>
    <row r="1718" spans="1:7" ht="45" outlineLevel="6" x14ac:dyDescent="0.2">
      <c r="A1718" s="225"/>
      <c r="B1718" s="225"/>
      <c r="C1718" s="225"/>
      <c r="D1718" s="225" t="s">
        <v>1250</v>
      </c>
      <c r="E1718" s="224" t="s">
        <v>1249</v>
      </c>
      <c r="F1718" s="256">
        <v>6487.5</v>
      </c>
      <c r="G1718" s="256">
        <v>6487.5</v>
      </c>
    </row>
    <row r="1719" spans="1:7" ht="15" outlineLevel="7" x14ac:dyDescent="0.2">
      <c r="A1719" s="225"/>
      <c r="B1719" s="225"/>
      <c r="C1719" s="225"/>
      <c r="D1719" s="225" t="s">
        <v>1265</v>
      </c>
      <c r="E1719" s="224" t="s">
        <v>1264</v>
      </c>
      <c r="F1719" s="256">
        <v>5426.4</v>
      </c>
      <c r="G1719" s="256">
        <v>5426.4</v>
      </c>
    </row>
    <row r="1720" spans="1:7" ht="45" outlineLevel="6" x14ac:dyDescent="0.2">
      <c r="A1720" s="225"/>
      <c r="B1720" s="225"/>
      <c r="C1720" s="225" t="s">
        <v>1535</v>
      </c>
      <c r="D1720" s="225"/>
      <c r="E1720" s="224" t="s">
        <v>2308</v>
      </c>
      <c r="F1720" s="256">
        <v>6820</v>
      </c>
      <c r="G1720" s="256">
        <v>6820</v>
      </c>
    </row>
    <row r="1721" spans="1:7" ht="45" outlineLevel="7" x14ac:dyDescent="0.2">
      <c r="A1721" s="225"/>
      <c r="B1721" s="225"/>
      <c r="C1721" s="225"/>
      <c r="D1721" s="225" t="s">
        <v>1250</v>
      </c>
      <c r="E1721" s="224" t="s">
        <v>1249</v>
      </c>
      <c r="F1721" s="256">
        <v>6820</v>
      </c>
      <c r="G1721" s="256">
        <v>6820</v>
      </c>
    </row>
    <row r="1722" spans="1:7" ht="45" outlineLevel="2" x14ac:dyDescent="0.2">
      <c r="A1722" s="225"/>
      <c r="B1722" s="225"/>
      <c r="C1722" s="225" t="s">
        <v>1533</v>
      </c>
      <c r="D1722" s="225"/>
      <c r="E1722" s="224" t="s">
        <v>2307</v>
      </c>
      <c r="F1722" s="256">
        <v>1330</v>
      </c>
      <c r="G1722" s="256">
        <v>1330</v>
      </c>
    </row>
    <row r="1723" spans="1:7" ht="15" outlineLevel="3" x14ac:dyDescent="0.2">
      <c r="A1723" s="225"/>
      <c r="B1723" s="225"/>
      <c r="C1723" s="225"/>
      <c r="D1723" s="225" t="s">
        <v>1300</v>
      </c>
      <c r="E1723" s="224" t="s">
        <v>1299</v>
      </c>
      <c r="F1723" s="256">
        <v>1330</v>
      </c>
      <c r="G1723" s="256">
        <v>1330</v>
      </c>
    </row>
    <row r="1724" spans="1:7" ht="15" outlineLevel="4" x14ac:dyDescent="0.2">
      <c r="A1724" s="225"/>
      <c r="B1724" s="225" t="s">
        <v>1520</v>
      </c>
      <c r="C1724" s="225"/>
      <c r="D1724" s="225"/>
      <c r="E1724" s="224" t="s">
        <v>1532</v>
      </c>
      <c r="F1724" s="256">
        <v>308649.5</v>
      </c>
      <c r="G1724" s="256">
        <v>308649.5</v>
      </c>
    </row>
    <row r="1725" spans="1:7" ht="30" outlineLevel="5" x14ac:dyDescent="0.2">
      <c r="A1725" s="225"/>
      <c r="B1725" s="225"/>
      <c r="C1725" s="225" t="s">
        <v>1493</v>
      </c>
      <c r="D1725" s="225"/>
      <c r="E1725" s="224" t="s">
        <v>1492</v>
      </c>
      <c r="F1725" s="256">
        <v>308649.5</v>
      </c>
      <c r="G1725" s="256">
        <v>308649.5</v>
      </c>
    </row>
    <row r="1726" spans="1:7" ht="30" outlineLevel="6" x14ac:dyDescent="0.2">
      <c r="A1726" s="225"/>
      <c r="B1726" s="225"/>
      <c r="C1726" s="225" t="s">
        <v>1531</v>
      </c>
      <c r="D1726" s="225"/>
      <c r="E1726" s="224" t="s">
        <v>1530</v>
      </c>
      <c r="F1726" s="256">
        <v>38928.800000000003</v>
      </c>
      <c r="G1726" s="256">
        <v>38928.800000000003</v>
      </c>
    </row>
    <row r="1727" spans="1:7" ht="45" outlineLevel="7" x14ac:dyDescent="0.2">
      <c r="A1727" s="225"/>
      <c r="B1727" s="225"/>
      <c r="C1727" s="225" t="s">
        <v>1529</v>
      </c>
      <c r="D1727" s="225"/>
      <c r="E1727" s="224" t="s">
        <v>1528</v>
      </c>
      <c r="F1727" s="256">
        <v>38928.800000000003</v>
      </c>
      <c r="G1727" s="256">
        <v>38928.800000000003</v>
      </c>
    </row>
    <row r="1728" spans="1:7" ht="75" outlineLevel="6" x14ac:dyDescent="0.2">
      <c r="A1728" s="225"/>
      <c r="B1728" s="225"/>
      <c r="C1728" s="225" t="s">
        <v>1527</v>
      </c>
      <c r="D1728" s="225"/>
      <c r="E1728" s="224" t="s">
        <v>2305</v>
      </c>
      <c r="F1728" s="256">
        <v>25678.799999999999</v>
      </c>
      <c r="G1728" s="256">
        <v>25678.799999999999</v>
      </c>
    </row>
    <row r="1729" spans="1:7" ht="45" outlineLevel="7" x14ac:dyDescent="0.2">
      <c r="A1729" s="225"/>
      <c r="B1729" s="225"/>
      <c r="C1729" s="225"/>
      <c r="D1729" s="225" t="s">
        <v>1250</v>
      </c>
      <c r="E1729" s="224" t="s">
        <v>1249</v>
      </c>
      <c r="F1729" s="256">
        <v>25678.799999999999</v>
      </c>
      <c r="G1729" s="256">
        <v>25678.799999999999</v>
      </c>
    </row>
    <row r="1730" spans="1:7" ht="15" outlineLevel="4" x14ac:dyDescent="0.2">
      <c r="A1730" s="225"/>
      <c r="B1730" s="225"/>
      <c r="C1730" s="225" t="s">
        <v>1526</v>
      </c>
      <c r="D1730" s="225"/>
      <c r="E1730" s="224" t="s">
        <v>2306</v>
      </c>
      <c r="F1730" s="256">
        <v>13250</v>
      </c>
      <c r="G1730" s="256">
        <v>13250</v>
      </c>
    </row>
    <row r="1731" spans="1:7" ht="15" outlineLevel="5" x14ac:dyDescent="0.2">
      <c r="A1731" s="225"/>
      <c r="B1731" s="225"/>
      <c r="C1731" s="225"/>
      <c r="D1731" s="225" t="s">
        <v>1300</v>
      </c>
      <c r="E1731" s="224" t="s">
        <v>1299</v>
      </c>
      <c r="F1731" s="256">
        <v>13250</v>
      </c>
      <c r="G1731" s="256">
        <v>13250</v>
      </c>
    </row>
    <row r="1732" spans="1:7" ht="45" outlineLevel="6" x14ac:dyDescent="0.2">
      <c r="A1732" s="225"/>
      <c r="B1732" s="225"/>
      <c r="C1732" s="225" t="s">
        <v>1504</v>
      </c>
      <c r="D1732" s="225"/>
      <c r="E1732" s="224" t="s">
        <v>1503</v>
      </c>
      <c r="F1732" s="256">
        <v>3819.8</v>
      </c>
      <c r="G1732" s="256">
        <v>3819.8</v>
      </c>
    </row>
    <row r="1733" spans="1:7" ht="30" outlineLevel="7" x14ac:dyDescent="0.2">
      <c r="A1733" s="225"/>
      <c r="B1733" s="225"/>
      <c r="C1733" s="225" t="s">
        <v>1525</v>
      </c>
      <c r="D1733" s="225"/>
      <c r="E1733" s="224" t="s">
        <v>1524</v>
      </c>
      <c r="F1733" s="256">
        <v>3819.8</v>
      </c>
      <c r="G1733" s="256">
        <v>3819.8</v>
      </c>
    </row>
    <row r="1734" spans="1:7" ht="45" outlineLevel="6" x14ac:dyDescent="0.2">
      <c r="A1734" s="225"/>
      <c r="B1734" s="225"/>
      <c r="C1734" s="225" t="s">
        <v>1523</v>
      </c>
      <c r="D1734" s="225"/>
      <c r="E1734" s="224" t="s">
        <v>2253</v>
      </c>
      <c r="F1734" s="256">
        <v>1460</v>
      </c>
      <c r="G1734" s="256">
        <v>1460</v>
      </c>
    </row>
    <row r="1735" spans="1:7" ht="45" outlineLevel="7" x14ac:dyDescent="0.2">
      <c r="A1735" s="225"/>
      <c r="B1735" s="225"/>
      <c r="C1735" s="225"/>
      <c r="D1735" s="225" t="s">
        <v>1250</v>
      </c>
      <c r="E1735" s="224" t="s">
        <v>1249</v>
      </c>
      <c r="F1735" s="256">
        <v>1460</v>
      </c>
      <c r="G1735" s="256">
        <v>1460</v>
      </c>
    </row>
    <row r="1736" spans="1:7" ht="75" outlineLevel="4" x14ac:dyDescent="0.2">
      <c r="A1736" s="225"/>
      <c r="B1736" s="225"/>
      <c r="C1736" s="225" t="s">
        <v>1522</v>
      </c>
      <c r="D1736" s="225"/>
      <c r="E1736" s="224" t="s">
        <v>2305</v>
      </c>
      <c r="F1736" s="256">
        <v>2359.8000000000002</v>
      </c>
      <c r="G1736" s="256">
        <v>2359.8000000000002</v>
      </c>
    </row>
    <row r="1737" spans="1:7" ht="45" outlineLevel="5" x14ac:dyDescent="0.2">
      <c r="A1737" s="225"/>
      <c r="B1737" s="225"/>
      <c r="C1737" s="225"/>
      <c r="D1737" s="225" t="s">
        <v>1250</v>
      </c>
      <c r="E1737" s="224" t="s">
        <v>1249</v>
      </c>
      <c r="F1737" s="256">
        <v>2359.8000000000002</v>
      </c>
      <c r="G1737" s="256">
        <v>2359.8000000000002</v>
      </c>
    </row>
    <row r="1738" spans="1:7" ht="30" outlineLevel="6" x14ac:dyDescent="0.2">
      <c r="A1738" s="225"/>
      <c r="B1738" s="225"/>
      <c r="C1738" s="225" t="s">
        <v>1491</v>
      </c>
      <c r="D1738" s="225"/>
      <c r="E1738" s="224" t="s">
        <v>1490</v>
      </c>
      <c r="F1738" s="256">
        <v>265900.90000000002</v>
      </c>
      <c r="G1738" s="256">
        <v>265900.90000000002</v>
      </c>
    </row>
    <row r="1739" spans="1:7" ht="45" outlineLevel="7" x14ac:dyDescent="0.2">
      <c r="A1739" s="225"/>
      <c r="B1739" s="225"/>
      <c r="C1739" s="225" t="s">
        <v>1498</v>
      </c>
      <c r="D1739" s="225"/>
      <c r="E1739" s="224" t="s">
        <v>1497</v>
      </c>
      <c r="F1739" s="256">
        <v>265900.90000000002</v>
      </c>
      <c r="G1739" s="256">
        <v>265900.90000000002</v>
      </c>
    </row>
    <row r="1740" spans="1:7" ht="75" outlineLevel="6" x14ac:dyDescent="0.2">
      <c r="A1740" s="225"/>
      <c r="B1740" s="225"/>
      <c r="C1740" s="225" t="s">
        <v>1521</v>
      </c>
      <c r="D1740" s="225"/>
      <c r="E1740" s="224" t="s">
        <v>2304</v>
      </c>
      <c r="F1740" s="256">
        <v>199500</v>
      </c>
      <c r="G1740" s="256">
        <v>199500</v>
      </c>
    </row>
    <row r="1741" spans="1:7" ht="15" outlineLevel="7" x14ac:dyDescent="0.2">
      <c r="A1741" s="225"/>
      <c r="B1741" s="225"/>
      <c r="C1741" s="225"/>
      <c r="D1741" s="225" t="s">
        <v>1300</v>
      </c>
      <c r="E1741" s="224" t="s">
        <v>1299</v>
      </c>
      <c r="F1741" s="256">
        <v>199500</v>
      </c>
      <c r="G1741" s="256">
        <v>199500</v>
      </c>
    </row>
    <row r="1742" spans="1:7" ht="15" outlineLevel="2" x14ac:dyDescent="0.2">
      <c r="A1742" s="225"/>
      <c r="B1742" s="225"/>
      <c r="C1742" s="225" t="s">
        <v>1519</v>
      </c>
      <c r="D1742" s="225"/>
      <c r="E1742" s="224" t="s">
        <v>2303</v>
      </c>
      <c r="F1742" s="256">
        <v>66400.899999999994</v>
      </c>
      <c r="G1742" s="256">
        <v>66400.899999999994</v>
      </c>
    </row>
    <row r="1743" spans="1:7" ht="45" outlineLevel="3" x14ac:dyDescent="0.2">
      <c r="A1743" s="225"/>
      <c r="B1743" s="225"/>
      <c r="C1743" s="225"/>
      <c r="D1743" s="225" t="s">
        <v>1250</v>
      </c>
      <c r="E1743" s="224" t="s">
        <v>1249</v>
      </c>
      <c r="F1743" s="256">
        <v>66400.899999999994</v>
      </c>
      <c r="G1743" s="256">
        <v>66400.899999999994</v>
      </c>
    </row>
    <row r="1744" spans="1:7" ht="15" outlineLevel="4" x14ac:dyDescent="0.2">
      <c r="A1744" s="225"/>
      <c r="B1744" s="225" t="s">
        <v>1496</v>
      </c>
      <c r="C1744" s="225"/>
      <c r="D1744" s="225"/>
      <c r="E1744" s="224" t="s">
        <v>1518</v>
      </c>
      <c r="F1744" s="256">
        <v>1131982.1000000001</v>
      </c>
      <c r="G1744" s="256">
        <v>1114788.7</v>
      </c>
    </row>
    <row r="1745" spans="1:7" ht="30" outlineLevel="5" x14ac:dyDescent="0.2">
      <c r="A1745" s="225"/>
      <c r="B1745" s="225"/>
      <c r="C1745" s="225" t="s">
        <v>1493</v>
      </c>
      <c r="D1745" s="225"/>
      <c r="E1745" s="224" t="s">
        <v>1492</v>
      </c>
      <c r="F1745" s="256">
        <v>1131982.1000000001</v>
      </c>
      <c r="G1745" s="256">
        <v>1114788.7</v>
      </c>
    </row>
    <row r="1746" spans="1:7" ht="45" outlineLevel="6" x14ac:dyDescent="0.2">
      <c r="A1746" s="225"/>
      <c r="B1746" s="225"/>
      <c r="C1746" s="225" t="s">
        <v>1517</v>
      </c>
      <c r="D1746" s="225"/>
      <c r="E1746" s="224" t="s">
        <v>1516</v>
      </c>
      <c r="F1746" s="256">
        <v>1068399.2</v>
      </c>
      <c r="G1746" s="256">
        <v>1051205.8</v>
      </c>
    </row>
    <row r="1747" spans="1:7" ht="30" outlineLevel="7" x14ac:dyDescent="0.2">
      <c r="A1747" s="225"/>
      <c r="B1747" s="225"/>
      <c r="C1747" s="225" t="s">
        <v>1515</v>
      </c>
      <c r="D1747" s="225"/>
      <c r="E1747" s="224" t="s">
        <v>1514</v>
      </c>
      <c r="F1747" s="256">
        <v>343869</v>
      </c>
      <c r="G1747" s="256">
        <v>326675.59999999998</v>
      </c>
    </row>
    <row r="1748" spans="1:7" ht="45" outlineLevel="5" x14ac:dyDescent="0.2">
      <c r="A1748" s="225"/>
      <c r="B1748" s="225"/>
      <c r="C1748" s="225" t="s">
        <v>1513</v>
      </c>
      <c r="D1748" s="225"/>
      <c r="E1748" s="224" t="s">
        <v>2302</v>
      </c>
      <c r="F1748" s="256">
        <v>343869</v>
      </c>
      <c r="G1748" s="256">
        <v>326675.59999999998</v>
      </c>
    </row>
    <row r="1749" spans="1:7" ht="45" outlineLevel="6" x14ac:dyDescent="0.2">
      <c r="A1749" s="225"/>
      <c r="B1749" s="225"/>
      <c r="C1749" s="225"/>
      <c r="D1749" s="225" t="s">
        <v>1250</v>
      </c>
      <c r="E1749" s="224" t="s">
        <v>1249</v>
      </c>
      <c r="F1749" s="256">
        <v>343869</v>
      </c>
      <c r="G1749" s="256">
        <v>326675.59999999998</v>
      </c>
    </row>
    <row r="1750" spans="1:7" ht="90" outlineLevel="7" x14ac:dyDescent="0.2">
      <c r="A1750" s="225"/>
      <c r="B1750" s="225"/>
      <c r="C1750" s="225" t="s">
        <v>1512</v>
      </c>
      <c r="D1750" s="225"/>
      <c r="E1750" s="224" t="s">
        <v>1501</v>
      </c>
      <c r="F1750" s="256">
        <v>687564.6</v>
      </c>
      <c r="G1750" s="256">
        <v>687564.6</v>
      </c>
    </row>
    <row r="1751" spans="1:7" ht="45" outlineLevel="6" x14ac:dyDescent="0.2">
      <c r="A1751" s="225"/>
      <c r="B1751" s="225"/>
      <c r="C1751" s="225" t="s">
        <v>1511</v>
      </c>
      <c r="D1751" s="225"/>
      <c r="E1751" s="224" t="s">
        <v>2253</v>
      </c>
      <c r="F1751" s="256">
        <v>677564.6</v>
      </c>
      <c r="G1751" s="256">
        <v>677564.6</v>
      </c>
    </row>
    <row r="1752" spans="1:7" ht="45" outlineLevel="7" x14ac:dyDescent="0.2">
      <c r="A1752" s="225"/>
      <c r="B1752" s="225"/>
      <c r="C1752" s="225"/>
      <c r="D1752" s="225" t="s">
        <v>1250</v>
      </c>
      <c r="E1752" s="224" t="s">
        <v>1249</v>
      </c>
      <c r="F1752" s="256">
        <v>677564.6</v>
      </c>
      <c r="G1752" s="256">
        <v>677564.6</v>
      </c>
    </row>
    <row r="1753" spans="1:7" ht="45" outlineLevel="5" x14ac:dyDescent="0.2">
      <c r="A1753" s="225"/>
      <c r="B1753" s="225"/>
      <c r="C1753" s="225" t="s">
        <v>1510</v>
      </c>
      <c r="D1753" s="225"/>
      <c r="E1753" s="224" t="s">
        <v>2298</v>
      </c>
      <c r="F1753" s="256">
        <v>10000</v>
      </c>
      <c r="G1753" s="256">
        <v>10000</v>
      </c>
    </row>
    <row r="1754" spans="1:7" ht="45" outlineLevel="6" x14ac:dyDescent="0.2">
      <c r="A1754" s="225"/>
      <c r="B1754" s="225"/>
      <c r="C1754" s="225"/>
      <c r="D1754" s="225" t="s">
        <v>1250</v>
      </c>
      <c r="E1754" s="224" t="s">
        <v>1249</v>
      </c>
      <c r="F1754" s="256">
        <v>10000</v>
      </c>
      <c r="G1754" s="256">
        <v>10000</v>
      </c>
    </row>
    <row r="1755" spans="1:7" ht="30" outlineLevel="7" x14ac:dyDescent="0.2">
      <c r="A1755" s="225"/>
      <c r="B1755" s="225"/>
      <c r="C1755" s="225" t="s">
        <v>1509</v>
      </c>
      <c r="D1755" s="225"/>
      <c r="E1755" s="224" t="s">
        <v>1508</v>
      </c>
      <c r="F1755" s="256">
        <v>36965.599999999999</v>
      </c>
      <c r="G1755" s="256">
        <v>36965.599999999999</v>
      </c>
    </row>
    <row r="1756" spans="1:7" ht="75" outlineLevel="6" x14ac:dyDescent="0.2">
      <c r="A1756" s="225"/>
      <c r="B1756" s="225"/>
      <c r="C1756" s="225" t="s">
        <v>1507</v>
      </c>
      <c r="D1756" s="225"/>
      <c r="E1756" s="224" t="s">
        <v>2301</v>
      </c>
      <c r="F1756" s="256">
        <v>4881.6000000000004</v>
      </c>
      <c r="G1756" s="256">
        <v>4881.6000000000004</v>
      </c>
    </row>
    <row r="1757" spans="1:7" ht="30" outlineLevel="7" x14ac:dyDescent="0.2">
      <c r="A1757" s="225"/>
      <c r="B1757" s="225"/>
      <c r="C1757" s="225"/>
      <c r="D1757" s="225" t="s">
        <v>1255</v>
      </c>
      <c r="E1757" s="224" t="s">
        <v>1254</v>
      </c>
      <c r="F1757" s="256">
        <v>4881.6000000000004</v>
      </c>
      <c r="G1757" s="256">
        <v>4881.6000000000004</v>
      </c>
    </row>
    <row r="1758" spans="1:7" ht="60" outlineLevel="6" x14ac:dyDescent="0.2">
      <c r="A1758" s="225"/>
      <c r="B1758" s="225"/>
      <c r="C1758" s="225" t="s">
        <v>1506</v>
      </c>
      <c r="D1758" s="225"/>
      <c r="E1758" s="224" t="s">
        <v>2300</v>
      </c>
      <c r="F1758" s="256">
        <v>15584</v>
      </c>
      <c r="G1758" s="256">
        <v>15584</v>
      </c>
    </row>
    <row r="1759" spans="1:7" ht="30" outlineLevel="7" x14ac:dyDescent="0.2">
      <c r="A1759" s="225"/>
      <c r="B1759" s="225"/>
      <c r="C1759" s="225"/>
      <c r="D1759" s="225" t="s">
        <v>1255</v>
      </c>
      <c r="E1759" s="224" t="s">
        <v>1254</v>
      </c>
      <c r="F1759" s="256">
        <v>15584</v>
      </c>
      <c r="G1759" s="256">
        <v>15584</v>
      </c>
    </row>
    <row r="1760" spans="1:7" ht="45" outlineLevel="4" x14ac:dyDescent="0.2">
      <c r="A1760" s="225"/>
      <c r="B1760" s="225"/>
      <c r="C1760" s="225" t="s">
        <v>1505</v>
      </c>
      <c r="D1760" s="225"/>
      <c r="E1760" s="224" t="s">
        <v>2299</v>
      </c>
      <c r="F1760" s="256">
        <v>16500</v>
      </c>
      <c r="G1760" s="256">
        <v>16500</v>
      </c>
    </row>
    <row r="1761" spans="1:7" ht="30" outlineLevel="5" x14ac:dyDescent="0.2">
      <c r="A1761" s="225"/>
      <c r="B1761" s="225"/>
      <c r="C1761" s="225"/>
      <c r="D1761" s="225" t="s">
        <v>1255</v>
      </c>
      <c r="E1761" s="224" t="s">
        <v>1254</v>
      </c>
      <c r="F1761" s="256">
        <v>16500</v>
      </c>
      <c r="G1761" s="256">
        <v>16500</v>
      </c>
    </row>
    <row r="1762" spans="1:7" ht="45" outlineLevel="6" x14ac:dyDescent="0.2">
      <c r="A1762" s="225"/>
      <c r="B1762" s="225"/>
      <c r="C1762" s="225" t="s">
        <v>1504</v>
      </c>
      <c r="D1762" s="225"/>
      <c r="E1762" s="224" t="s">
        <v>1503</v>
      </c>
      <c r="F1762" s="256">
        <v>48582.9</v>
      </c>
      <c r="G1762" s="256">
        <v>48582.9</v>
      </c>
    </row>
    <row r="1763" spans="1:7" ht="90" outlineLevel="7" x14ac:dyDescent="0.2">
      <c r="A1763" s="225"/>
      <c r="B1763" s="225"/>
      <c r="C1763" s="225" t="s">
        <v>1502</v>
      </c>
      <c r="D1763" s="225"/>
      <c r="E1763" s="224" t="s">
        <v>1501</v>
      </c>
      <c r="F1763" s="256">
        <v>48582.9</v>
      </c>
      <c r="G1763" s="256">
        <v>48582.9</v>
      </c>
    </row>
    <row r="1764" spans="1:7" ht="45" outlineLevel="6" x14ac:dyDescent="0.2">
      <c r="A1764" s="225"/>
      <c r="B1764" s="225"/>
      <c r="C1764" s="225" t="s">
        <v>1500</v>
      </c>
      <c r="D1764" s="225"/>
      <c r="E1764" s="224" t="s">
        <v>2253</v>
      </c>
      <c r="F1764" s="256">
        <v>48082.9</v>
      </c>
      <c r="G1764" s="256">
        <v>48082.9</v>
      </c>
    </row>
    <row r="1765" spans="1:7" ht="45" outlineLevel="7" x14ac:dyDescent="0.2">
      <c r="A1765" s="225"/>
      <c r="B1765" s="225"/>
      <c r="C1765" s="225"/>
      <c r="D1765" s="225" t="s">
        <v>1250</v>
      </c>
      <c r="E1765" s="224" t="s">
        <v>1249</v>
      </c>
      <c r="F1765" s="256">
        <v>48082.9</v>
      </c>
      <c r="G1765" s="256">
        <v>48082.9</v>
      </c>
    </row>
    <row r="1766" spans="1:7" ht="45" outlineLevel="4" x14ac:dyDescent="0.2">
      <c r="A1766" s="225"/>
      <c r="B1766" s="225"/>
      <c r="C1766" s="225" t="s">
        <v>1499</v>
      </c>
      <c r="D1766" s="225"/>
      <c r="E1766" s="224" t="s">
        <v>2298</v>
      </c>
      <c r="F1766" s="256">
        <v>500</v>
      </c>
      <c r="G1766" s="256">
        <v>500</v>
      </c>
    </row>
    <row r="1767" spans="1:7" ht="45" outlineLevel="5" x14ac:dyDescent="0.2">
      <c r="A1767" s="225"/>
      <c r="B1767" s="225"/>
      <c r="C1767" s="225"/>
      <c r="D1767" s="225" t="s">
        <v>1250</v>
      </c>
      <c r="E1767" s="224" t="s">
        <v>1249</v>
      </c>
      <c r="F1767" s="256">
        <v>500</v>
      </c>
      <c r="G1767" s="256">
        <v>500</v>
      </c>
    </row>
    <row r="1768" spans="1:7" ht="30" outlineLevel="6" x14ac:dyDescent="0.2">
      <c r="A1768" s="225"/>
      <c r="B1768" s="225"/>
      <c r="C1768" s="225" t="s">
        <v>1491</v>
      </c>
      <c r="D1768" s="225"/>
      <c r="E1768" s="224" t="s">
        <v>1490</v>
      </c>
      <c r="F1768" s="256">
        <v>15000</v>
      </c>
      <c r="G1768" s="256">
        <v>15000</v>
      </c>
    </row>
    <row r="1769" spans="1:7" ht="45" outlineLevel="7" x14ac:dyDescent="0.2">
      <c r="A1769" s="225"/>
      <c r="B1769" s="225"/>
      <c r="C1769" s="225" t="s">
        <v>1498</v>
      </c>
      <c r="D1769" s="225"/>
      <c r="E1769" s="224" t="s">
        <v>1497</v>
      </c>
      <c r="F1769" s="256">
        <v>15000</v>
      </c>
      <c r="G1769" s="256">
        <v>15000</v>
      </c>
    </row>
    <row r="1770" spans="1:7" ht="45" outlineLevel="2" x14ac:dyDescent="0.2">
      <c r="A1770" s="225"/>
      <c r="B1770" s="225"/>
      <c r="C1770" s="225" t="s">
        <v>1495</v>
      </c>
      <c r="D1770" s="225"/>
      <c r="E1770" s="224" t="s">
        <v>2297</v>
      </c>
      <c r="F1770" s="256">
        <v>15000</v>
      </c>
      <c r="G1770" s="256">
        <v>15000</v>
      </c>
    </row>
    <row r="1771" spans="1:7" ht="45" outlineLevel="3" x14ac:dyDescent="0.2">
      <c r="A1771" s="225"/>
      <c r="B1771" s="225"/>
      <c r="C1771" s="225"/>
      <c r="D1771" s="225" t="s">
        <v>1250</v>
      </c>
      <c r="E1771" s="224" t="s">
        <v>1249</v>
      </c>
      <c r="F1771" s="256">
        <v>15000</v>
      </c>
      <c r="G1771" s="256">
        <v>15000</v>
      </c>
    </row>
    <row r="1772" spans="1:7" ht="30" outlineLevel="4" x14ac:dyDescent="0.2">
      <c r="A1772" s="225"/>
      <c r="B1772" s="225" t="s">
        <v>1483</v>
      </c>
      <c r="C1772" s="225"/>
      <c r="D1772" s="225"/>
      <c r="E1772" s="224" t="s">
        <v>1494</v>
      </c>
      <c r="F1772" s="256">
        <v>20877.7</v>
      </c>
      <c r="G1772" s="256">
        <v>20877.7</v>
      </c>
    </row>
    <row r="1773" spans="1:7" ht="30" outlineLevel="5" x14ac:dyDescent="0.2">
      <c r="A1773" s="225"/>
      <c r="B1773" s="225"/>
      <c r="C1773" s="225" t="s">
        <v>1493</v>
      </c>
      <c r="D1773" s="225"/>
      <c r="E1773" s="224" t="s">
        <v>1492</v>
      </c>
      <c r="F1773" s="256">
        <v>20877.7</v>
      </c>
      <c r="G1773" s="256">
        <v>20877.7</v>
      </c>
    </row>
    <row r="1774" spans="1:7" ht="30" outlineLevel="6" x14ac:dyDescent="0.2">
      <c r="A1774" s="225"/>
      <c r="B1774" s="225"/>
      <c r="C1774" s="225" t="s">
        <v>1491</v>
      </c>
      <c r="D1774" s="225"/>
      <c r="E1774" s="224" t="s">
        <v>1490</v>
      </c>
      <c r="F1774" s="256">
        <v>20877.7</v>
      </c>
      <c r="G1774" s="256">
        <v>20877.7</v>
      </c>
    </row>
    <row r="1775" spans="1:7" ht="30" outlineLevel="7" x14ac:dyDescent="0.2">
      <c r="A1775" s="225"/>
      <c r="B1775" s="225"/>
      <c r="C1775" s="225" t="s">
        <v>1489</v>
      </c>
      <c r="D1775" s="225"/>
      <c r="E1775" s="224" t="s">
        <v>1282</v>
      </c>
      <c r="F1775" s="256">
        <v>20377.7</v>
      </c>
      <c r="G1775" s="256">
        <v>20377.7</v>
      </c>
    </row>
    <row r="1776" spans="1:7" ht="45" outlineLevel="7" x14ac:dyDescent="0.2">
      <c r="A1776" s="225"/>
      <c r="B1776" s="225"/>
      <c r="C1776" s="225" t="s">
        <v>1488</v>
      </c>
      <c r="D1776" s="225"/>
      <c r="E1776" s="224" t="s">
        <v>2250</v>
      </c>
      <c r="F1776" s="256">
        <v>20377.7</v>
      </c>
      <c r="G1776" s="256">
        <v>20377.7</v>
      </c>
    </row>
    <row r="1777" spans="1:7" ht="75" outlineLevel="7" x14ac:dyDescent="0.2">
      <c r="A1777" s="225"/>
      <c r="B1777" s="225"/>
      <c r="C1777" s="225"/>
      <c r="D1777" s="225" t="s">
        <v>1268</v>
      </c>
      <c r="E1777" s="224" t="s">
        <v>1267</v>
      </c>
      <c r="F1777" s="256">
        <v>12511.6</v>
      </c>
      <c r="G1777" s="256">
        <v>12511.6</v>
      </c>
    </row>
    <row r="1778" spans="1:7" ht="30" outlineLevel="5" x14ac:dyDescent="0.2">
      <c r="A1778" s="225"/>
      <c r="B1778" s="225"/>
      <c r="C1778" s="225"/>
      <c r="D1778" s="225" t="s">
        <v>1257</v>
      </c>
      <c r="E1778" s="224" t="s">
        <v>1256</v>
      </c>
      <c r="F1778" s="256">
        <v>7864.6</v>
      </c>
      <c r="G1778" s="256">
        <v>7864.6</v>
      </c>
    </row>
    <row r="1779" spans="1:7" ht="15" outlineLevel="6" x14ac:dyDescent="0.2">
      <c r="A1779" s="225"/>
      <c r="B1779" s="225"/>
      <c r="C1779" s="225"/>
      <c r="D1779" s="225" t="s">
        <v>1265</v>
      </c>
      <c r="E1779" s="224" t="s">
        <v>1264</v>
      </c>
      <c r="F1779" s="256">
        <v>1.5</v>
      </c>
      <c r="G1779" s="256">
        <v>1.5</v>
      </c>
    </row>
    <row r="1780" spans="1:7" ht="45" outlineLevel="7" x14ac:dyDescent="0.2">
      <c r="A1780" s="225"/>
      <c r="B1780" s="225"/>
      <c r="C1780" s="225" t="s">
        <v>1487</v>
      </c>
      <c r="D1780" s="225"/>
      <c r="E1780" s="224" t="s">
        <v>1486</v>
      </c>
      <c r="F1780" s="256">
        <v>500</v>
      </c>
      <c r="G1780" s="256">
        <v>500</v>
      </c>
    </row>
    <row r="1781" spans="1:7" ht="45" outlineLevel="6" x14ac:dyDescent="0.2">
      <c r="A1781" s="225"/>
      <c r="B1781" s="225"/>
      <c r="C1781" s="225" t="s">
        <v>1485</v>
      </c>
      <c r="D1781" s="225"/>
      <c r="E1781" s="224" t="s">
        <v>2296</v>
      </c>
      <c r="F1781" s="256">
        <v>200</v>
      </c>
      <c r="G1781" s="256">
        <v>200</v>
      </c>
    </row>
    <row r="1782" spans="1:7" ht="30" outlineLevel="7" x14ac:dyDescent="0.2">
      <c r="A1782" s="225"/>
      <c r="B1782" s="225"/>
      <c r="C1782" s="225"/>
      <c r="D1782" s="225" t="s">
        <v>1257</v>
      </c>
      <c r="E1782" s="224" t="s">
        <v>1256</v>
      </c>
      <c r="F1782" s="256">
        <v>200</v>
      </c>
      <c r="G1782" s="256">
        <v>200</v>
      </c>
    </row>
    <row r="1783" spans="1:7" ht="45" x14ac:dyDescent="0.2">
      <c r="A1783" s="225"/>
      <c r="B1783" s="225"/>
      <c r="C1783" s="225" t="s">
        <v>1482</v>
      </c>
      <c r="D1783" s="225"/>
      <c r="E1783" s="224" t="s">
        <v>2295</v>
      </c>
      <c r="F1783" s="256">
        <v>300</v>
      </c>
      <c r="G1783" s="256">
        <v>300</v>
      </c>
    </row>
    <row r="1784" spans="1:7" ht="30" outlineLevel="1" x14ac:dyDescent="0.2">
      <c r="A1784" s="225"/>
      <c r="B1784" s="225"/>
      <c r="C1784" s="225"/>
      <c r="D1784" s="225" t="s">
        <v>1257</v>
      </c>
      <c r="E1784" s="224" t="s">
        <v>1256</v>
      </c>
      <c r="F1784" s="256">
        <v>300</v>
      </c>
      <c r="G1784" s="256">
        <v>300</v>
      </c>
    </row>
    <row r="1785" spans="1:7" ht="30" outlineLevel="2" x14ac:dyDescent="0.2">
      <c r="A1785" s="225" t="s">
        <v>1437</v>
      </c>
      <c r="B1785" s="225"/>
      <c r="C1785" s="225"/>
      <c r="D1785" s="225"/>
      <c r="E1785" s="224" t="s">
        <v>709</v>
      </c>
      <c r="F1785" s="256">
        <v>1041949.4</v>
      </c>
      <c r="G1785" s="256">
        <v>961166.4</v>
      </c>
    </row>
    <row r="1786" spans="1:7" ht="15" outlineLevel="3" x14ac:dyDescent="0.2">
      <c r="A1786" s="225"/>
      <c r="B1786" s="225" t="s">
        <v>1277</v>
      </c>
      <c r="C1786" s="225"/>
      <c r="D1786" s="225"/>
      <c r="E1786" s="224" t="s">
        <v>1276</v>
      </c>
      <c r="F1786" s="256">
        <v>16687.3</v>
      </c>
      <c r="G1786" s="256">
        <v>12861.7</v>
      </c>
    </row>
    <row r="1787" spans="1:7" ht="15" outlineLevel="4" x14ac:dyDescent="0.2">
      <c r="A1787" s="225"/>
      <c r="B1787" s="225" t="s">
        <v>1480</v>
      </c>
      <c r="C1787" s="225"/>
      <c r="D1787" s="225"/>
      <c r="E1787" s="224" t="s">
        <v>1481</v>
      </c>
      <c r="F1787" s="256">
        <v>867.7</v>
      </c>
      <c r="G1787" s="256">
        <v>1400.4</v>
      </c>
    </row>
    <row r="1788" spans="1:7" ht="30" outlineLevel="5" x14ac:dyDescent="0.2">
      <c r="A1788" s="225"/>
      <c r="B1788" s="225"/>
      <c r="C1788" s="225" t="s">
        <v>1293</v>
      </c>
      <c r="D1788" s="225"/>
      <c r="E1788" s="224" t="s">
        <v>1292</v>
      </c>
      <c r="F1788" s="256">
        <v>867.7</v>
      </c>
      <c r="G1788" s="256">
        <v>1400.4</v>
      </c>
    </row>
    <row r="1789" spans="1:7" ht="15" outlineLevel="6" x14ac:dyDescent="0.2">
      <c r="A1789" s="225"/>
      <c r="B1789" s="225"/>
      <c r="C1789" s="225" t="s">
        <v>1291</v>
      </c>
      <c r="D1789" s="225"/>
      <c r="E1789" s="224" t="s">
        <v>1290</v>
      </c>
      <c r="F1789" s="256">
        <v>867.7</v>
      </c>
      <c r="G1789" s="256">
        <v>1400.4</v>
      </c>
    </row>
    <row r="1790" spans="1:7" ht="45" outlineLevel="7" x14ac:dyDescent="0.2">
      <c r="A1790" s="225"/>
      <c r="B1790" s="225"/>
      <c r="C1790" s="225" t="s">
        <v>1448</v>
      </c>
      <c r="D1790" s="225"/>
      <c r="E1790" s="224" t="s">
        <v>1447</v>
      </c>
      <c r="F1790" s="256">
        <v>867.7</v>
      </c>
      <c r="G1790" s="256">
        <v>1400.4</v>
      </c>
    </row>
    <row r="1791" spans="1:7" ht="60" outlineLevel="2" x14ac:dyDescent="0.2">
      <c r="A1791" s="225"/>
      <c r="B1791" s="225"/>
      <c r="C1791" s="225" t="s">
        <v>1479</v>
      </c>
      <c r="D1791" s="225"/>
      <c r="E1791" s="224" t="s">
        <v>2294</v>
      </c>
      <c r="F1791" s="256">
        <v>867.7</v>
      </c>
      <c r="G1791" s="256">
        <v>1400.4</v>
      </c>
    </row>
    <row r="1792" spans="1:7" ht="15" outlineLevel="3" x14ac:dyDescent="0.2">
      <c r="A1792" s="225"/>
      <c r="B1792" s="225"/>
      <c r="C1792" s="225"/>
      <c r="D1792" s="225" t="s">
        <v>1300</v>
      </c>
      <c r="E1792" s="224" t="s">
        <v>1299</v>
      </c>
      <c r="F1792" s="256">
        <v>867.7</v>
      </c>
      <c r="G1792" s="256">
        <v>1400.4</v>
      </c>
    </row>
    <row r="1793" spans="1:7" ht="15" outlineLevel="4" x14ac:dyDescent="0.2">
      <c r="A1793" s="225"/>
      <c r="B1793" s="225" t="s">
        <v>1252</v>
      </c>
      <c r="C1793" s="225"/>
      <c r="D1793" s="225"/>
      <c r="E1793" s="224" t="s">
        <v>1275</v>
      </c>
      <c r="F1793" s="256">
        <v>15819.6</v>
      </c>
      <c r="G1793" s="256">
        <v>11461.3</v>
      </c>
    </row>
    <row r="1794" spans="1:7" ht="30" outlineLevel="5" x14ac:dyDescent="0.2">
      <c r="A1794" s="225"/>
      <c r="B1794" s="225"/>
      <c r="C1794" s="225" t="s">
        <v>1293</v>
      </c>
      <c r="D1794" s="225"/>
      <c r="E1794" s="224" t="s">
        <v>1292</v>
      </c>
      <c r="F1794" s="256">
        <v>15819.6</v>
      </c>
      <c r="G1794" s="256">
        <v>11461.3</v>
      </c>
    </row>
    <row r="1795" spans="1:7" ht="15" outlineLevel="6" x14ac:dyDescent="0.2">
      <c r="A1795" s="225"/>
      <c r="B1795" s="225"/>
      <c r="C1795" s="225" t="s">
        <v>1291</v>
      </c>
      <c r="D1795" s="225"/>
      <c r="E1795" s="224" t="s">
        <v>1290</v>
      </c>
      <c r="F1795" s="256">
        <v>4364.3</v>
      </c>
      <c r="G1795" s="256">
        <v>4364.3</v>
      </c>
    </row>
    <row r="1796" spans="1:7" ht="30" outlineLevel="7" x14ac:dyDescent="0.2">
      <c r="A1796" s="225"/>
      <c r="B1796" s="225"/>
      <c r="C1796" s="225" t="s">
        <v>1368</v>
      </c>
      <c r="D1796" s="225"/>
      <c r="E1796" s="224" t="s">
        <v>1367</v>
      </c>
      <c r="F1796" s="256">
        <v>4189.3999999999996</v>
      </c>
      <c r="G1796" s="256">
        <v>4189.3999999999996</v>
      </c>
    </row>
    <row r="1797" spans="1:7" ht="45" outlineLevel="5" x14ac:dyDescent="0.2">
      <c r="A1797" s="225"/>
      <c r="B1797" s="225"/>
      <c r="C1797" s="225" t="s">
        <v>1478</v>
      </c>
      <c r="D1797" s="225"/>
      <c r="E1797" s="224" t="s">
        <v>2293</v>
      </c>
      <c r="F1797" s="256">
        <v>4189.3999999999996</v>
      </c>
      <c r="G1797" s="256">
        <v>4189.3999999999996</v>
      </c>
    </row>
    <row r="1798" spans="1:7" ht="15" outlineLevel="6" x14ac:dyDescent="0.2">
      <c r="A1798" s="225"/>
      <c r="B1798" s="225"/>
      <c r="C1798" s="225"/>
      <c r="D1798" s="225" t="s">
        <v>1300</v>
      </c>
      <c r="E1798" s="224" t="s">
        <v>1299</v>
      </c>
      <c r="F1798" s="256">
        <v>4189.3999999999996</v>
      </c>
      <c r="G1798" s="256">
        <v>4189.3999999999996</v>
      </c>
    </row>
    <row r="1799" spans="1:7" ht="45" outlineLevel="7" x14ac:dyDescent="0.2">
      <c r="A1799" s="225"/>
      <c r="B1799" s="225"/>
      <c r="C1799" s="225" t="s">
        <v>1448</v>
      </c>
      <c r="D1799" s="225"/>
      <c r="E1799" s="224" t="s">
        <v>1447</v>
      </c>
      <c r="F1799" s="256">
        <v>174.9</v>
      </c>
      <c r="G1799" s="256">
        <v>174.9</v>
      </c>
    </row>
    <row r="1800" spans="1:7" ht="60" outlineLevel="4" x14ac:dyDescent="0.2">
      <c r="A1800" s="225"/>
      <c r="B1800" s="225"/>
      <c r="C1800" s="225" t="s">
        <v>1477</v>
      </c>
      <c r="D1800" s="225"/>
      <c r="E1800" s="224" t="s">
        <v>2292</v>
      </c>
      <c r="F1800" s="256">
        <v>174.9</v>
      </c>
      <c r="G1800" s="256">
        <v>174.9</v>
      </c>
    </row>
    <row r="1801" spans="1:7" ht="15" outlineLevel="5" x14ac:dyDescent="0.2">
      <c r="A1801" s="225"/>
      <c r="B1801" s="225"/>
      <c r="C1801" s="225"/>
      <c r="D1801" s="225" t="s">
        <v>1300</v>
      </c>
      <c r="E1801" s="224" t="s">
        <v>1299</v>
      </c>
      <c r="F1801" s="256">
        <v>174.9</v>
      </c>
      <c r="G1801" s="256">
        <v>174.9</v>
      </c>
    </row>
    <row r="1802" spans="1:7" ht="30" outlineLevel="6" x14ac:dyDescent="0.2">
      <c r="A1802" s="225"/>
      <c r="B1802" s="225"/>
      <c r="C1802" s="225" t="s">
        <v>1441</v>
      </c>
      <c r="D1802" s="225"/>
      <c r="E1802" s="224" t="s">
        <v>1440</v>
      </c>
      <c r="F1802" s="256">
        <v>10060.799999999999</v>
      </c>
      <c r="G1802" s="256">
        <v>5982.5</v>
      </c>
    </row>
    <row r="1803" spans="1:7" ht="45" outlineLevel="7" x14ac:dyDescent="0.2">
      <c r="A1803" s="225"/>
      <c r="B1803" s="225"/>
      <c r="C1803" s="225" t="s">
        <v>1462</v>
      </c>
      <c r="D1803" s="225"/>
      <c r="E1803" s="224" t="s">
        <v>1461</v>
      </c>
      <c r="F1803" s="256">
        <v>10060.799999999999</v>
      </c>
      <c r="G1803" s="256">
        <v>5982.5</v>
      </c>
    </row>
    <row r="1804" spans="1:7" ht="30" outlineLevel="4" x14ac:dyDescent="0.2">
      <c r="A1804" s="225"/>
      <c r="B1804" s="225"/>
      <c r="C1804" s="225" t="s">
        <v>1459</v>
      </c>
      <c r="D1804" s="225"/>
      <c r="E1804" s="224" t="s">
        <v>2288</v>
      </c>
      <c r="F1804" s="256">
        <v>10060.799999999999</v>
      </c>
      <c r="G1804" s="256">
        <v>5982.5</v>
      </c>
    </row>
    <row r="1805" spans="1:7" ht="30" outlineLevel="5" x14ac:dyDescent="0.2">
      <c r="A1805" s="225"/>
      <c r="B1805" s="225"/>
      <c r="C1805" s="225"/>
      <c r="D1805" s="225" t="s">
        <v>1257</v>
      </c>
      <c r="E1805" s="224" t="s">
        <v>1256</v>
      </c>
      <c r="F1805" s="256">
        <v>10060.799999999999</v>
      </c>
      <c r="G1805" s="256">
        <v>5982.5</v>
      </c>
    </row>
    <row r="1806" spans="1:7" ht="30" outlineLevel="6" x14ac:dyDescent="0.2">
      <c r="A1806" s="225"/>
      <c r="B1806" s="225"/>
      <c r="C1806" s="225" t="s">
        <v>1285</v>
      </c>
      <c r="D1806" s="225"/>
      <c r="E1806" s="224" t="s">
        <v>1284</v>
      </c>
      <c r="F1806" s="256">
        <v>1394.5</v>
      </c>
      <c r="G1806" s="256">
        <v>1114.5</v>
      </c>
    </row>
    <row r="1807" spans="1:7" ht="30" outlineLevel="7" x14ac:dyDescent="0.2">
      <c r="A1807" s="225"/>
      <c r="B1807" s="225"/>
      <c r="C1807" s="225" t="s">
        <v>1283</v>
      </c>
      <c r="D1807" s="225"/>
      <c r="E1807" s="224" t="s">
        <v>1282</v>
      </c>
      <c r="F1807" s="256">
        <v>1394.5</v>
      </c>
      <c r="G1807" s="256">
        <v>1114.5</v>
      </c>
    </row>
    <row r="1808" spans="1:7" ht="30" outlineLevel="1" x14ac:dyDescent="0.2">
      <c r="A1808" s="225"/>
      <c r="B1808" s="225"/>
      <c r="C1808" s="225" t="s">
        <v>1476</v>
      </c>
      <c r="D1808" s="225"/>
      <c r="E1808" s="224" t="s">
        <v>2291</v>
      </c>
      <c r="F1808" s="256">
        <v>1394.5</v>
      </c>
      <c r="G1808" s="256">
        <v>1114.5</v>
      </c>
    </row>
    <row r="1809" spans="1:7" ht="30" outlineLevel="2" x14ac:dyDescent="0.2">
      <c r="A1809" s="225"/>
      <c r="B1809" s="225"/>
      <c r="C1809" s="225"/>
      <c r="D1809" s="225" t="s">
        <v>1257</v>
      </c>
      <c r="E1809" s="224" t="s">
        <v>1256</v>
      </c>
      <c r="F1809" s="256">
        <v>1394.5</v>
      </c>
      <c r="G1809" s="256">
        <v>1114.5</v>
      </c>
    </row>
    <row r="1810" spans="1:7" ht="15" outlineLevel="3" x14ac:dyDescent="0.2">
      <c r="A1810" s="225"/>
      <c r="B1810" s="225" t="s">
        <v>1475</v>
      </c>
      <c r="C1810" s="225"/>
      <c r="D1810" s="225"/>
      <c r="E1810" s="224" t="s">
        <v>1474</v>
      </c>
      <c r="F1810" s="256">
        <v>84771.6</v>
      </c>
      <c r="G1810" s="256">
        <v>86509.9</v>
      </c>
    </row>
    <row r="1811" spans="1:7" ht="15" outlineLevel="4" x14ac:dyDescent="0.2">
      <c r="A1811" s="225"/>
      <c r="B1811" s="225" t="s">
        <v>1472</v>
      </c>
      <c r="C1811" s="225"/>
      <c r="D1811" s="225"/>
      <c r="E1811" s="224" t="s">
        <v>1473</v>
      </c>
      <c r="F1811" s="256">
        <v>47201.1</v>
      </c>
      <c r="G1811" s="256">
        <v>48939.4</v>
      </c>
    </row>
    <row r="1812" spans="1:7" ht="30" outlineLevel="5" x14ac:dyDescent="0.2">
      <c r="A1812" s="225"/>
      <c r="B1812" s="225"/>
      <c r="C1812" s="225" t="s">
        <v>1293</v>
      </c>
      <c r="D1812" s="225"/>
      <c r="E1812" s="224" t="s">
        <v>1292</v>
      </c>
      <c r="F1812" s="256">
        <v>47201.1</v>
      </c>
      <c r="G1812" s="256">
        <v>48939.4</v>
      </c>
    </row>
    <row r="1813" spans="1:7" ht="15" outlineLevel="6" x14ac:dyDescent="0.2">
      <c r="A1813" s="225"/>
      <c r="B1813" s="225"/>
      <c r="C1813" s="225" t="s">
        <v>1291</v>
      </c>
      <c r="D1813" s="225"/>
      <c r="E1813" s="224" t="s">
        <v>1290</v>
      </c>
      <c r="F1813" s="256">
        <v>47201.1</v>
      </c>
      <c r="G1813" s="256">
        <v>48939.4</v>
      </c>
    </row>
    <row r="1814" spans="1:7" ht="45" outlineLevel="7" x14ac:dyDescent="0.2">
      <c r="A1814" s="225"/>
      <c r="B1814" s="225"/>
      <c r="C1814" s="225" t="s">
        <v>1448</v>
      </c>
      <c r="D1814" s="225"/>
      <c r="E1814" s="224" t="s">
        <v>1447</v>
      </c>
      <c r="F1814" s="256">
        <v>47201.1</v>
      </c>
      <c r="G1814" s="256">
        <v>48939.4</v>
      </c>
    </row>
    <row r="1815" spans="1:7" ht="45" outlineLevel="2" x14ac:dyDescent="0.2">
      <c r="A1815" s="225"/>
      <c r="B1815" s="225"/>
      <c r="C1815" s="225" t="s">
        <v>1471</v>
      </c>
      <c r="D1815" s="225"/>
      <c r="E1815" s="224" t="s">
        <v>2290</v>
      </c>
      <c r="F1815" s="256">
        <v>47201.1</v>
      </c>
      <c r="G1815" s="256">
        <v>48939.4</v>
      </c>
    </row>
    <row r="1816" spans="1:7" ht="15" outlineLevel="3" x14ac:dyDescent="0.2">
      <c r="A1816" s="225"/>
      <c r="B1816" s="225"/>
      <c r="C1816" s="225"/>
      <c r="D1816" s="225" t="s">
        <v>1300</v>
      </c>
      <c r="E1816" s="224" t="s">
        <v>1299</v>
      </c>
      <c r="F1816" s="256">
        <v>47201.1</v>
      </c>
      <c r="G1816" s="256">
        <v>48939.4</v>
      </c>
    </row>
    <row r="1817" spans="1:7" ht="15" outlineLevel="4" x14ac:dyDescent="0.2">
      <c r="A1817" s="225"/>
      <c r="B1817" s="225" t="s">
        <v>1469</v>
      </c>
      <c r="C1817" s="225"/>
      <c r="D1817" s="225"/>
      <c r="E1817" s="224" t="s">
        <v>1470</v>
      </c>
      <c r="F1817" s="256">
        <v>37570.5</v>
      </c>
      <c r="G1817" s="256">
        <v>37570.5</v>
      </c>
    </row>
    <row r="1818" spans="1:7" ht="30" outlineLevel="5" x14ac:dyDescent="0.2">
      <c r="A1818" s="225"/>
      <c r="B1818" s="225"/>
      <c r="C1818" s="225" t="s">
        <v>1293</v>
      </c>
      <c r="D1818" s="225"/>
      <c r="E1818" s="224" t="s">
        <v>1292</v>
      </c>
      <c r="F1818" s="256">
        <v>37570.5</v>
      </c>
      <c r="G1818" s="256">
        <v>37570.5</v>
      </c>
    </row>
    <row r="1819" spans="1:7" ht="30" outlineLevel="6" x14ac:dyDescent="0.2">
      <c r="A1819" s="225"/>
      <c r="B1819" s="225"/>
      <c r="C1819" s="225" t="s">
        <v>1441</v>
      </c>
      <c r="D1819" s="225"/>
      <c r="E1819" s="224" t="s">
        <v>1440</v>
      </c>
      <c r="F1819" s="256">
        <v>37570.5</v>
      </c>
      <c r="G1819" s="256">
        <v>37570.5</v>
      </c>
    </row>
    <row r="1820" spans="1:7" ht="60" outlineLevel="7" x14ac:dyDescent="0.2">
      <c r="A1820" s="225"/>
      <c r="B1820" s="225"/>
      <c r="C1820" s="225" t="s">
        <v>1467</v>
      </c>
      <c r="D1820" s="225"/>
      <c r="E1820" s="224" t="s">
        <v>1466</v>
      </c>
      <c r="F1820" s="256">
        <v>37570.5</v>
      </c>
      <c r="G1820" s="256">
        <v>37570.5</v>
      </c>
    </row>
    <row r="1821" spans="1:7" ht="45" outlineLevel="7" x14ac:dyDescent="0.2">
      <c r="A1821" s="225"/>
      <c r="B1821" s="225"/>
      <c r="C1821" s="225" t="s">
        <v>1465</v>
      </c>
      <c r="D1821" s="225"/>
      <c r="E1821" s="224" t="s">
        <v>2253</v>
      </c>
      <c r="F1821" s="256">
        <v>37570.5</v>
      </c>
      <c r="G1821" s="256">
        <v>37570.5</v>
      </c>
    </row>
    <row r="1822" spans="1:7" ht="75" outlineLevel="7" x14ac:dyDescent="0.2">
      <c r="A1822" s="225"/>
      <c r="B1822" s="225"/>
      <c r="C1822" s="225"/>
      <c r="D1822" s="225" t="s">
        <v>1268</v>
      </c>
      <c r="E1822" s="224" t="s">
        <v>1267</v>
      </c>
      <c r="F1822" s="256">
        <v>27773.5</v>
      </c>
      <c r="G1822" s="256">
        <v>27773.5</v>
      </c>
    </row>
    <row r="1823" spans="1:7" ht="30" outlineLevel="1" x14ac:dyDescent="0.2">
      <c r="A1823" s="225"/>
      <c r="B1823" s="225"/>
      <c r="C1823" s="225"/>
      <c r="D1823" s="225" t="s">
        <v>1257</v>
      </c>
      <c r="E1823" s="224" t="s">
        <v>1256</v>
      </c>
      <c r="F1823" s="256">
        <v>9638.1</v>
      </c>
      <c r="G1823" s="256">
        <v>9638.1</v>
      </c>
    </row>
    <row r="1824" spans="1:7" ht="15" outlineLevel="2" x14ac:dyDescent="0.2">
      <c r="A1824" s="225"/>
      <c r="B1824" s="225"/>
      <c r="C1824" s="225"/>
      <c r="D1824" s="225" t="s">
        <v>1265</v>
      </c>
      <c r="E1824" s="224" t="s">
        <v>1264</v>
      </c>
      <c r="F1824" s="256">
        <v>158.9</v>
      </c>
      <c r="G1824" s="256">
        <v>158.9</v>
      </c>
    </row>
    <row r="1825" spans="1:7" ht="30" outlineLevel="3" x14ac:dyDescent="0.2">
      <c r="A1825" s="225"/>
      <c r="B1825" s="225" t="s">
        <v>1371</v>
      </c>
      <c r="C1825" s="225"/>
      <c r="D1825" s="225"/>
      <c r="E1825" s="224" t="s">
        <v>1370</v>
      </c>
      <c r="F1825" s="256">
        <v>926010.5</v>
      </c>
      <c r="G1825" s="256">
        <v>847314.8</v>
      </c>
    </row>
    <row r="1826" spans="1:7" ht="45" outlineLevel="4" x14ac:dyDescent="0.2">
      <c r="A1826" s="225"/>
      <c r="B1826" s="225" t="s">
        <v>1464</v>
      </c>
      <c r="C1826" s="225"/>
      <c r="D1826" s="225"/>
      <c r="E1826" s="224" t="s">
        <v>1468</v>
      </c>
      <c r="F1826" s="256">
        <v>218923.9</v>
      </c>
      <c r="G1826" s="256">
        <v>143923.9</v>
      </c>
    </row>
    <row r="1827" spans="1:7" ht="30" outlineLevel="5" x14ac:dyDescent="0.2">
      <c r="A1827" s="225"/>
      <c r="B1827" s="225"/>
      <c r="C1827" s="225" t="s">
        <v>1293</v>
      </c>
      <c r="D1827" s="225"/>
      <c r="E1827" s="224" t="s">
        <v>1292</v>
      </c>
      <c r="F1827" s="256">
        <v>218923.9</v>
      </c>
      <c r="G1827" s="256">
        <v>143923.9</v>
      </c>
    </row>
    <row r="1828" spans="1:7" ht="30" outlineLevel="6" x14ac:dyDescent="0.2">
      <c r="A1828" s="225"/>
      <c r="B1828" s="225"/>
      <c r="C1828" s="225" t="s">
        <v>1441</v>
      </c>
      <c r="D1828" s="225"/>
      <c r="E1828" s="224" t="s">
        <v>1440</v>
      </c>
      <c r="F1828" s="256">
        <v>184416.1</v>
      </c>
      <c r="G1828" s="256">
        <v>109416.1</v>
      </c>
    </row>
    <row r="1829" spans="1:7" ht="60" outlineLevel="7" x14ac:dyDescent="0.2">
      <c r="A1829" s="225"/>
      <c r="B1829" s="225"/>
      <c r="C1829" s="225" t="s">
        <v>1439</v>
      </c>
      <c r="D1829" s="225"/>
      <c r="E1829" s="224" t="s">
        <v>1438</v>
      </c>
      <c r="F1829" s="256">
        <v>98916.1</v>
      </c>
      <c r="G1829" s="256">
        <v>98916.1</v>
      </c>
    </row>
    <row r="1830" spans="1:7" ht="45" outlineLevel="7" x14ac:dyDescent="0.2">
      <c r="A1830" s="225"/>
      <c r="B1830" s="225"/>
      <c r="C1830" s="225" t="s">
        <v>1435</v>
      </c>
      <c r="D1830" s="225"/>
      <c r="E1830" s="224" t="s">
        <v>2253</v>
      </c>
      <c r="F1830" s="256">
        <v>98916.1</v>
      </c>
      <c r="G1830" s="256">
        <v>98916.1</v>
      </c>
    </row>
    <row r="1831" spans="1:7" ht="75" outlineLevel="7" x14ac:dyDescent="0.2">
      <c r="A1831" s="225"/>
      <c r="B1831" s="225"/>
      <c r="C1831" s="225"/>
      <c r="D1831" s="225" t="s">
        <v>1268</v>
      </c>
      <c r="E1831" s="224" t="s">
        <v>1267</v>
      </c>
      <c r="F1831" s="256">
        <v>55476.2</v>
      </c>
      <c r="G1831" s="256">
        <v>55476.2</v>
      </c>
    </row>
    <row r="1832" spans="1:7" ht="30" outlineLevel="5" x14ac:dyDescent="0.2">
      <c r="A1832" s="225"/>
      <c r="B1832" s="225"/>
      <c r="C1832" s="225"/>
      <c r="D1832" s="225" t="s">
        <v>1257</v>
      </c>
      <c r="E1832" s="224" t="s">
        <v>1256</v>
      </c>
      <c r="F1832" s="256">
        <v>37597.9</v>
      </c>
      <c r="G1832" s="256">
        <v>37597.9</v>
      </c>
    </row>
    <row r="1833" spans="1:7" ht="15" outlineLevel="6" x14ac:dyDescent="0.2">
      <c r="A1833" s="225"/>
      <c r="B1833" s="225"/>
      <c r="C1833" s="225"/>
      <c r="D1833" s="225" t="s">
        <v>1265</v>
      </c>
      <c r="E1833" s="224" t="s">
        <v>1264</v>
      </c>
      <c r="F1833" s="256">
        <v>5842</v>
      </c>
      <c r="G1833" s="256">
        <v>5842</v>
      </c>
    </row>
    <row r="1834" spans="1:7" ht="60" outlineLevel="7" x14ac:dyDescent="0.2">
      <c r="A1834" s="225"/>
      <c r="B1834" s="225"/>
      <c r="C1834" s="225" t="s">
        <v>1467</v>
      </c>
      <c r="D1834" s="225"/>
      <c r="E1834" s="224" t="s">
        <v>1466</v>
      </c>
      <c r="F1834" s="256">
        <v>10500</v>
      </c>
      <c r="G1834" s="256">
        <v>10500</v>
      </c>
    </row>
    <row r="1835" spans="1:7" ht="45" outlineLevel="5" x14ac:dyDescent="0.2">
      <c r="A1835" s="225"/>
      <c r="B1835" s="225"/>
      <c r="C1835" s="225" t="s">
        <v>1465</v>
      </c>
      <c r="D1835" s="225"/>
      <c r="E1835" s="224" t="s">
        <v>2253</v>
      </c>
      <c r="F1835" s="256">
        <v>10500</v>
      </c>
      <c r="G1835" s="256">
        <v>10500</v>
      </c>
    </row>
    <row r="1836" spans="1:7" ht="30" outlineLevel="6" x14ac:dyDescent="0.2">
      <c r="A1836" s="225"/>
      <c r="B1836" s="225"/>
      <c r="C1836" s="225"/>
      <c r="D1836" s="225" t="s">
        <v>1257</v>
      </c>
      <c r="E1836" s="224" t="s">
        <v>1256</v>
      </c>
      <c r="F1836" s="256">
        <v>10500</v>
      </c>
      <c r="G1836" s="256">
        <v>10500</v>
      </c>
    </row>
    <row r="1837" spans="1:7" ht="45" outlineLevel="7" x14ac:dyDescent="0.2">
      <c r="A1837" s="225"/>
      <c r="B1837" s="225"/>
      <c r="C1837" s="225" t="s">
        <v>2550</v>
      </c>
      <c r="D1837" s="225"/>
      <c r="E1837" s="224" t="s">
        <v>2549</v>
      </c>
      <c r="F1837" s="256">
        <v>75000</v>
      </c>
      <c r="G1837" s="256">
        <v>0</v>
      </c>
    </row>
    <row r="1838" spans="1:7" ht="60" outlineLevel="4" x14ac:dyDescent="0.2">
      <c r="A1838" s="225"/>
      <c r="B1838" s="225"/>
      <c r="C1838" s="225" t="s">
        <v>2548</v>
      </c>
      <c r="D1838" s="225"/>
      <c r="E1838" s="224" t="s">
        <v>2289</v>
      </c>
      <c r="F1838" s="256">
        <v>75000</v>
      </c>
      <c r="G1838" s="256">
        <v>0</v>
      </c>
    </row>
    <row r="1839" spans="1:7" ht="45" outlineLevel="5" x14ac:dyDescent="0.2">
      <c r="A1839" s="225"/>
      <c r="B1839" s="225"/>
      <c r="C1839" s="225"/>
      <c r="D1839" s="225" t="s">
        <v>1333</v>
      </c>
      <c r="E1839" s="224" t="s">
        <v>1332</v>
      </c>
      <c r="F1839" s="256">
        <v>75000</v>
      </c>
      <c r="G1839" s="256">
        <v>0</v>
      </c>
    </row>
    <row r="1840" spans="1:7" ht="30" outlineLevel="6" x14ac:dyDescent="0.2">
      <c r="A1840" s="225"/>
      <c r="B1840" s="225"/>
      <c r="C1840" s="225" t="s">
        <v>1285</v>
      </c>
      <c r="D1840" s="225"/>
      <c r="E1840" s="224" t="s">
        <v>1284</v>
      </c>
      <c r="F1840" s="256">
        <v>34507.800000000003</v>
      </c>
      <c r="G1840" s="256">
        <v>34507.800000000003</v>
      </c>
    </row>
    <row r="1841" spans="1:7" ht="30" outlineLevel="7" x14ac:dyDescent="0.2">
      <c r="A1841" s="225"/>
      <c r="B1841" s="225"/>
      <c r="C1841" s="225" t="s">
        <v>1283</v>
      </c>
      <c r="D1841" s="225"/>
      <c r="E1841" s="224" t="s">
        <v>1282</v>
      </c>
      <c r="F1841" s="256">
        <v>34507.800000000003</v>
      </c>
      <c r="G1841" s="256">
        <v>34507.800000000003</v>
      </c>
    </row>
    <row r="1842" spans="1:7" ht="45" outlineLevel="7" x14ac:dyDescent="0.2">
      <c r="A1842" s="225"/>
      <c r="B1842" s="225"/>
      <c r="C1842" s="225" t="s">
        <v>1281</v>
      </c>
      <c r="D1842" s="225"/>
      <c r="E1842" s="224" t="s">
        <v>2250</v>
      </c>
      <c r="F1842" s="256">
        <v>34507.800000000003</v>
      </c>
      <c r="G1842" s="256">
        <v>34507.800000000003</v>
      </c>
    </row>
    <row r="1843" spans="1:7" ht="75" outlineLevel="7" x14ac:dyDescent="0.2">
      <c r="A1843" s="225"/>
      <c r="B1843" s="225"/>
      <c r="C1843" s="225"/>
      <c r="D1843" s="225" t="s">
        <v>1268</v>
      </c>
      <c r="E1843" s="224" t="s">
        <v>1267</v>
      </c>
      <c r="F1843" s="256">
        <v>28977.5</v>
      </c>
      <c r="G1843" s="256">
        <v>28977.5</v>
      </c>
    </row>
    <row r="1844" spans="1:7" ht="30" outlineLevel="2" x14ac:dyDescent="0.2">
      <c r="A1844" s="225"/>
      <c r="B1844" s="225"/>
      <c r="C1844" s="225"/>
      <c r="D1844" s="225" t="s">
        <v>1257</v>
      </c>
      <c r="E1844" s="224" t="s">
        <v>1256</v>
      </c>
      <c r="F1844" s="256">
        <v>5520.3</v>
      </c>
      <c r="G1844" s="256">
        <v>5520.3</v>
      </c>
    </row>
    <row r="1845" spans="1:7" ht="15" outlineLevel="3" x14ac:dyDescent="0.2">
      <c r="A1845" s="225"/>
      <c r="B1845" s="225"/>
      <c r="C1845" s="225"/>
      <c r="D1845" s="225" t="s">
        <v>1265</v>
      </c>
      <c r="E1845" s="224" t="s">
        <v>1264</v>
      </c>
      <c r="F1845" s="256">
        <v>10</v>
      </c>
      <c r="G1845" s="256">
        <v>10</v>
      </c>
    </row>
    <row r="1846" spans="1:7" ht="15" outlineLevel="4" x14ac:dyDescent="0.2">
      <c r="A1846" s="225"/>
      <c r="B1846" s="225" t="s">
        <v>1457</v>
      </c>
      <c r="C1846" s="225"/>
      <c r="D1846" s="225"/>
      <c r="E1846" s="224" t="s">
        <v>1463</v>
      </c>
      <c r="F1846" s="256">
        <v>680781.9</v>
      </c>
      <c r="G1846" s="256">
        <v>680587.5</v>
      </c>
    </row>
    <row r="1847" spans="1:7" ht="30" outlineLevel="5" x14ac:dyDescent="0.2">
      <c r="A1847" s="225"/>
      <c r="B1847" s="225"/>
      <c r="C1847" s="225" t="s">
        <v>1293</v>
      </c>
      <c r="D1847" s="225"/>
      <c r="E1847" s="224" t="s">
        <v>1292</v>
      </c>
      <c r="F1847" s="256">
        <v>680781.9</v>
      </c>
      <c r="G1847" s="256">
        <v>680587.5</v>
      </c>
    </row>
    <row r="1848" spans="1:7" ht="30" outlineLevel="6" x14ac:dyDescent="0.2">
      <c r="A1848" s="225"/>
      <c r="B1848" s="225"/>
      <c r="C1848" s="225" t="s">
        <v>1441</v>
      </c>
      <c r="D1848" s="225"/>
      <c r="E1848" s="224" t="s">
        <v>1440</v>
      </c>
      <c r="F1848" s="256">
        <v>680781.9</v>
      </c>
      <c r="G1848" s="256">
        <v>680587.5</v>
      </c>
    </row>
    <row r="1849" spans="1:7" ht="45" outlineLevel="7" x14ac:dyDescent="0.2">
      <c r="A1849" s="225"/>
      <c r="B1849" s="225"/>
      <c r="C1849" s="225" t="s">
        <v>1462</v>
      </c>
      <c r="D1849" s="225"/>
      <c r="E1849" s="224" t="s">
        <v>1461</v>
      </c>
      <c r="F1849" s="256">
        <v>680781.9</v>
      </c>
      <c r="G1849" s="256">
        <v>680587.5</v>
      </c>
    </row>
    <row r="1850" spans="1:7" ht="45" outlineLevel="7" x14ac:dyDescent="0.2">
      <c r="A1850" s="225"/>
      <c r="B1850" s="225"/>
      <c r="C1850" s="225" t="s">
        <v>1460</v>
      </c>
      <c r="D1850" s="225"/>
      <c r="E1850" s="224" t="s">
        <v>2253</v>
      </c>
      <c r="F1850" s="256">
        <v>620087.30000000005</v>
      </c>
      <c r="G1850" s="256">
        <v>619892.9</v>
      </c>
    </row>
    <row r="1851" spans="1:7" ht="75" outlineLevel="7" x14ac:dyDescent="0.2">
      <c r="A1851" s="225"/>
      <c r="B1851" s="225"/>
      <c r="C1851" s="225"/>
      <c r="D1851" s="225" t="s">
        <v>1268</v>
      </c>
      <c r="E1851" s="224" t="s">
        <v>1267</v>
      </c>
      <c r="F1851" s="256">
        <v>518731.3</v>
      </c>
      <c r="G1851" s="256">
        <v>518731.3</v>
      </c>
    </row>
    <row r="1852" spans="1:7" ht="30" outlineLevel="6" x14ac:dyDescent="0.2">
      <c r="A1852" s="225"/>
      <c r="B1852" s="225"/>
      <c r="C1852" s="225"/>
      <c r="D1852" s="225" t="s">
        <v>1257</v>
      </c>
      <c r="E1852" s="224" t="s">
        <v>1256</v>
      </c>
      <c r="F1852" s="256">
        <v>83968.3</v>
      </c>
      <c r="G1852" s="256">
        <v>83968.3</v>
      </c>
    </row>
    <row r="1853" spans="1:7" ht="15" outlineLevel="7" x14ac:dyDescent="0.2">
      <c r="A1853" s="225"/>
      <c r="B1853" s="225"/>
      <c r="C1853" s="225"/>
      <c r="D1853" s="225" t="s">
        <v>1265</v>
      </c>
      <c r="E1853" s="224" t="s">
        <v>1264</v>
      </c>
      <c r="F1853" s="256">
        <v>17387.7</v>
      </c>
      <c r="G1853" s="256">
        <v>17193.3</v>
      </c>
    </row>
    <row r="1854" spans="1:7" ht="30" outlineLevel="6" x14ac:dyDescent="0.2">
      <c r="A1854" s="225"/>
      <c r="B1854" s="225"/>
      <c r="C1854" s="225" t="s">
        <v>1459</v>
      </c>
      <c r="D1854" s="225"/>
      <c r="E1854" s="224" t="s">
        <v>2288</v>
      </c>
      <c r="F1854" s="256">
        <v>58080</v>
      </c>
      <c r="G1854" s="256">
        <v>58080</v>
      </c>
    </row>
    <row r="1855" spans="1:7" ht="30" outlineLevel="7" x14ac:dyDescent="0.2">
      <c r="A1855" s="225"/>
      <c r="B1855" s="225"/>
      <c r="C1855" s="225"/>
      <c r="D1855" s="225" t="s">
        <v>1257</v>
      </c>
      <c r="E1855" s="224" t="s">
        <v>1256</v>
      </c>
      <c r="F1855" s="256">
        <v>58080</v>
      </c>
      <c r="G1855" s="256">
        <v>58080</v>
      </c>
    </row>
    <row r="1856" spans="1:7" ht="45" outlineLevel="7" x14ac:dyDescent="0.2">
      <c r="A1856" s="225"/>
      <c r="B1856" s="225"/>
      <c r="C1856" s="225" t="s">
        <v>1458</v>
      </c>
      <c r="D1856" s="225"/>
      <c r="E1856" s="224" t="s">
        <v>2287</v>
      </c>
      <c r="F1856" s="256">
        <v>1495.3</v>
      </c>
      <c r="G1856" s="256">
        <v>1495.3</v>
      </c>
    </row>
    <row r="1857" spans="1:7" ht="30" outlineLevel="6" x14ac:dyDescent="0.2">
      <c r="A1857" s="225"/>
      <c r="B1857" s="225"/>
      <c r="C1857" s="225"/>
      <c r="D1857" s="225" t="s">
        <v>1257</v>
      </c>
      <c r="E1857" s="224" t="s">
        <v>1256</v>
      </c>
      <c r="F1857" s="256">
        <v>495.3</v>
      </c>
      <c r="G1857" s="256">
        <v>495.3</v>
      </c>
    </row>
    <row r="1858" spans="1:7" ht="45" outlineLevel="7" x14ac:dyDescent="0.2">
      <c r="A1858" s="225"/>
      <c r="B1858" s="225"/>
      <c r="C1858" s="225"/>
      <c r="D1858" s="225" t="s">
        <v>1250</v>
      </c>
      <c r="E1858" s="224" t="s">
        <v>1249</v>
      </c>
      <c r="F1858" s="256">
        <v>1000</v>
      </c>
      <c r="G1858" s="256">
        <v>1000</v>
      </c>
    </row>
    <row r="1859" spans="1:7" ht="45" outlineLevel="2" x14ac:dyDescent="0.2">
      <c r="A1859" s="225"/>
      <c r="B1859" s="225"/>
      <c r="C1859" s="225" t="s">
        <v>1456</v>
      </c>
      <c r="D1859" s="225"/>
      <c r="E1859" s="224" t="s">
        <v>2745</v>
      </c>
      <c r="F1859" s="256">
        <v>1119.3</v>
      </c>
      <c r="G1859" s="256">
        <v>1119.3</v>
      </c>
    </row>
    <row r="1860" spans="1:7" ht="30" outlineLevel="3" x14ac:dyDescent="0.2">
      <c r="A1860" s="225"/>
      <c r="B1860" s="225"/>
      <c r="C1860" s="225"/>
      <c r="D1860" s="225" t="s">
        <v>1257</v>
      </c>
      <c r="E1860" s="224" t="s">
        <v>1256</v>
      </c>
      <c r="F1860" s="256">
        <v>1119.3</v>
      </c>
      <c r="G1860" s="256">
        <v>1119.3</v>
      </c>
    </row>
    <row r="1861" spans="1:7" ht="45" outlineLevel="4" x14ac:dyDescent="0.2">
      <c r="A1861" s="225"/>
      <c r="B1861" s="225" t="s">
        <v>1362</v>
      </c>
      <c r="C1861" s="225"/>
      <c r="D1861" s="225"/>
      <c r="E1861" s="224" t="s">
        <v>1369</v>
      </c>
      <c r="F1861" s="256">
        <v>26304.7</v>
      </c>
      <c r="G1861" s="256">
        <v>22803.4</v>
      </c>
    </row>
    <row r="1862" spans="1:7" ht="30" outlineLevel="5" x14ac:dyDescent="0.2">
      <c r="A1862" s="225"/>
      <c r="B1862" s="225"/>
      <c r="C1862" s="225" t="s">
        <v>1293</v>
      </c>
      <c r="D1862" s="225"/>
      <c r="E1862" s="224" t="s">
        <v>1292</v>
      </c>
      <c r="F1862" s="256">
        <v>26304.7</v>
      </c>
      <c r="G1862" s="256">
        <v>22803.4</v>
      </c>
    </row>
    <row r="1863" spans="1:7" ht="15" outlineLevel="6" x14ac:dyDescent="0.2">
      <c r="A1863" s="225"/>
      <c r="B1863" s="225"/>
      <c r="C1863" s="225" t="s">
        <v>1291</v>
      </c>
      <c r="D1863" s="225"/>
      <c r="E1863" s="224" t="s">
        <v>1290</v>
      </c>
      <c r="F1863" s="256">
        <v>26304.7</v>
      </c>
      <c r="G1863" s="256">
        <v>22803.4</v>
      </c>
    </row>
    <row r="1864" spans="1:7" ht="30" outlineLevel="7" x14ac:dyDescent="0.2">
      <c r="A1864" s="225"/>
      <c r="B1864" s="225"/>
      <c r="C1864" s="225" t="s">
        <v>1368</v>
      </c>
      <c r="D1864" s="225"/>
      <c r="E1864" s="224" t="s">
        <v>1367</v>
      </c>
      <c r="F1864" s="256">
        <v>16778.5</v>
      </c>
      <c r="G1864" s="256">
        <v>13277.2</v>
      </c>
    </row>
    <row r="1865" spans="1:7" ht="15" outlineLevel="6" x14ac:dyDescent="0.2">
      <c r="A1865" s="225"/>
      <c r="B1865" s="225"/>
      <c r="C1865" s="225" t="s">
        <v>1366</v>
      </c>
      <c r="D1865" s="225"/>
      <c r="E1865" s="224" t="s">
        <v>2265</v>
      </c>
      <c r="F1865" s="256">
        <v>8760.7000000000007</v>
      </c>
      <c r="G1865" s="256">
        <v>5259.4</v>
      </c>
    </row>
    <row r="1866" spans="1:7" ht="30" outlineLevel="7" x14ac:dyDescent="0.2">
      <c r="A1866" s="225"/>
      <c r="B1866" s="225"/>
      <c r="C1866" s="225"/>
      <c r="D1866" s="225" t="s">
        <v>1257</v>
      </c>
      <c r="E1866" s="224" t="s">
        <v>1256</v>
      </c>
      <c r="F1866" s="256">
        <v>8760.7000000000007</v>
      </c>
      <c r="G1866" s="256">
        <v>5259.4</v>
      </c>
    </row>
    <row r="1867" spans="1:7" ht="45" outlineLevel="5" x14ac:dyDescent="0.2">
      <c r="A1867" s="225"/>
      <c r="B1867" s="225"/>
      <c r="C1867" s="225" t="s">
        <v>1449</v>
      </c>
      <c r="D1867" s="225"/>
      <c r="E1867" s="224" t="s">
        <v>2285</v>
      </c>
      <c r="F1867" s="256">
        <v>8017.8</v>
      </c>
      <c r="G1867" s="256">
        <v>8017.8</v>
      </c>
    </row>
    <row r="1868" spans="1:7" ht="15" outlineLevel="6" x14ac:dyDescent="0.2">
      <c r="A1868" s="225"/>
      <c r="B1868" s="225"/>
      <c r="C1868" s="225"/>
      <c r="D1868" s="225" t="s">
        <v>1300</v>
      </c>
      <c r="E1868" s="224" t="s">
        <v>1299</v>
      </c>
      <c r="F1868" s="256">
        <v>8017.8</v>
      </c>
      <c r="G1868" s="256">
        <v>8017.8</v>
      </c>
    </row>
    <row r="1869" spans="1:7" ht="45" outlineLevel="7" x14ac:dyDescent="0.2">
      <c r="A1869" s="225"/>
      <c r="B1869" s="225"/>
      <c r="C1869" s="225" t="s">
        <v>1448</v>
      </c>
      <c r="D1869" s="225"/>
      <c r="E1869" s="224" t="s">
        <v>1447</v>
      </c>
      <c r="F1869" s="256">
        <v>9526.2000000000007</v>
      </c>
      <c r="G1869" s="256">
        <v>9526.2000000000007</v>
      </c>
    </row>
    <row r="1870" spans="1:7" ht="30" outlineLevel="6" x14ac:dyDescent="0.2">
      <c r="A1870" s="225"/>
      <c r="B1870" s="225"/>
      <c r="C1870" s="225" t="s">
        <v>1446</v>
      </c>
      <c r="D1870" s="225"/>
      <c r="E1870" s="224" t="s">
        <v>2284</v>
      </c>
      <c r="F1870" s="256">
        <v>1667.7</v>
      </c>
      <c r="G1870" s="256">
        <v>1667.7</v>
      </c>
    </row>
    <row r="1871" spans="1:7" ht="15" outlineLevel="7" x14ac:dyDescent="0.2">
      <c r="A1871" s="225"/>
      <c r="B1871" s="225"/>
      <c r="C1871" s="225"/>
      <c r="D1871" s="225" t="s">
        <v>1300</v>
      </c>
      <c r="E1871" s="224" t="s">
        <v>1299</v>
      </c>
      <c r="F1871" s="256">
        <v>1667.7</v>
      </c>
      <c r="G1871" s="256">
        <v>1667.7</v>
      </c>
    </row>
    <row r="1872" spans="1:7" ht="45" outlineLevel="1" x14ac:dyDescent="0.2">
      <c r="A1872" s="225"/>
      <c r="B1872" s="225"/>
      <c r="C1872" s="225" t="s">
        <v>1445</v>
      </c>
      <c r="D1872" s="225"/>
      <c r="E1872" s="224" t="s">
        <v>2283</v>
      </c>
      <c r="F1872" s="256">
        <v>7858.5</v>
      </c>
      <c r="G1872" s="256">
        <v>7858.5</v>
      </c>
    </row>
    <row r="1873" spans="1:7" ht="15" outlineLevel="2" x14ac:dyDescent="0.2">
      <c r="A1873" s="225"/>
      <c r="B1873" s="225"/>
      <c r="C1873" s="225"/>
      <c r="D1873" s="225" t="s">
        <v>1300</v>
      </c>
      <c r="E1873" s="224" t="s">
        <v>1299</v>
      </c>
      <c r="F1873" s="256">
        <v>7858.5</v>
      </c>
      <c r="G1873" s="256">
        <v>7858.5</v>
      </c>
    </row>
    <row r="1874" spans="1:7" ht="15" outlineLevel="3" x14ac:dyDescent="0.2">
      <c r="A1874" s="225"/>
      <c r="B1874" s="225" t="s">
        <v>1444</v>
      </c>
      <c r="C1874" s="225"/>
      <c r="D1874" s="225"/>
      <c r="E1874" s="224" t="s">
        <v>1443</v>
      </c>
      <c r="F1874" s="256">
        <v>14480</v>
      </c>
      <c r="G1874" s="256">
        <v>14480</v>
      </c>
    </row>
    <row r="1875" spans="1:7" ht="30" outlineLevel="4" x14ac:dyDescent="0.2">
      <c r="A1875" s="225"/>
      <c r="B1875" s="225" t="s">
        <v>1436</v>
      </c>
      <c r="C1875" s="225"/>
      <c r="D1875" s="225"/>
      <c r="E1875" s="224" t="s">
        <v>1442</v>
      </c>
      <c r="F1875" s="256">
        <v>14480</v>
      </c>
      <c r="G1875" s="256">
        <v>14480</v>
      </c>
    </row>
    <row r="1876" spans="1:7" ht="30" outlineLevel="5" x14ac:dyDescent="0.2">
      <c r="A1876" s="225"/>
      <c r="B1876" s="225"/>
      <c r="C1876" s="225" t="s">
        <v>1293</v>
      </c>
      <c r="D1876" s="225"/>
      <c r="E1876" s="224" t="s">
        <v>1292</v>
      </c>
      <c r="F1876" s="256">
        <v>14480</v>
      </c>
      <c r="G1876" s="256">
        <v>14480</v>
      </c>
    </row>
    <row r="1877" spans="1:7" ht="30" outlineLevel="6" x14ac:dyDescent="0.2">
      <c r="A1877" s="225"/>
      <c r="B1877" s="225"/>
      <c r="C1877" s="225" t="s">
        <v>1441</v>
      </c>
      <c r="D1877" s="225"/>
      <c r="E1877" s="224" t="s">
        <v>1440</v>
      </c>
      <c r="F1877" s="256">
        <v>14480</v>
      </c>
      <c r="G1877" s="256">
        <v>14480</v>
      </c>
    </row>
    <row r="1878" spans="1:7" ht="60" outlineLevel="7" x14ac:dyDescent="0.2">
      <c r="A1878" s="225"/>
      <c r="B1878" s="225"/>
      <c r="C1878" s="225" t="s">
        <v>1439</v>
      </c>
      <c r="D1878" s="225"/>
      <c r="E1878" s="224" t="s">
        <v>1438</v>
      </c>
      <c r="F1878" s="256">
        <v>14480</v>
      </c>
      <c r="G1878" s="256">
        <v>14480</v>
      </c>
    </row>
    <row r="1879" spans="1:7" ht="45" x14ac:dyDescent="0.2">
      <c r="A1879" s="225"/>
      <c r="B1879" s="225"/>
      <c r="C1879" s="225" t="s">
        <v>1435</v>
      </c>
      <c r="D1879" s="225"/>
      <c r="E1879" s="224" t="s">
        <v>2253</v>
      </c>
      <c r="F1879" s="256">
        <v>14480</v>
      </c>
      <c r="G1879" s="256">
        <v>14480</v>
      </c>
    </row>
    <row r="1880" spans="1:7" ht="45" outlineLevel="1" x14ac:dyDescent="0.2">
      <c r="A1880" s="225"/>
      <c r="B1880" s="225"/>
      <c r="C1880" s="225"/>
      <c r="D1880" s="225" t="s">
        <v>1250</v>
      </c>
      <c r="E1880" s="224" t="s">
        <v>1249</v>
      </c>
      <c r="F1880" s="256">
        <v>14480</v>
      </c>
      <c r="G1880" s="256">
        <v>14480</v>
      </c>
    </row>
    <row r="1881" spans="1:7" ht="30" outlineLevel="2" x14ac:dyDescent="0.2">
      <c r="A1881" s="225" t="s">
        <v>1432</v>
      </c>
      <c r="B1881" s="225"/>
      <c r="C1881" s="225"/>
      <c r="D1881" s="225"/>
      <c r="E1881" s="224" t="s">
        <v>1434</v>
      </c>
      <c r="F1881" s="256">
        <v>32318</v>
      </c>
      <c r="G1881" s="256">
        <v>32318</v>
      </c>
    </row>
    <row r="1882" spans="1:7" ht="15" outlineLevel="3" x14ac:dyDescent="0.2">
      <c r="A1882" s="225"/>
      <c r="B1882" s="225" t="s">
        <v>1277</v>
      </c>
      <c r="C1882" s="225"/>
      <c r="D1882" s="225"/>
      <c r="E1882" s="224" t="s">
        <v>1276</v>
      </c>
      <c r="F1882" s="256">
        <v>32318</v>
      </c>
      <c r="G1882" s="256">
        <v>32318</v>
      </c>
    </row>
    <row r="1883" spans="1:7" ht="15" outlineLevel="6" x14ac:dyDescent="0.2">
      <c r="A1883" s="225"/>
      <c r="B1883" s="225" t="s">
        <v>1252</v>
      </c>
      <c r="C1883" s="225"/>
      <c r="D1883" s="225"/>
      <c r="E1883" s="224" t="s">
        <v>1275</v>
      </c>
      <c r="F1883" s="256">
        <v>32318</v>
      </c>
      <c r="G1883" s="256">
        <v>32318</v>
      </c>
    </row>
    <row r="1884" spans="1:7" ht="60" outlineLevel="7" x14ac:dyDescent="0.2">
      <c r="A1884" s="225"/>
      <c r="B1884" s="225"/>
      <c r="C1884" s="225" t="s">
        <v>1305</v>
      </c>
      <c r="D1884" s="225"/>
      <c r="E1884" s="224" t="s">
        <v>1304</v>
      </c>
      <c r="F1884" s="256">
        <v>32318</v>
      </c>
      <c r="G1884" s="256">
        <v>32318</v>
      </c>
    </row>
    <row r="1885" spans="1:7" ht="45" outlineLevel="7" x14ac:dyDescent="0.2">
      <c r="A1885" s="225"/>
      <c r="B1885" s="225"/>
      <c r="C1885" s="225" t="s">
        <v>1303</v>
      </c>
      <c r="D1885" s="225"/>
      <c r="E1885" s="224" t="s">
        <v>2250</v>
      </c>
      <c r="F1885" s="256">
        <v>28837.9</v>
      </c>
      <c r="G1885" s="256">
        <v>28837.9</v>
      </c>
    </row>
    <row r="1886" spans="1:7" ht="75" outlineLevel="7" x14ac:dyDescent="0.2">
      <c r="A1886" s="225"/>
      <c r="B1886" s="225"/>
      <c r="C1886" s="225"/>
      <c r="D1886" s="225" t="s">
        <v>1268</v>
      </c>
      <c r="E1886" s="224" t="s">
        <v>1267</v>
      </c>
      <c r="F1886" s="256">
        <v>22264.799999999999</v>
      </c>
      <c r="G1886" s="256">
        <v>22264.799999999999</v>
      </c>
    </row>
    <row r="1887" spans="1:7" ht="30" outlineLevel="6" x14ac:dyDescent="0.2">
      <c r="A1887" s="225"/>
      <c r="B1887" s="225"/>
      <c r="C1887" s="225"/>
      <c r="D1887" s="225" t="s">
        <v>1257</v>
      </c>
      <c r="E1887" s="224" t="s">
        <v>1256</v>
      </c>
      <c r="F1887" s="256">
        <v>6572.1</v>
      </c>
      <c r="G1887" s="256">
        <v>6572.1</v>
      </c>
    </row>
    <row r="1888" spans="1:7" ht="15" outlineLevel="7" x14ac:dyDescent="0.2">
      <c r="A1888" s="225"/>
      <c r="B1888" s="225"/>
      <c r="C1888" s="225"/>
      <c r="D1888" s="225" t="s">
        <v>1265</v>
      </c>
      <c r="E1888" s="224" t="s">
        <v>1264</v>
      </c>
      <c r="F1888" s="256">
        <v>1</v>
      </c>
      <c r="G1888" s="256">
        <v>1</v>
      </c>
    </row>
    <row r="1889" spans="1:7" ht="60" outlineLevel="6" x14ac:dyDescent="0.2">
      <c r="A1889" s="225"/>
      <c r="B1889" s="225"/>
      <c r="C1889" s="225" t="s">
        <v>1433</v>
      </c>
      <c r="D1889" s="225"/>
      <c r="E1889" s="224" t="s">
        <v>2282</v>
      </c>
      <c r="F1889" s="256">
        <v>144</v>
      </c>
      <c r="G1889" s="256">
        <v>144</v>
      </c>
    </row>
    <row r="1890" spans="1:7" ht="30" outlineLevel="7" x14ac:dyDescent="0.2">
      <c r="A1890" s="225"/>
      <c r="B1890" s="225"/>
      <c r="C1890" s="225"/>
      <c r="D1890" s="225" t="s">
        <v>1257</v>
      </c>
      <c r="E1890" s="224" t="s">
        <v>1256</v>
      </c>
      <c r="F1890" s="256">
        <v>144</v>
      </c>
      <c r="G1890" s="256">
        <v>144</v>
      </c>
    </row>
    <row r="1891" spans="1:7" ht="60" x14ac:dyDescent="0.2">
      <c r="A1891" s="225"/>
      <c r="B1891" s="225"/>
      <c r="C1891" s="225" t="s">
        <v>1295</v>
      </c>
      <c r="D1891" s="225"/>
      <c r="E1891" s="224" t="s">
        <v>2254</v>
      </c>
      <c r="F1891" s="256">
        <v>3336.1</v>
      </c>
      <c r="G1891" s="256">
        <v>3336.1</v>
      </c>
    </row>
    <row r="1892" spans="1:7" ht="30" outlineLevel="1" x14ac:dyDescent="0.2">
      <c r="A1892" s="225"/>
      <c r="B1892" s="225"/>
      <c r="C1892" s="225"/>
      <c r="D1892" s="225" t="s">
        <v>1257</v>
      </c>
      <c r="E1892" s="224" t="s">
        <v>1256</v>
      </c>
      <c r="F1892" s="256">
        <v>3336.1</v>
      </c>
      <c r="G1892" s="256">
        <v>3336.1</v>
      </c>
    </row>
    <row r="1893" spans="1:7" ht="30" outlineLevel="2" x14ac:dyDescent="0.2">
      <c r="A1893" s="225" t="s">
        <v>1429</v>
      </c>
      <c r="B1893" s="225"/>
      <c r="C1893" s="225"/>
      <c r="D1893" s="225"/>
      <c r="E1893" s="224" t="s">
        <v>1431</v>
      </c>
      <c r="F1893" s="256">
        <v>12135.6</v>
      </c>
      <c r="G1893" s="256">
        <v>12135.6</v>
      </c>
    </row>
    <row r="1894" spans="1:7" ht="15" outlineLevel="3" x14ac:dyDescent="0.2">
      <c r="A1894" s="225"/>
      <c r="B1894" s="225" t="s">
        <v>1277</v>
      </c>
      <c r="C1894" s="225"/>
      <c r="D1894" s="225"/>
      <c r="E1894" s="224" t="s">
        <v>1276</v>
      </c>
      <c r="F1894" s="256">
        <v>12135.6</v>
      </c>
      <c r="G1894" s="256">
        <v>12135.6</v>
      </c>
    </row>
    <row r="1895" spans="1:7" ht="15" outlineLevel="6" x14ac:dyDescent="0.2">
      <c r="A1895" s="225"/>
      <c r="B1895" s="225" t="s">
        <v>1252</v>
      </c>
      <c r="C1895" s="225"/>
      <c r="D1895" s="225"/>
      <c r="E1895" s="224" t="s">
        <v>1275</v>
      </c>
      <c r="F1895" s="256">
        <v>12135.6</v>
      </c>
      <c r="G1895" s="256">
        <v>12135.6</v>
      </c>
    </row>
    <row r="1896" spans="1:7" ht="60" outlineLevel="7" x14ac:dyDescent="0.2">
      <c r="A1896" s="225"/>
      <c r="B1896" s="225"/>
      <c r="C1896" s="225" t="s">
        <v>1305</v>
      </c>
      <c r="D1896" s="225"/>
      <c r="E1896" s="224" t="s">
        <v>1304</v>
      </c>
      <c r="F1896" s="256">
        <v>12135.6</v>
      </c>
      <c r="G1896" s="256">
        <v>12135.6</v>
      </c>
    </row>
    <row r="1897" spans="1:7" ht="45" outlineLevel="7" x14ac:dyDescent="0.2">
      <c r="A1897" s="225"/>
      <c r="B1897" s="225"/>
      <c r="C1897" s="225" t="s">
        <v>1303</v>
      </c>
      <c r="D1897" s="225"/>
      <c r="E1897" s="224" t="s">
        <v>2250</v>
      </c>
      <c r="F1897" s="256">
        <v>11654.2</v>
      </c>
      <c r="G1897" s="256">
        <v>11654.2</v>
      </c>
    </row>
    <row r="1898" spans="1:7" ht="75" outlineLevel="6" x14ac:dyDescent="0.2">
      <c r="A1898" s="225"/>
      <c r="B1898" s="225"/>
      <c r="C1898" s="225"/>
      <c r="D1898" s="225" t="s">
        <v>1268</v>
      </c>
      <c r="E1898" s="224" t="s">
        <v>1267</v>
      </c>
      <c r="F1898" s="256">
        <v>8735.9</v>
      </c>
      <c r="G1898" s="256">
        <v>8735.9</v>
      </c>
    </row>
    <row r="1899" spans="1:7" ht="30" outlineLevel="7" x14ac:dyDescent="0.2">
      <c r="A1899" s="225"/>
      <c r="B1899" s="225"/>
      <c r="C1899" s="225"/>
      <c r="D1899" s="225" t="s">
        <v>1257</v>
      </c>
      <c r="E1899" s="224" t="s">
        <v>1256</v>
      </c>
      <c r="F1899" s="256">
        <v>2918.3</v>
      </c>
      <c r="G1899" s="256">
        <v>2918.3</v>
      </c>
    </row>
    <row r="1900" spans="1:7" ht="45" outlineLevel="6" x14ac:dyDescent="0.2">
      <c r="A1900" s="225"/>
      <c r="B1900" s="225"/>
      <c r="C1900" s="225" t="s">
        <v>1430</v>
      </c>
      <c r="D1900" s="225"/>
      <c r="E1900" s="224" t="s">
        <v>2281</v>
      </c>
      <c r="F1900" s="256">
        <v>89.7</v>
      </c>
      <c r="G1900" s="256">
        <v>89.7</v>
      </c>
    </row>
    <row r="1901" spans="1:7" ht="30" outlineLevel="7" x14ac:dyDescent="0.2">
      <c r="A1901" s="225"/>
      <c r="B1901" s="225"/>
      <c r="C1901" s="225"/>
      <c r="D1901" s="225" t="s">
        <v>1257</v>
      </c>
      <c r="E1901" s="224" t="s">
        <v>1256</v>
      </c>
      <c r="F1901" s="256">
        <v>89.7</v>
      </c>
      <c r="G1901" s="256">
        <v>89.7</v>
      </c>
    </row>
    <row r="1902" spans="1:7" ht="60" x14ac:dyDescent="0.2">
      <c r="A1902" s="225"/>
      <c r="B1902" s="225"/>
      <c r="C1902" s="225" t="s">
        <v>1295</v>
      </c>
      <c r="D1902" s="225"/>
      <c r="E1902" s="224" t="s">
        <v>2254</v>
      </c>
      <c r="F1902" s="256">
        <v>391.7</v>
      </c>
      <c r="G1902" s="256">
        <v>391.7</v>
      </c>
    </row>
    <row r="1903" spans="1:7" ht="30" outlineLevel="1" x14ac:dyDescent="0.2">
      <c r="A1903" s="225"/>
      <c r="B1903" s="225"/>
      <c r="C1903" s="225"/>
      <c r="D1903" s="225" t="s">
        <v>1257</v>
      </c>
      <c r="E1903" s="224" t="s">
        <v>1256</v>
      </c>
      <c r="F1903" s="256">
        <v>391.7</v>
      </c>
      <c r="G1903" s="256">
        <v>391.7</v>
      </c>
    </row>
    <row r="1904" spans="1:7" ht="15" outlineLevel="2" x14ac:dyDescent="0.2">
      <c r="A1904" s="225" t="s">
        <v>1387</v>
      </c>
      <c r="B1904" s="225"/>
      <c r="C1904" s="225"/>
      <c r="D1904" s="225"/>
      <c r="E1904" s="224" t="s">
        <v>715</v>
      </c>
      <c r="F1904" s="256">
        <v>871647.7</v>
      </c>
      <c r="G1904" s="256">
        <v>871647.7</v>
      </c>
    </row>
    <row r="1905" spans="1:7" ht="15" outlineLevel="3" x14ac:dyDescent="0.2">
      <c r="A1905" s="225"/>
      <c r="B1905" s="225" t="s">
        <v>1277</v>
      </c>
      <c r="C1905" s="225"/>
      <c r="D1905" s="225"/>
      <c r="E1905" s="224" t="s">
        <v>1276</v>
      </c>
      <c r="F1905" s="256">
        <v>759247.5</v>
      </c>
      <c r="G1905" s="256">
        <v>759247.5</v>
      </c>
    </row>
    <row r="1906" spans="1:7" ht="60" outlineLevel="6" x14ac:dyDescent="0.2">
      <c r="A1906" s="225"/>
      <c r="B1906" s="225" t="s">
        <v>1296</v>
      </c>
      <c r="C1906" s="225"/>
      <c r="D1906" s="225"/>
      <c r="E1906" s="224" t="s">
        <v>1306</v>
      </c>
      <c r="F1906" s="256">
        <v>28191</v>
      </c>
      <c r="G1906" s="256">
        <v>28191</v>
      </c>
    </row>
    <row r="1907" spans="1:7" ht="60" outlineLevel="7" x14ac:dyDescent="0.2">
      <c r="A1907" s="225"/>
      <c r="B1907" s="225"/>
      <c r="C1907" s="225" t="s">
        <v>1305</v>
      </c>
      <c r="D1907" s="225"/>
      <c r="E1907" s="224" t="s">
        <v>1304</v>
      </c>
      <c r="F1907" s="256">
        <v>28191</v>
      </c>
      <c r="G1907" s="256">
        <v>28191</v>
      </c>
    </row>
    <row r="1908" spans="1:7" ht="30" outlineLevel="7" x14ac:dyDescent="0.2">
      <c r="A1908" s="225"/>
      <c r="B1908" s="225"/>
      <c r="C1908" s="225" t="s">
        <v>1428</v>
      </c>
      <c r="D1908" s="225"/>
      <c r="E1908" s="224" t="s">
        <v>2280</v>
      </c>
      <c r="F1908" s="256">
        <v>24975.200000000001</v>
      </c>
      <c r="G1908" s="256">
        <v>24975.200000000001</v>
      </c>
    </row>
    <row r="1909" spans="1:7" ht="75" outlineLevel="6" x14ac:dyDescent="0.2">
      <c r="A1909" s="225"/>
      <c r="B1909" s="225"/>
      <c r="C1909" s="225"/>
      <c r="D1909" s="225" t="s">
        <v>1268</v>
      </c>
      <c r="E1909" s="224" t="s">
        <v>1267</v>
      </c>
      <c r="F1909" s="256">
        <v>20850.599999999999</v>
      </c>
      <c r="G1909" s="256">
        <v>20850.599999999999</v>
      </c>
    </row>
    <row r="1910" spans="1:7" ht="30" outlineLevel="7" x14ac:dyDescent="0.2">
      <c r="A1910" s="225"/>
      <c r="B1910" s="225"/>
      <c r="C1910" s="225"/>
      <c r="D1910" s="225" t="s">
        <v>1257</v>
      </c>
      <c r="E1910" s="224" t="s">
        <v>1256</v>
      </c>
      <c r="F1910" s="256">
        <v>4124.6000000000004</v>
      </c>
      <c r="G1910" s="256">
        <v>4124.6000000000004</v>
      </c>
    </row>
    <row r="1911" spans="1:7" ht="15" outlineLevel="7" x14ac:dyDescent="0.2">
      <c r="A1911" s="225"/>
      <c r="B1911" s="225"/>
      <c r="C1911" s="225" t="s">
        <v>1298</v>
      </c>
      <c r="D1911" s="225"/>
      <c r="E1911" s="224" t="s">
        <v>2255</v>
      </c>
      <c r="F1911" s="256">
        <v>3215.8</v>
      </c>
      <c r="G1911" s="256">
        <v>3215.8</v>
      </c>
    </row>
    <row r="1912" spans="1:7" ht="75" outlineLevel="2" x14ac:dyDescent="0.2">
      <c r="A1912" s="225"/>
      <c r="B1912" s="225"/>
      <c r="C1912" s="225"/>
      <c r="D1912" s="225" t="s">
        <v>1268</v>
      </c>
      <c r="E1912" s="224" t="s">
        <v>1267</v>
      </c>
      <c r="F1912" s="256">
        <v>2985.8</v>
      </c>
      <c r="G1912" s="256">
        <v>2985.8</v>
      </c>
    </row>
    <row r="1913" spans="1:7" ht="30" outlineLevel="3" x14ac:dyDescent="0.2">
      <c r="A1913" s="225"/>
      <c r="B1913" s="225"/>
      <c r="C1913" s="225"/>
      <c r="D1913" s="225" t="s">
        <v>1257</v>
      </c>
      <c r="E1913" s="224" t="s">
        <v>1256</v>
      </c>
      <c r="F1913" s="256">
        <v>230</v>
      </c>
      <c r="G1913" s="256">
        <v>230</v>
      </c>
    </row>
    <row r="1914" spans="1:7" ht="60" outlineLevel="6" x14ac:dyDescent="0.2">
      <c r="A1914" s="225"/>
      <c r="B1914" s="225" t="s">
        <v>1425</v>
      </c>
      <c r="C1914" s="225"/>
      <c r="D1914" s="225"/>
      <c r="E1914" s="224" t="s">
        <v>1427</v>
      </c>
      <c r="F1914" s="256">
        <v>709221.1</v>
      </c>
      <c r="G1914" s="256">
        <v>709221.1</v>
      </c>
    </row>
    <row r="1915" spans="1:7" ht="60" outlineLevel="7" x14ac:dyDescent="0.2">
      <c r="A1915" s="225"/>
      <c r="B1915" s="225"/>
      <c r="C1915" s="225" t="s">
        <v>1305</v>
      </c>
      <c r="D1915" s="225"/>
      <c r="E1915" s="224" t="s">
        <v>1304</v>
      </c>
      <c r="F1915" s="256">
        <v>709221.1</v>
      </c>
      <c r="G1915" s="256">
        <v>709221.1</v>
      </c>
    </row>
    <row r="1916" spans="1:7" ht="45" outlineLevel="7" x14ac:dyDescent="0.2">
      <c r="A1916" s="225"/>
      <c r="B1916" s="225"/>
      <c r="C1916" s="225" t="s">
        <v>1303</v>
      </c>
      <c r="D1916" s="225"/>
      <c r="E1916" s="224" t="s">
        <v>2250</v>
      </c>
      <c r="F1916" s="256">
        <v>445810.3</v>
      </c>
      <c r="G1916" s="256">
        <v>445810.3</v>
      </c>
    </row>
    <row r="1917" spans="1:7" ht="75" outlineLevel="7" x14ac:dyDescent="0.2">
      <c r="A1917" s="225"/>
      <c r="B1917" s="225"/>
      <c r="C1917" s="225"/>
      <c r="D1917" s="225" t="s">
        <v>1268</v>
      </c>
      <c r="E1917" s="224" t="s">
        <v>1267</v>
      </c>
      <c r="F1917" s="256">
        <v>380015.9</v>
      </c>
      <c r="G1917" s="256">
        <v>380015.9</v>
      </c>
    </row>
    <row r="1918" spans="1:7" ht="30" outlineLevel="6" x14ac:dyDescent="0.2">
      <c r="A1918" s="225"/>
      <c r="B1918" s="225"/>
      <c r="C1918" s="225"/>
      <c r="D1918" s="225" t="s">
        <v>1257</v>
      </c>
      <c r="E1918" s="224" t="s">
        <v>1256</v>
      </c>
      <c r="F1918" s="256">
        <v>65758.399999999994</v>
      </c>
      <c r="G1918" s="256">
        <v>65758.399999999994</v>
      </c>
    </row>
    <row r="1919" spans="1:7" ht="15" outlineLevel="7" x14ac:dyDescent="0.2">
      <c r="A1919" s="225"/>
      <c r="B1919" s="225"/>
      <c r="C1919" s="225"/>
      <c r="D1919" s="225" t="s">
        <v>1265</v>
      </c>
      <c r="E1919" s="224" t="s">
        <v>1264</v>
      </c>
      <c r="F1919" s="256">
        <v>36</v>
      </c>
      <c r="G1919" s="256">
        <v>36</v>
      </c>
    </row>
    <row r="1920" spans="1:7" ht="45" outlineLevel="6" x14ac:dyDescent="0.2">
      <c r="A1920" s="225"/>
      <c r="B1920" s="225"/>
      <c r="C1920" s="225" t="s">
        <v>1426</v>
      </c>
      <c r="D1920" s="225"/>
      <c r="E1920" s="224" t="s">
        <v>2253</v>
      </c>
      <c r="F1920" s="256">
        <v>263117.59999999998</v>
      </c>
      <c r="G1920" s="256">
        <v>263117.59999999998</v>
      </c>
    </row>
    <row r="1921" spans="1:7" ht="45" outlineLevel="7" x14ac:dyDescent="0.2">
      <c r="A1921" s="225"/>
      <c r="B1921" s="225"/>
      <c r="C1921" s="225"/>
      <c r="D1921" s="225" t="s">
        <v>1250</v>
      </c>
      <c r="E1921" s="224" t="s">
        <v>1249</v>
      </c>
      <c r="F1921" s="256">
        <v>263117.59999999998</v>
      </c>
      <c r="G1921" s="256">
        <v>263117.59999999998</v>
      </c>
    </row>
    <row r="1922" spans="1:7" ht="30" outlineLevel="2" x14ac:dyDescent="0.2">
      <c r="A1922" s="225"/>
      <c r="B1922" s="225"/>
      <c r="C1922" s="225" t="s">
        <v>1424</v>
      </c>
      <c r="D1922" s="225"/>
      <c r="E1922" s="224" t="s">
        <v>2279</v>
      </c>
      <c r="F1922" s="256">
        <v>293.2</v>
      </c>
      <c r="G1922" s="256">
        <v>293.2</v>
      </c>
    </row>
    <row r="1923" spans="1:7" ht="30" outlineLevel="3" x14ac:dyDescent="0.2">
      <c r="A1923" s="225"/>
      <c r="B1923" s="225"/>
      <c r="C1923" s="225"/>
      <c r="D1923" s="225" t="s">
        <v>1257</v>
      </c>
      <c r="E1923" s="224" t="s">
        <v>1256</v>
      </c>
      <c r="F1923" s="256">
        <v>293.2</v>
      </c>
      <c r="G1923" s="256">
        <v>293.2</v>
      </c>
    </row>
    <row r="1924" spans="1:7" ht="30" outlineLevel="6" x14ac:dyDescent="0.2">
      <c r="A1924" s="225"/>
      <c r="B1924" s="225" t="s">
        <v>1422</v>
      </c>
      <c r="C1924" s="225"/>
      <c r="D1924" s="225"/>
      <c r="E1924" s="224" t="s">
        <v>1423</v>
      </c>
      <c r="F1924" s="256">
        <v>1792.6</v>
      </c>
      <c r="G1924" s="256">
        <v>1792.6</v>
      </c>
    </row>
    <row r="1925" spans="1:7" ht="60" outlineLevel="7" x14ac:dyDescent="0.2">
      <c r="A1925" s="225"/>
      <c r="B1925" s="225"/>
      <c r="C1925" s="225" t="s">
        <v>1305</v>
      </c>
      <c r="D1925" s="225"/>
      <c r="E1925" s="224" t="s">
        <v>1304</v>
      </c>
      <c r="F1925" s="256">
        <v>1792.6</v>
      </c>
      <c r="G1925" s="256">
        <v>1792.6</v>
      </c>
    </row>
    <row r="1926" spans="1:7" ht="30" outlineLevel="7" x14ac:dyDescent="0.2">
      <c r="A1926" s="225"/>
      <c r="B1926" s="225"/>
      <c r="C1926" s="225" t="s">
        <v>1421</v>
      </c>
      <c r="D1926" s="225"/>
      <c r="E1926" s="224" t="s">
        <v>2278</v>
      </c>
      <c r="F1926" s="256">
        <v>1792.6</v>
      </c>
      <c r="G1926" s="256">
        <v>1792.6</v>
      </c>
    </row>
    <row r="1927" spans="1:7" ht="75" outlineLevel="2" x14ac:dyDescent="0.2">
      <c r="A1927" s="225"/>
      <c r="B1927" s="225"/>
      <c r="C1927" s="225"/>
      <c r="D1927" s="225" t="s">
        <v>1268</v>
      </c>
      <c r="E1927" s="224" t="s">
        <v>1267</v>
      </c>
      <c r="F1927" s="256">
        <v>300</v>
      </c>
      <c r="G1927" s="256">
        <v>300</v>
      </c>
    </row>
    <row r="1928" spans="1:7" ht="30" outlineLevel="3" x14ac:dyDescent="0.2">
      <c r="A1928" s="225"/>
      <c r="B1928" s="225"/>
      <c r="C1928" s="225"/>
      <c r="D1928" s="225" t="s">
        <v>1257</v>
      </c>
      <c r="E1928" s="224" t="s">
        <v>1256</v>
      </c>
      <c r="F1928" s="256">
        <v>1492.6</v>
      </c>
      <c r="G1928" s="256">
        <v>1492.6</v>
      </c>
    </row>
    <row r="1929" spans="1:7" ht="15" outlineLevel="4" x14ac:dyDescent="0.2">
      <c r="A1929" s="225"/>
      <c r="B1929" s="225" t="s">
        <v>1252</v>
      </c>
      <c r="C1929" s="225"/>
      <c r="D1929" s="225"/>
      <c r="E1929" s="224" t="s">
        <v>1275</v>
      </c>
      <c r="F1929" s="256">
        <v>20042.8</v>
      </c>
      <c r="G1929" s="256">
        <v>20042.8</v>
      </c>
    </row>
    <row r="1930" spans="1:7" ht="45" outlineLevel="5" x14ac:dyDescent="0.2">
      <c r="A1930" s="225"/>
      <c r="B1930" s="225"/>
      <c r="C1930" s="225" t="s">
        <v>1315</v>
      </c>
      <c r="D1930" s="225"/>
      <c r="E1930" s="224" t="s">
        <v>1314</v>
      </c>
      <c r="F1930" s="256">
        <v>150</v>
      </c>
      <c r="G1930" s="256">
        <v>150</v>
      </c>
    </row>
    <row r="1931" spans="1:7" ht="45" outlineLevel="6" x14ac:dyDescent="0.2">
      <c r="A1931" s="225"/>
      <c r="B1931" s="225"/>
      <c r="C1931" s="225" t="s">
        <v>1391</v>
      </c>
      <c r="D1931" s="225"/>
      <c r="E1931" s="224" t="s">
        <v>1390</v>
      </c>
      <c r="F1931" s="256">
        <v>150</v>
      </c>
      <c r="G1931" s="256">
        <v>150</v>
      </c>
    </row>
    <row r="1932" spans="1:7" ht="45" outlineLevel="7" x14ac:dyDescent="0.2">
      <c r="A1932" s="225"/>
      <c r="B1932" s="225"/>
      <c r="C1932" s="225" t="s">
        <v>1389</v>
      </c>
      <c r="D1932" s="225"/>
      <c r="E1932" s="224" t="s">
        <v>1388</v>
      </c>
      <c r="F1932" s="256">
        <v>150</v>
      </c>
      <c r="G1932" s="256">
        <v>150</v>
      </c>
    </row>
    <row r="1933" spans="1:7" ht="45" outlineLevel="3" x14ac:dyDescent="0.2">
      <c r="A1933" s="225"/>
      <c r="B1933" s="225"/>
      <c r="C1933" s="225" t="s">
        <v>1420</v>
      </c>
      <c r="D1933" s="225"/>
      <c r="E1933" s="224" t="s">
        <v>2277</v>
      </c>
      <c r="F1933" s="256">
        <v>150</v>
      </c>
      <c r="G1933" s="256">
        <v>150</v>
      </c>
    </row>
    <row r="1934" spans="1:7" ht="30" outlineLevel="6" x14ac:dyDescent="0.2">
      <c r="A1934" s="225"/>
      <c r="B1934" s="225"/>
      <c r="C1934" s="225"/>
      <c r="D1934" s="225" t="s">
        <v>1257</v>
      </c>
      <c r="E1934" s="224" t="s">
        <v>1256</v>
      </c>
      <c r="F1934" s="256">
        <v>150</v>
      </c>
      <c r="G1934" s="256">
        <v>150</v>
      </c>
    </row>
    <row r="1935" spans="1:7" ht="60" outlineLevel="7" x14ac:dyDescent="0.2">
      <c r="A1935" s="225"/>
      <c r="B1935" s="225"/>
      <c r="C1935" s="225" t="s">
        <v>1305</v>
      </c>
      <c r="D1935" s="225"/>
      <c r="E1935" s="224" t="s">
        <v>1304</v>
      </c>
      <c r="F1935" s="256">
        <v>19892.8</v>
      </c>
      <c r="G1935" s="256">
        <v>19892.8</v>
      </c>
    </row>
    <row r="1936" spans="1:7" ht="30" outlineLevel="6" x14ac:dyDescent="0.2">
      <c r="A1936" s="225"/>
      <c r="B1936" s="225"/>
      <c r="C1936" s="225" t="s">
        <v>1419</v>
      </c>
      <c r="D1936" s="225"/>
      <c r="E1936" s="224" t="s">
        <v>2276</v>
      </c>
      <c r="F1936" s="256">
        <v>15970</v>
      </c>
      <c r="G1936" s="256">
        <v>15970</v>
      </c>
    </row>
    <row r="1937" spans="1:7" ht="30" outlineLevel="7" x14ac:dyDescent="0.2">
      <c r="A1937" s="225"/>
      <c r="B1937" s="225"/>
      <c r="C1937" s="225"/>
      <c r="D1937" s="225" t="s">
        <v>1257</v>
      </c>
      <c r="E1937" s="224" t="s">
        <v>1256</v>
      </c>
      <c r="F1937" s="256">
        <v>15970</v>
      </c>
      <c r="G1937" s="256">
        <v>15970</v>
      </c>
    </row>
    <row r="1938" spans="1:7" ht="60" outlineLevel="1" x14ac:dyDescent="0.2">
      <c r="A1938" s="225"/>
      <c r="B1938" s="225"/>
      <c r="C1938" s="225" t="s">
        <v>1295</v>
      </c>
      <c r="D1938" s="225"/>
      <c r="E1938" s="224" t="s">
        <v>2254</v>
      </c>
      <c r="F1938" s="256">
        <v>3922.8</v>
      </c>
      <c r="G1938" s="256">
        <v>3922.8</v>
      </c>
    </row>
    <row r="1939" spans="1:7" ht="30" outlineLevel="2" x14ac:dyDescent="0.2">
      <c r="A1939" s="225"/>
      <c r="B1939" s="225"/>
      <c r="C1939" s="225"/>
      <c r="D1939" s="225" t="s">
        <v>1257</v>
      </c>
      <c r="E1939" s="224" t="s">
        <v>1256</v>
      </c>
      <c r="F1939" s="256">
        <v>3922.8</v>
      </c>
      <c r="G1939" s="256">
        <v>3922.8</v>
      </c>
    </row>
    <row r="1940" spans="1:7" ht="15" outlineLevel="3" x14ac:dyDescent="0.2">
      <c r="A1940" s="225"/>
      <c r="B1940" s="225" t="s">
        <v>1360</v>
      </c>
      <c r="C1940" s="225"/>
      <c r="D1940" s="225"/>
      <c r="E1940" s="224" t="s">
        <v>1359</v>
      </c>
      <c r="F1940" s="256">
        <v>5182.5</v>
      </c>
      <c r="G1940" s="256">
        <v>5182.5</v>
      </c>
    </row>
    <row r="1941" spans="1:7" ht="30" outlineLevel="4" x14ac:dyDescent="0.2">
      <c r="A1941" s="225"/>
      <c r="B1941" s="225" t="s">
        <v>1394</v>
      </c>
      <c r="C1941" s="225"/>
      <c r="D1941" s="225"/>
      <c r="E1941" s="224" t="s">
        <v>1404</v>
      </c>
      <c r="F1941" s="256">
        <v>5182.5</v>
      </c>
      <c r="G1941" s="256">
        <v>5182.5</v>
      </c>
    </row>
    <row r="1942" spans="1:7" ht="45" outlineLevel="5" x14ac:dyDescent="0.2">
      <c r="A1942" s="225"/>
      <c r="B1942" s="225"/>
      <c r="C1942" s="225" t="s">
        <v>1403</v>
      </c>
      <c r="D1942" s="225"/>
      <c r="E1942" s="224" t="s">
        <v>1402</v>
      </c>
      <c r="F1942" s="256">
        <v>5182.5</v>
      </c>
      <c r="G1942" s="256">
        <v>5182.5</v>
      </c>
    </row>
    <row r="1943" spans="1:7" ht="30" outlineLevel="6" x14ac:dyDescent="0.2">
      <c r="A1943" s="225"/>
      <c r="B1943" s="225"/>
      <c r="C1943" s="225" t="s">
        <v>1401</v>
      </c>
      <c r="D1943" s="225"/>
      <c r="E1943" s="224" t="s">
        <v>1400</v>
      </c>
      <c r="F1943" s="256">
        <v>5182.5</v>
      </c>
      <c r="G1943" s="256">
        <v>5182.5</v>
      </c>
    </row>
    <row r="1944" spans="1:7" ht="30" outlineLevel="7" x14ac:dyDescent="0.2">
      <c r="A1944" s="225"/>
      <c r="B1944" s="225"/>
      <c r="C1944" s="225" t="s">
        <v>1399</v>
      </c>
      <c r="D1944" s="225"/>
      <c r="E1944" s="224" t="s">
        <v>1398</v>
      </c>
      <c r="F1944" s="256">
        <v>5000</v>
      </c>
      <c r="G1944" s="256">
        <v>5000</v>
      </c>
    </row>
    <row r="1945" spans="1:7" ht="30" outlineLevel="5" x14ac:dyDescent="0.2">
      <c r="A1945" s="225"/>
      <c r="B1945" s="225"/>
      <c r="C1945" s="225" t="s">
        <v>1397</v>
      </c>
      <c r="D1945" s="225"/>
      <c r="E1945" s="224" t="s">
        <v>2274</v>
      </c>
      <c r="F1945" s="256">
        <v>5000</v>
      </c>
      <c r="G1945" s="256">
        <v>5000</v>
      </c>
    </row>
    <row r="1946" spans="1:7" ht="15" outlineLevel="6" x14ac:dyDescent="0.2">
      <c r="A1946" s="225"/>
      <c r="B1946" s="225"/>
      <c r="C1946" s="225"/>
      <c r="D1946" s="225" t="s">
        <v>1265</v>
      </c>
      <c r="E1946" s="224" t="s">
        <v>1264</v>
      </c>
      <c r="F1946" s="256">
        <v>5000</v>
      </c>
      <c r="G1946" s="256">
        <v>5000</v>
      </c>
    </row>
    <row r="1947" spans="1:7" ht="45" outlineLevel="7" x14ac:dyDescent="0.2">
      <c r="A1947" s="225"/>
      <c r="B1947" s="225"/>
      <c r="C1947" s="225" t="s">
        <v>1396</v>
      </c>
      <c r="D1947" s="225"/>
      <c r="E1947" s="224" t="s">
        <v>1395</v>
      </c>
      <c r="F1947" s="256">
        <v>182.5</v>
      </c>
      <c r="G1947" s="256">
        <v>182.5</v>
      </c>
    </row>
    <row r="1948" spans="1:7" ht="30" outlineLevel="1" x14ac:dyDescent="0.2">
      <c r="A1948" s="225"/>
      <c r="B1948" s="225"/>
      <c r="C1948" s="225" t="s">
        <v>1393</v>
      </c>
      <c r="D1948" s="225"/>
      <c r="E1948" s="224" t="s">
        <v>2273</v>
      </c>
      <c r="F1948" s="256">
        <v>182.5</v>
      </c>
      <c r="G1948" s="256">
        <v>182.5</v>
      </c>
    </row>
    <row r="1949" spans="1:7" ht="30" outlineLevel="2" x14ac:dyDescent="0.2">
      <c r="A1949" s="225"/>
      <c r="B1949" s="225"/>
      <c r="C1949" s="225"/>
      <c r="D1949" s="225" t="s">
        <v>1257</v>
      </c>
      <c r="E1949" s="224" t="s">
        <v>1256</v>
      </c>
      <c r="F1949" s="256">
        <v>182.5</v>
      </c>
      <c r="G1949" s="256">
        <v>182.5</v>
      </c>
    </row>
    <row r="1950" spans="1:7" ht="15" outlineLevel="3" x14ac:dyDescent="0.2">
      <c r="A1950" s="225"/>
      <c r="B1950" s="225" t="s">
        <v>1318</v>
      </c>
      <c r="C1950" s="225"/>
      <c r="D1950" s="225"/>
      <c r="E1950" s="224" t="s">
        <v>1317</v>
      </c>
      <c r="F1950" s="256">
        <v>107217.7</v>
      </c>
      <c r="G1950" s="256">
        <v>107217.7</v>
      </c>
    </row>
    <row r="1951" spans="1:7" ht="15" outlineLevel="4" x14ac:dyDescent="0.2">
      <c r="A1951" s="225"/>
      <c r="B1951" s="225" t="s">
        <v>1386</v>
      </c>
      <c r="C1951" s="225"/>
      <c r="D1951" s="225"/>
      <c r="E1951" s="224" t="s">
        <v>1392</v>
      </c>
      <c r="F1951" s="256">
        <v>107217.7</v>
      </c>
      <c r="G1951" s="256">
        <v>107217.7</v>
      </c>
    </row>
    <row r="1952" spans="1:7" ht="45" outlineLevel="5" x14ac:dyDescent="0.2">
      <c r="A1952" s="225"/>
      <c r="B1952" s="225"/>
      <c r="C1952" s="225" t="s">
        <v>1315</v>
      </c>
      <c r="D1952" s="225"/>
      <c r="E1952" s="224" t="s">
        <v>1314</v>
      </c>
      <c r="F1952" s="256">
        <v>107217.7</v>
      </c>
      <c r="G1952" s="256">
        <v>107217.7</v>
      </c>
    </row>
    <row r="1953" spans="1:7" ht="45" outlineLevel="6" x14ac:dyDescent="0.2">
      <c r="A1953" s="225"/>
      <c r="B1953" s="225"/>
      <c r="C1953" s="225" t="s">
        <v>1391</v>
      </c>
      <c r="D1953" s="225"/>
      <c r="E1953" s="224" t="s">
        <v>1390</v>
      </c>
      <c r="F1953" s="256">
        <v>107217.7</v>
      </c>
      <c r="G1953" s="256">
        <v>107217.7</v>
      </c>
    </row>
    <row r="1954" spans="1:7" ht="45" outlineLevel="7" x14ac:dyDescent="0.2">
      <c r="A1954" s="225"/>
      <c r="B1954" s="225"/>
      <c r="C1954" s="225" t="s">
        <v>1389</v>
      </c>
      <c r="D1954" s="225"/>
      <c r="E1954" s="224" t="s">
        <v>1388</v>
      </c>
      <c r="F1954" s="256">
        <v>107217.7</v>
      </c>
      <c r="G1954" s="256">
        <v>107217.7</v>
      </c>
    </row>
    <row r="1955" spans="1:7" ht="45" x14ac:dyDescent="0.2">
      <c r="A1955" s="225"/>
      <c r="B1955" s="225"/>
      <c r="C1955" s="225" t="s">
        <v>1385</v>
      </c>
      <c r="D1955" s="225"/>
      <c r="E1955" s="224" t="s">
        <v>2272</v>
      </c>
      <c r="F1955" s="256">
        <v>107217.7</v>
      </c>
      <c r="G1955" s="256">
        <v>107217.7</v>
      </c>
    </row>
    <row r="1956" spans="1:7" ht="15" outlineLevel="1" x14ac:dyDescent="0.2">
      <c r="A1956" s="225"/>
      <c r="B1956" s="225"/>
      <c r="C1956" s="225"/>
      <c r="D1956" s="225" t="s">
        <v>1300</v>
      </c>
      <c r="E1956" s="224" t="s">
        <v>1299</v>
      </c>
      <c r="F1956" s="256">
        <v>107217.7</v>
      </c>
      <c r="G1956" s="256">
        <v>107217.7</v>
      </c>
    </row>
    <row r="1957" spans="1:7" ht="15" outlineLevel="2" x14ac:dyDescent="0.2">
      <c r="A1957" s="225" t="s">
        <v>1381</v>
      </c>
      <c r="B1957" s="225"/>
      <c r="C1957" s="225"/>
      <c r="D1957" s="225"/>
      <c r="E1957" s="224" t="s">
        <v>724</v>
      </c>
      <c r="F1957" s="256">
        <v>72834.399999999994</v>
      </c>
      <c r="G1957" s="256">
        <v>72834.399999999994</v>
      </c>
    </row>
    <row r="1958" spans="1:7" ht="15" outlineLevel="3" x14ac:dyDescent="0.2">
      <c r="A1958" s="225"/>
      <c r="B1958" s="225" t="s">
        <v>1277</v>
      </c>
      <c r="C1958" s="225"/>
      <c r="D1958" s="225"/>
      <c r="E1958" s="224" t="s">
        <v>1276</v>
      </c>
      <c r="F1958" s="256">
        <v>72834.399999999994</v>
      </c>
      <c r="G1958" s="256">
        <v>72834.399999999994</v>
      </c>
    </row>
    <row r="1959" spans="1:7" ht="45" outlineLevel="6" x14ac:dyDescent="0.2">
      <c r="A1959" s="225"/>
      <c r="B1959" s="225" t="s">
        <v>1383</v>
      </c>
      <c r="C1959" s="225"/>
      <c r="D1959" s="225"/>
      <c r="E1959" s="224" t="s">
        <v>1384</v>
      </c>
      <c r="F1959" s="256">
        <v>72734.399999999994</v>
      </c>
      <c r="G1959" s="256">
        <v>72734.399999999994</v>
      </c>
    </row>
    <row r="1960" spans="1:7" ht="60" outlineLevel="7" x14ac:dyDescent="0.2">
      <c r="A1960" s="225"/>
      <c r="B1960" s="225"/>
      <c r="C1960" s="225" t="s">
        <v>1305</v>
      </c>
      <c r="D1960" s="225"/>
      <c r="E1960" s="224" t="s">
        <v>1304</v>
      </c>
      <c r="F1960" s="256">
        <v>72734.399999999994</v>
      </c>
      <c r="G1960" s="256">
        <v>72734.399999999994</v>
      </c>
    </row>
    <row r="1961" spans="1:7" ht="45" outlineLevel="7" x14ac:dyDescent="0.2">
      <c r="A1961" s="225"/>
      <c r="B1961" s="225"/>
      <c r="C1961" s="225" t="s">
        <v>1303</v>
      </c>
      <c r="D1961" s="225"/>
      <c r="E1961" s="224" t="s">
        <v>2250</v>
      </c>
      <c r="F1961" s="256">
        <v>72334.399999999994</v>
      </c>
      <c r="G1961" s="256">
        <v>72334.399999999994</v>
      </c>
    </row>
    <row r="1962" spans="1:7" ht="75" outlineLevel="7" x14ac:dyDescent="0.2">
      <c r="A1962" s="225"/>
      <c r="B1962" s="225"/>
      <c r="C1962" s="225"/>
      <c r="D1962" s="225" t="s">
        <v>1268</v>
      </c>
      <c r="E1962" s="224" t="s">
        <v>1267</v>
      </c>
      <c r="F1962" s="256">
        <v>53915.3</v>
      </c>
      <c r="G1962" s="256">
        <v>53915.3</v>
      </c>
    </row>
    <row r="1963" spans="1:7" ht="30" outlineLevel="6" x14ac:dyDescent="0.2">
      <c r="A1963" s="225"/>
      <c r="B1963" s="225"/>
      <c r="C1963" s="225"/>
      <c r="D1963" s="225" t="s">
        <v>1257</v>
      </c>
      <c r="E1963" s="224" t="s">
        <v>1256</v>
      </c>
      <c r="F1963" s="256">
        <v>18333.5</v>
      </c>
      <c r="G1963" s="256">
        <v>18333.5</v>
      </c>
    </row>
    <row r="1964" spans="1:7" ht="15" outlineLevel="7" x14ac:dyDescent="0.2">
      <c r="A1964" s="225"/>
      <c r="B1964" s="225"/>
      <c r="C1964" s="225"/>
      <c r="D1964" s="225" t="s">
        <v>1265</v>
      </c>
      <c r="E1964" s="224" t="s">
        <v>1264</v>
      </c>
      <c r="F1964" s="256">
        <v>85.6</v>
      </c>
      <c r="G1964" s="256">
        <v>85.6</v>
      </c>
    </row>
    <row r="1965" spans="1:7" ht="30" outlineLevel="2" x14ac:dyDescent="0.2">
      <c r="A1965" s="225"/>
      <c r="B1965" s="225"/>
      <c r="C1965" s="225" t="s">
        <v>1382</v>
      </c>
      <c r="D1965" s="225"/>
      <c r="E1965" s="224" t="s">
        <v>2271</v>
      </c>
      <c r="F1965" s="256">
        <v>400</v>
      </c>
      <c r="G1965" s="256">
        <v>400</v>
      </c>
    </row>
    <row r="1966" spans="1:7" ht="30" outlineLevel="3" x14ac:dyDescent="0.2">
      <c r="A1966" s="225"/>
      <c r="B1966" s="225"/>
      <c r="C1966" s="225"/>
      <c r="D1966" s="225" t="s">
        <v>1257</v>
      </c>
      <c r="E1966" s="224" t="s">
        <v>1256</v>
      </c>
      <c r="F1966" s="256">
        <v>400</v>
      </c>
      <c r="G1966" s="256">
        <v>400</v>
      </c>
    </row>
    <row r="1967" spans="1:7" ht="15" outlineLevel="6" x14ac:dyDescent="0.2">
      <c r="A1967" s="225"/>
      <c r="B1967" s="225" t="s">
        <v>1252</v>
      </c>
      <c r="C1967" s="225"/>
      <c r="D1967" s="225"/>
      <c r="E1967" s="224" t="s">
        <v>1275</v>
      </c>
      <c r="F1967" s="256">
        <v>100</v>
      </c>
      <c r="G1967" s="256">
        <v>100</v>
      </c>
    </row>
    <row r="1968" spans="1:7" ht="60" outlineLevel="7" x14ac:dyDescent="0.2">
      <c r="A1968" s="225"/>
      <c r="B1968" s="225"/>
      <c r="C1968" s="225" t="s">
        <v>1305</v>
      </c>
      <c r="D1968" s="225"/>
      <c r="E1968" s="224" t="s">
        <v>1304</v>
      </c>
      <c r="F1968" s="256">
        <v>100</v>
      </c>
      <c r="G1968" s="256">
        <v>100</v>
      </c>
    </row>
    <row r="1969" spans="1:7" ht="30" outlineLevel="7" x14ac:dyDescent="0.2">
      <c r="A1969" s="225"/>
      <c r="B1969" s="225"/>
      <c r="C1969" s="225" t="s">
        <v>1380</v>
      </c>
      <c r="D1969" s="225"/>
      <c r="E1969" s="224" t="s">
        <v>2270</v>
      </c>
      <c r="F1969" s="256">
        <v>100</v>
      </c>
      <c r="G1969" s="256">
        <v>100</v>
      </c>
    </row>
    <row r="1970" spans="1:7" ht="30" x14ac:dyDescent="0.2">
      <c r="A1970" s="225"/>
      <c r="B1970" s="225"/>
      <c r="C1970" s="225"/>
      <c r="D1970" s="225" t="s">
        <v>1257</v>
      </c>
      <c r="E1970" s="224" t="s">
        <v>1256</v>
      </c>
      <c r="F1970" s="256">
        <v>15</v>
      </c>
      <c r="G1970" s="256">
        <v>15</v>
      </c>
    </row>
    <row r="1971" spans="1:7" ht="30" outlineLevel="1" x14ac:dyDescent="0.2">
      <c r="A1971" s="225"/>
      <c r="B1971" s="225"/>
      <c r="C1971" s="225"/>
      <c r="D1971" s="225" t="s">
        <v>1255</v>
      </c>
      <c r="E1971" s="224" t="s">
        <v>1254</v>
      </c>
      <c r="F1971" s="256">
        <v>85</v>
      </c>
      <c r="G1971" s="256">
        <v>85</v>
      </c>
    </row>
    <row r="1972" spans="1:7" ht="15" outlineLevel="2" x14ac:dyDescent="0.2">
      <c r="A1972" s="225" t="s">
        <v>1374</v>
      </c>
      <c r="B1972" s="225"/>
      <c r="C1972" s="225"/>
      <c r="D1972" s="225"/>
      <c r="E1972" s="224" t="s">
        <v>727</v>
      </c>
      <c r="F1972" s="256">
        <v>146320</v>
      </c>
      <c r="G1972" s="256">
        <v>146320</v>
      </c>
    </row>
    <row r="1973" spans="1:7" ht="15" outlineLevel="3" x14ac:dyDescent="0.2">
      <c r="A1973" s="225"/>
      <c r="B1973" s="225" t="s">
        <v>1277</v>
      </c>
      <c r="C1973" s="225"/>
      <c r="D1973" s="225"/>
      <c r="E1973" s="224" t="s">
        <v>1276</v>
      </c>
      <c r="F1973" s="256">
        <v>146320</v>
      </c>
      <c r="G1973" s="256">
        <v>146320</v>
      </c>
    </row>
    <row r="1974" spans="1:7" ht="30" outlineLevel="6" x14ac:dyDescent="0.2">
      <c r="A1974" s="225"/>
      <c r="B1974" s="225" t="s">
        <v>1375</v>
      </c>
      <c r="C1974" s="225"/>
      <c r="D1974" s="225"/>
      <c r="E1974" s="224" t="s">
        <v>1379</v>
      </c>
      <c r="F1974" s="256">
        <v>144680</v>
      </c>
      <c r="G1974" s="256">
        <v>144680</v>
      </c>
    </row>
    <row r="1975" spans="1:7" ht="60" outlineLevel="7" x14ac:dyDescent="0.2">
      <c r="A1975" s="225"/>
      <c r="B1975" s="225"/>
      <c r="C1975" s="225" t="s">
        <v>1305</v>
      </c>
      <c r="D1975" s="225"/>
      <c r="E1975" s="224" t="s">
        <v>1304</v>
      </c>
      <c r="F1975" s="256">
        <v>144680</v>
      </c>
      <c r="G1975" s="256">
        <v>144680</v>
      </c>
    </row>
    <row r="1976" spans="1:7" ht="45" outlineLevel="7" x14ac:dyDescent="0.2">
      <c r="A1976" s="225"/>
      <c r="B1976" s="225"/>
      <c r="C1976" s="225" t="s">
        <v>1303</v>
      </c>
      <c r="D1976" s="225"/>
      <c r="E1976" s="224" t="s">
        <v>2250</v>
      </c>
      <c r="F1976" s="256">
        <v>139879.20000000001</v>
      </c>
      <c r="G1976" s="256">
        <v>139879.20000000001</v>
      </c>
    </row>
    <row r="1977" spans="1:7" ht="75" outlineLevel="7" x14ac:dyDescent="0.2">
      <c r="A1977" s="225"/>
      <c r="B1977" s="225"/>
      <c r="C1977" s="225"/>
      <c r="D1977" s="225" t="s">
        <v>1268</v>
      </c>
      <c r="E1977" s="224" t="s">
        <v>1267</v>
      </c>
      <c r="F1977" s="256">
        <v>120305.3</v>
      </c>
      <c r="G1977" s="256">
        <v>120305.3</v>
      </c>
    </row>
    <row r="1978" spans="1:7" ht="30" outlineLevel="6" x14ac:dyDescent="0.2">
      <c r="A1978" s="225"/>
      <c r="B1978" s="225"/>
      <c r="C1978" s="225"/>
      <c r="D1978" s="225" t="s">
        <v>1257</v>
      </c>
      <c r="E1978" s="224" t="s">
        <v>1256</v>
      </c>
      <c r="F1978" s="256">
        <v>19550.599999999999</v>
      </c>
      <c r="G1978" s="256">
        <v>19550.599999999999</v>
      </c>
    </row>
    <row r="1979" spans="1:7" ht="15" outlineLevel="7" x14ac:dyDescent="0.2">
      <c r="A1979" s="225"/>
      <c r="B1979" s="225"/>
      <c r="C1979" s="225"/>
      <c r="D1979" s="225" t="s">
        <v>1265</v>
      </c>
      <c r="E1979" s="224" t="s">
        <v>1264</v>
      </c>
      <c r="F1979" s="256">
        <v>23.3</v>
      </c>
      <c r="G1979" s="256">
        <v>23.3</v>
      </c>
    </row>
    <row r="1980" spans="1:7" ht="60" outlineLevel="6" x14ac:dyDescent="0.2">
      <c r="A1980" s="225"/>
      <c r="B1980" s="225"/>
      <c r="C1980" s="225" t="s">
        <v>1378</v>
      </c>
      <c r="D1980" s="225"/>
      <c r="E1980" s="224" t="s">
        <v>2269</v>
      </c>
      <c r="F1980" s="256">
        <v>889.7</v>
      </c>
      <c r="G1980" s="256">
        <v>889.7</v>
      </c>
    </row>
    <row r="1981" spans="1:7" ht="30" outlineLevel="7" x14ac:dyDescent="0.2">
      <c r="A1981" s="225"/>
      <c r="B1981" s="225"/>
      <c r="C1981" s="225"/>
      <c r="D1981" s="225" t="s">
        <v>1257</v>
      </c>
      <c r="E1981" s="224" t="s">
        <v>1256</v>
      </c>
      <c r="F1981" s="256">
        <v>889.7</v>
      </c>
      <c r="G1981" s="256">
        <v>889.7</v>
      </c>
    </row>
    <row r="1982" spans="1:7" ht="60" outlineLevel="6" x14ac:dyDescent="0.2">
      <c r="A1982" s="225"/>
      <c r="B1982" s="225"/>
      <c r="C1982" s="225" t="s">
        <v>1377</v>
      </c>
      <c r="D1982" s="225"/>
      <c r="E1982" s="224" t="s">
        <v>2268</v>
      </c>
      <c r="F1982" s="256">
        <v>242</v>
      </c>
      <c r="G1982" s="256">
        <v>242</v>
      </c>
    </row>
    <row r="1983" spans="1:7" ht="30" outlineLevel="7" x14ac:dyDescent="0.2">
      <c r="A1983" s="225"/>
      <c r="B1983" s="225"/>
      <c r="C1983" s="225"/>
      <c r="D1983" s="225" t="s">
        <v>1257</v>
      </c>
      <c r="E1983" s="224" t="s">
        <v>1256</v>
      </c>
      <c r="F1983" s="256">
        <v>242</v>
      </c>
      <c r="G1983" s="256">
        <v>242</v>
      </c>
    </row>
    <row r="1984" spans="1:7" ht="30" outlineLevel="6" x14ac:dyDescent="0.2">
      <c r="A1984" s="225"/>
      <c r="B1984" s="225"/>
      <c r="C1984" s="225" t="s">
        <v>1376</v>
      </c>
      <c r="D1984" s="225"/>
      <c r="E1984" s="224" t="s">
        <v>2267</v>
      </c>
      <c r="F1984" s="256">
        <v>2696.2</v>
      </c>
      <c r="G1984" s="256">
        <v>2696.2</v>
      </c>
    </row>
    <row r="1985" spans="1:7" ht="30" outlineLevel="7" x14ac:dyDescent="0.2">
      <c r="A1985" s="225"/>
      <c r="B1985" s="225"/>
      <c r="C1985" s="225"/>
      <c r="D1985" s="225" t="s">
        <v>1257</v>
      </c>
      <c r="E1985" s="224" t="s">
        <v>1256</v>
      </c>
      <c r="F1985" s="256">
        <v>2696.2</v>
      </c>
      <c r="G1985" s="256">
        <v>2696.2</v>
      </c>
    </row>
    <row r="1986" spans="1:7" ht="60" outlineLevel="2" x14ac:dyDescent="0.2">
      <c r="A1986" s="225"/>
      <c r="B1986" s="225"/>
      <c r="C1986" s="225" t="s">
        <v>1295</v>
      </c>
      <c r="D1986" s="225"/>
      <c r="E1986" s="224" t="s">
        <v>2254</v>
      </c>
      <c r="F1986" s="256">
        <v>972.9</v>
      </c>
      <c r="G1986" s="256">
        <v>972.9</v>
      </c>
    </row>
    <row r="1987" spans="1:7" ht="30" outlineLevel="3" x14ac:dyDescent="0.2">
      <c r="A1987" s="225"/>
      <c r="B1987" s="225"/>
      <c r="C1987" s="225"/>
      <c r="D1987" s="225" t="s">
        <v>1257</v>
      </c>
      <c r="E1987" s="224" t="s">
        <v>1256</v>
      </c>
      <c r="F1987" s="256">
        <v>972.9</v>
      </c>
      <c r="G1987" s="256">
        <v>972.9</v>
      </c>
    </row>
    <row r="1988" spans="1:7" ht="15" outlineLevel="6" x14ac:dyDescent="0.2">
      <c r="A1988" s="225"/>
      <c r="B1988" s="225" t="s">
        <v>1252</v>
      </c>
      <c r="C1988" s="225"/>
      <c r="D1988" s="225"/>
      <c r="E1988" s="224" t="s">
        <v>1275</v>
      </c>
      <c r="F1988" s="256">
        <v>1640</v>
      </c>
      <c r="G1988" s="256">
        <v>1640</v>
      </c>
    </row>
    <row r="1989" spans="1:7" ht="60" outlineLevel="7" x14ac:dyDescent="0.2">
      <c r="A1989" s="225"/>
      <c r="B1989" s="225"/>
      <c r="C1989" s="225" t="s">
        <v>1305</v>
      </c>
      <c r="D1989" s="225"/>
      <c r="E1989" s="224" t="s">
        <v>1304</v>
      </c>
      <c r="F1989" s="256">
        <v>1640</v>
      </c>
      <c r="G1989" s="256">
        <v>1640</v>
      </c>
    </row>
    <row r="1990" spans="1:7" ht="30" outlineLevel="7" x14ac:dyDescent="0.2">
      <c r="A1990" s="225"/>
      <c r="B1990" s="225"/>
      <c r="C1990" s="225" t="s">
        <v>1373</v>
      </c>
      <c r="D1990" s="225"/>
      <c r="E1990" s="224" t="s">
        <v>2266</v>
      </c>
      <c r="F1990" s="256">
        <v>1640</v>
      </c>
      <c r="G1990" s="256">
        <v>1640</v>
      </c>
    </row>
    <row r="1991" spans="1:7" ht="30" x14ac:dyDescent="0.2">
      <c r="A1991" s="225"/>
      <c r="B1991" s="225"/>
      <c r="C1991" s="225"/>
      <c r="D1991" s="225" t="s">
        <v>1257</v>
      </c>
      <c r="E1991" s="224" t="s">
        <v>1256</v>
      </c>
      <c r="F1991" s="256">
        <v>1140</v>
      </c>
      <c r="G1991" s="256">
        <v>1140</v>
      </c>
    </row>
    <row r="1992" spans="1:7" ht="30" outlineLevel="1" x14ac:dyDescent="0.2">
      <c r="A1992" s="225"/>
      <c r="B1992" s="225"/>
      <c r="C1992" s="225"/>
      <c r="D1992" s="225" t="s">
        <v>1255</v>
      </c>
      <c r="E1992" s="224" t="s">
        <v>1254</v>
      </c>
      <c r="F1992" s="256">
        <v>500</v>
      </c>
      <c r="G1992" s="256">
        <v>500</v>
      </c>
    </row>
    <row r="1993" spans="1:7" ht="15" outlineLevel="2" x14ac:dyDescent="0.2">
      <c r="A1993" s="225" t="s">
        <v>1309</v>
      </c>
      <c r="B1993" s="225"/>
      <c r="C1993" s="225"/>
      <c r="D1993" s="225"/>
      <c r="E1993" s="224" t="s">
        <v>1372</v>
      </c>
      <c r="F1993" s="256">
        <v>13990009.9</v>
      </c>
      <c r="G1993" s="256">
        <v>11689868.699999999</v>
      </c>
    </row>
    <row r="1994" spans="1:7" ht="30" outlineLevel="3" x14ac:dyDescent="0.2">
      <c r="A1994" s="225"/>
      <c r="B1994" s="225" t="s">
        <v>1371</v>
      </c>
      <c r="C1994" s="225"/>
      <c r="D1994" s="225"/>
      <c r="E1994" s="224" t="s">
        <v>1370</v>
      </c>
      <c r="F1994" s="256">
        <v>110072.1</v>
      </c>
      <c r="G1994" s="256">
        <v>110072.1</v>
      </c>
    </row>
    <row r="1995" spans="1:7" ht="45" outlineLevel="4" x14ac:dyDescent="0.2">
      <c r="A1995" s="225"/>
      <c r="B1995" s="225" t="s">
        <v>1362</v>
      </c>
      <c r="C1995" s="225"/>
      <c r="D1995" s="225"/>
      <c r="E1995" s="224" t="s">
        <v>1369</v>
      </c>
      <c r="F1995" s="256">
        <v>110072.1</v>
      </c>
      <c r="G1995" s="256">
        <v>110072.1</v>
      </c>
    </row>
    <row r="1996" spans="1:7" ht="30" outlineLevel="5" x14ac:dyDescent="0.2">
      <c r="A1996" s="225"/>
      <c r="B1996" s="225"/>
      <c r="C1996" s="225" t="s">
        <v>1293</v>
      </c>
      <c r="D1996" s="225"/>
      <c r="E1996" s="224" t="s">
        <v>1292</v>
      </c>
      <c r="F1996" s="256">
        <v>500</v>
      </c>
      <c r="G1996" s="256">
        <v>500</v>
      </c>
    </row>
    <row r="1997" spans="1:7" ht="15" outlineLevel="6" x14ac:dyDescent="0.2">
      <c r="A1997" s="225"/>
      <c r="B1997" s="225"/>
      <c r="C1997" s="225" t="s">
        <v>1291</v>
      </c>
      <c r="D1997" s="225"/>
      <c r="E1997" s="224" t="s">
        <v>1290</v>
      </c>
      <c r="F1997" s="256">
        <v>500</v>
      </c>
      <c r="G1997" s="256">
        <v>500</v>
      </c>
    </row>
    <row r="1998" spans="1:7" ht="30" outlineLevel="7" x14ac:dyDescent="0.2">
      <c r="A1998" s="225"/>
      <c r="B1998" s="225"/>
      <c r="C1998" s="225" t="s">
        <v>1368</v>
      </c>
      <c r="D1998" s="225"/>
      <c r="E1998" s="224" t="s">
        <v>1367</v>
      </c>
      <c r="F1998" s="256">
        <v>500</v>
      </c>
      <c r="G1998" s="256">
        <v>500</v>
      </c>
    </row>
    <row r="1999" spans="1:7" ht="15" outlineLevel="3" x14ac:dyDescent="0.2">
      <c r="A1999" s="225"/>
      <c r="B1999" s="225"/>
      <c r="C1999" s="225" t="s">
        <v>1366</v>
      </c>
      <c r="D1999" s="225"/>
      <c r="E1999" s="224" t="s">
        <v>2265</v>
      </c>
      <c r="F1999" s="256">
        <v>500</v>
      </c>
      <c r="G1999" s="256">
        <v>500</v>
      </c>
    </row>
    <row r="2000" spans="1:7" ht="45" outlineLevel="4" x14ac:dyDescent="0.2">
      <c r="A2000" s="225"/>
      <c r="B2000" s="225"/>
      <c r="C2000" s="225"/>
      <c r="D2000" s="225" t="s">
        <v>1250</v>
      </c>
      <c r="E2000" s="224" t="s">
        <v>1249</v>
      </c>
      <c r="F2000" s="256">
        <v>500</v>
      </c>
      <c r="G2000" s="256">
        <v>500</v>
      </c>
    </row>
    <row r="2001" spans="1:7" ht="30" outlineLevel="5" x14ac:dyDescent="0.2">
      <c r="A2001" s="225"/>
      <c r="B2001" s="225"/>
      <c r="C2001" s="225" t="s">
        <v>1343</v>
      </c>
      <c r="D2001" s="225"/>
      <c r="E2001" s="224" t="s">
        <v>1342</v>
      </c>
      <c r="F2001" s="256">
        <v>109572.1</v>
      </c>
      <c r="G2001" s="256">
        <v>109572.1</v>
      </c>
    </row>
    <row r="2002" spans="1:7" ht="90" outlineLevel="6" x14ac:dyDescent="0.2">
      <c r="A2002" s="225"/>
      <c r="B2002" s="225"/>
      <c r="C2002" s="225" t="s">
        <v>1324</v>
      </c>
      <c r="D2002" s="225"/>
      <c r="E2002" s="224" t="s">
        <v>1323</v>
      </c>
      <c r="F2002" s="256">
        <v>109572.1</v>
      </c>
      <c r="G2002" s="256">
        <v>109572.1</v>
      </c>
    </row>
    <row r="2003" spans="1:7" ht="30" outlineLevel="7" x14ac:dyDescent="0.2">
      <c r="A2003" s="225"/>
      <c r="B2003" s="225"/>
      <c r="C2003" s="225" t="s">
        <v>1365</v>
      </c>
      <c r="D2003" s="225"/>
      <c r="E2003" s="224" t="s">
        <v>1364</v>
      </c>
      <c r="F2003" s="256">
        <v>109572.1</v>
      </c>
      <c r="G2003" s="256">
        <v>109572.1</v>
      </c>
    </row>
    <row r="2004" spans="1:7" ht="45" outlineLevel="6" x14ac:dyDescent="0.2">
      <c r="A2004" s="225"/>
      <c r="B2004" s="225"/>
      <c r="C2004" s="225" t="s">
        <v>1363</v>
      </c>
      <c r="D2004" s="225"/>
      <c r="E2004" s="224" t="s">
        <v>2253</v>
      </c>
      <c r="F2004" s="256">
        <v>76842.3</v>
      </c>
      <c r="G2004" s="256">
        <v>76842.3</v>
      </c>
    </row>
    <row r="2005" spans="1:7" ht="45" outlineLevel="7" x14ac:dyDescent="0.2">
      <c r="A2005" s="225"/>
      <c r="B2005" s="225"/>
      <c r="C2005" s="225"/>
      <c r="D2005" s="225" t="s">
        <v>1250</v>
      </c>
      <c r="E2005" s="224" t="s">
        <v>1249</v>
      </c>
      <c r="F2005" s="256">
        <v>76842.3</v>
      </c>
      <c r="G2005" s="256">
        <v>76842.3</v>
      </c>
    </row>
    <row r="2006" spans="1:7" ht="60" outlineLevel="7" x14ac:dyDescent="0.2">
      <c r="A2006" s="225"/>
      <c r="B2006" s="225"/>
      <c r="C2006" s="225" t="s">
        <v>1361</v>
      </c>
      <c r="D2006" s="225"/>
      <c r="E2006" s="224" t="s">
        <v>2264</v>
      </c>
      <c r="F2006" s="256">
        <v>32729.8</v>
      </c>
      <c r="G2006" s="256">
        <v>32729.8</v>
      </c>
    </row>
    <row r="2007" spans="1:7" ht="30" outlineLevel="1" x14ac:dyDescent="0.2">
      <c r="A2007" s="225"/>
      <c r="B2007" s="225"/>
      <c r="C2007" s="225"/>
      <c r="D2007" s="225" t="s">
        <v>1257</v>
      </c>
      <c r="E2007" s="224" t="s">
        <v>1256</v>
      </c>
      <c r="F2007" s="256">
        <v>13887.3</v>
      </c>
      <c r="G2007" s="256">
        <v>13887.3</v>
      </c>
    </row>
    <row r="2008" spans="1:7" ht="45" outlineLevel="2" x14ac:dyDescent="0.2">
      <c r="A2008" s="225"/>
      <c r="B2008" s="225"/>
      <c r="C2008" s="225"/>
      <c r="D2008" s="225" t="s">
        <v>1250</v>
      </c>
      <c r="E2008" s="224" t="s">
        <v>1249</v>
      </c>
      <c r="F2008" s="256">
        <v>18842.5</v>
      </c>
      <c r="G2008" s="256">
        <v>18842.5</v>
      </c>
    </row>
    <row r="2009" spans="1:7" ht="15" outlineLevel="3" x14ac:dyDescent="0.2">
      <c r="A2009" s="225"/>
      <c r="B2009" s="225" t="s">
        <v>1360</v>
      </c>
      <c r="C2009" s="225"/>
      <c r="D2009" s="225"/>
      <c r="E2009" s="224" t="s">
        <v>1359</v>
      </c>
      <c r="F2009" s="256">
        <v>13703388.699999999</v>
      </c>
      <c r="G2009" s="256">
        <v>11403247.5</v>
      </c>
    </row>
    <row r="2010" spans="1:7" ht="15" outlineLevel="4" x14ac:dyDescent="0.2">
      <c r="A2010" s="225"/>
      <c r="B2010" s="225" t="s">
        <v>1346</v>
      </c>
      <c r="C2010" s="225"/>
      <c r="D2010" s="225"/>
      <c r="E2010" s="224" t="s">
        <v>1358</v>
      </c>
      <c r="F2010" s="256">
        <v>420781.1</v>
      </c>
      <c r="G2010" s="256">
        <v>427576.3</v>
      </c>
    </row>
    <row r="2011" spans="1:7" ht="30" outlineLevel="5" x14ac:dyDescent="0.2">
      <c r="A2011" s="225"/>
      <c r="B2011" s="225"/>
      <c r="C2011" s="225" t="s">
        <v>1343</v>
      </c>
      <c r="D2011" s="225"/>
      <c r="E2011" s="224" t="s">
        <v>1342</v>
      </c>
      <c r="F2011" s="256">
        <v>420781.1</v>
      </c>
      <c r="G2011" s="256">
        <v>427576.3</v>
      </c>
    </row>
    <row r="2012" spans="1:7" ht="30" outlineLevel="6" x14ac:dyDescent="0.2">
      <c r="A2012" s="225"/>
      <c r="B2012" s="225"/>
      <c r="C2012" s="225" t="s">
        <v>1357</v>
      </c>
      <c r="D2012" s="225"/>
      <c r="E2012" s="224" t="s">
        <v>1356</v>
      </c>
      <c r="F2012" s="256">
        <v>374566.2</v>
      </c>
      <c r="G2012" s="256">
        <v>381387.5</v>
      </c>
    </row>
    <row r="2013" spans="1:7" ht="30" outlineLevel="7" x14ac:dyDescent="0.2">
      <c r="A2013" s="225"/>
      <c r="B2013" s="225"/>
      <c r="C2013" s="225" t="s">
        <v>1355</v>
      </c>
      <c r="D2013" s="225"/>
      <c r="E2013" s="224" t="s">
        <v>1354</v>
      </c>
      <c r="F2013" s="256">
        <v>373934.2</v>
      </c>
      <c r="G2013" s="256">
        <v>380755.5</v>
      </c>
    </row>
    <row r="2014" spans="1:7" ht="45" outlineLevel="7" x14ac:dyDescent="0.2">
      <c r="A2014" s="225"/>
      <c r="B2014" s="225"/>
      <c r="C2014" s="225" t="s">
        <v>1353</v>
      </c>
      <c r="D2014" s="225"/>
      <c r="E2014" s="224" t="s">
        <v>2263</v>
      </c>
      <c r="F2014" s="256">
        <v>373934.2</v>
      </c>
      <c r="G2014" s="256">
        <v>380755.5</v>
      </c>
    </row>
    <row r="2015" spans="1:7" ht="30" outlineLevel="5" x14ac:dyDescent="0.2">
      <c r="A2015" s="225"/>
      <c r="B2015" s="225"/>
      <c r="C2015" s="225"/>
      <c r="D2015" s="225" t="s">
        <v>1257</v>
      </c>
      <c r="E2015" s="224" t="s">
        <v>1256</v>
      </c>
      <c r="F2015" s="256">
        <v>555</v>
      </c>
      <c r="G2015" s="256">
        <v>555</v>
      </c>
    </row>
    <row r="2016" spans="1:7" ht="15" outlineLevel="6" x14ac:dyDescent="0.2">
      <c r="A2016" s="225"/>
      <c r="B2016" s="225"/>
      <c r="C2016" s="225"/>
      <c r="D2016" s="225" t="s">
        <v>1265</v>
      </c>
      <c r="E2016" s="224" t="s">
        <v>1264</v>
      </c>
      <c r="F2016" s="256">
        <v>373379.2</v>
      </c>
      <c r="G2016" s="256">
        <v>380200.5</v>
      </c>
    </row>
    <row r="2017" spans="1:7" ht="75" outlineLevel="7" x14ac:dyDescent="0.2">
      <c r="A2017" s="225"/>
      <c r="B2017" s="225"/>
      <c r="C2017" s="225" t="s">
        <v>1352</v>
      </c>
      <c r="D2017" s="225"/>
      <c r="E2017" s="224" t="s">
        <v>1351</v>
      </c>
      <c r="F2017" s="256">
        <v>632</v>
      </c>
      <c r="G2017" s="256">
        <v>632</v>
      </c>
    </row>
    <row r="2018" spans="1:7" ht="75" outlineLevel="4" x14ac:dyDescent="0.2">
      <c r="A2018" s="225"/>
      <c r="B2018" s="225"/>
      <c r="C2018" s="225" t="s">
        <v>1350</v>
      </c>
      <c r="D2018" s="225"/>
      <c r="E2018" s="224" t="s">
        <v>2262</v>
      </c>
      <c r="F2018" s="256">
        <v>632</v>
      </c>
      <c r="G2018" s="256">
        <v>632</v>
      </c>
    </row>
    <row r="2019" spans="1:7" ht="15" outlineLevel="5" x14ac:dyDescent="0.2">
      <c r="A2019" s="225"/>
      <c r="B2019" s="225"/>
      <c r="C2019" s="225"/>
      <c r="D2019" s="225" t="s">
        <v>1300</v>
      </c>
      <c r="E2019" s="224" t="s">
        <v>1299</v>
      </c>
      <c r="F2019" s="256">
        <v>632</v>
      </c>
      <c r="G2019" s="256">
        <v>632</v>
      </c>
    </row>
    <row r="2020" spans="1:7" ht="30" outlineLevel="6" x14ac:dyDescent="0.2">
      <c r="A2020" s="225"/>
      <c r="B2020" s="225"/>
      <c r="C2020" s="225" t="s">
        <v>1349</v>
      </c>
      <c r="D2020" s="225"/>
      <c r="E2020" s="224" t="s">
        <v>1284</v>
      </c>
      <c r="F2020" s="256">
        <v>46214.9</v>
      </c>
      <c r="G2020" s="256">
        <v>46188.800000000003</v>
      </c>
    </row>
    <row r="2021" spans="1:7" ht="30" outlineLevel="7" x14ac:dyDescent="0.2">
      <c r="A2021" s="225"/>
      <c r="B2021" s="225"/>
      <c r="C2021" s="225" t="s">
        <v>1348</v>
      </c>
      <c r="D2021" s="225"/>
      <c r="E2021" s="224" t="s">
        <v>1282</v>
      </c>
      <c r="F2021" s="256">
        <v>46214.9</v>
      </c>
      <c r="G2021" s="256">
        <v>46188.800000000003</v>
      </c>
    </row>
    <row r="2022" spans="1:7" ht="45" outlineLevel="7" x14ac:dyDescent="0.2">
      <c r="A2022" s="225"/>
      <c r="B2022" s="225"/>
      <c r="C2022" s="225" t="s">
        <v>1347</v>
      </c>
      <c r="D2022" s="225"/>
      <c r="E2022" s="224" t="s">
        <v>2250</v>
      </c>
      <c r="F2022" s="256">
        <v>46085.3</v>
      </c>
      <c r="G2022" s="256">
        <v>46085.3</v>
      </c>
    </row>
    <row r="2023" spans="1:7" ht="75" outlineLevel="6" x14ac:dyDescent="0.2">
      <c r="A2023" s="225"/>
      <c r="B2023" s="225"/>
      <c r="C2023" s="225"/>
      <c r="D2023" s="225" t="s">
        <v>1268</v>
      </c>
      <c r="E2023" s="224" t="s">
        <v>1267</v>
      </c>
      <c r="F2023" s="256">
        <v>38628.6</v>
      </c>
      <c r="G2023" s="256">
        <v>38628.6</v>
      </c>
    </row>
    <row r="2024" spans="1:7" ht="30" outlineLevel="7" x14ac:dyDescent="0.2">
      <c r="A2024" s="225"/>
      <c r="B2024" s="225"/>
      <c r="C2024" s="225"/>
      <c r="D2024" s="225" t="s">
        <v>1257</v>
      </c>
      <c r="E2024" s="224" t="s">
        <v>1256</v>
      </c>
      <c r="F2024" s="256">
        <v>7456.7</v>
      </c>
      <c r="G2024" s="256">
        <v>7456.7</v>
      </c>
    </row>
    <row r="2025" spans="1:7" ht="135" outlineLevel="2" x14ac:dyDescent="0.2">
      <c r="A2025" s="225"/>
      <c r="B2025" s="225"/>
      <c r="C2025" s="225" t="s">
        <v>1345</v>
      </c>
      <c r="D2025" s="225"/>
      <c r="E2025" s="224" t="s">
        <v>2261</v>
      </c>
      <c r="F2025" s="256">
        <v>129.6</v>
      </c>
      <c r="G2025" s="256">
        <v>103.5</v>
      </c>
    </row>
    <row r="2026" spans="1:7" ht="30" outlineLevel="3" x14ac:dyDescent="0.2">
      <c r="A2026" s="225"/>
      <c r="B2026" s="225"/>
      <c r="C2026" s="225"/>
      <c r="D2026" s="225" t="s">
        <v>1257</v>
      </c>
      <c r="E2026" s="224" t="s">
        <v>1256</v>
      </c>
      <c r="F2026" s="256">
        <v>129.6</v>
      </c>
      <c r="G2026" s="256">
        <v>103.5</v>
      </c>
    </row>
    <row r="2027" spans="1:7" ht="15" outlineLevel="4" x14ac:dyDescent="0.2">
      <c r="A2027" s="225"/>
      <c r="B2027" s="225" t="s">
        <v>1320</v>
      </c>
      <c r="C2027" s="225"/>
      <c r="D2027" s="225"/>
      <c r="E2027" s="224" t="s">
        <v>1344</v>
      </c>
      <c r="F2027" s="256">
        <v>13282607.6</v>
      </c>
      <c r="G2027" s="256">
        <v>10975671.199999999</v>
      </c>
    </row>
    <row r="2028" spans="1:7" ht="30" outlineLevel="5" x14ac:dyDescent="0.2">
      <c r="A2028" s="225"/>
      <c r="B2028" s="225"/>
      <c r="C2028" s="225" t="s">
        <v>1343</v>
      </c>
      <c r="D2028" s="225"/>
      <c r="E2028" s="224" t="s">
        <v>1342</v>
      </c>
      <c r="F2028" s="256">
        <v>13282607.6</v>
      </c>
      <c r="G2028" s="256">
        <v>10975671.199999999</v>
      </c>
    </row>
    <row r="2029" spans="1:7" ht="30" outlineLevel="6" x14ac:dyDescent="0.2">
      <c r="A2029" s="225"/>
      <c r="B2029" s="225"/>
      <c r="C2029" s="225" t="s">
        <v>1341</v>
      </c>
      <c r="D2029" s="225"/>
      <c r="E2029" s="224" t="s">
        <v>1340</v>
      </c>
      <c r="F2029" s="256">
        <v>12603568.1</v>
      </c>
      <c r="G2029" s="256">
        <v>10607350.699999999</v>
      </c>
    </row>
    <row r="2030" spans="1:7" ht="30" outlineLevel="7" x14ac:dyDescent="0.2">
      <c r="A2030" s="225"/>
      <c r="B2030" s="225"/>
      <c r="C2030" s="225" t="s">
        <v>1339</v>
      </c>
      <c r="D2030" s="225"/>
      <c r="E2030" s="224" t="s">
        <v>1338</v>
      </c>
      <c r="F2030" s="256">
        <v>4830953.3</v>
      </c>
      <c r="G2030" s="256">
        <v>5041143</v>
      </c>
    </row>
    <row r="2031" spans="1:7" ht="45" outlineLevel="7" x14ac:dyDescent="0.2">
      <c r="A2031" s="225"/>
      <c r="B2031" s="225"/>
      <c r="C2031" s="225" t="s">
        <v>1337</v>
      </c>
      <c r="D2031" s="225"/>
      <c r="E2031" s="224" t="s">
        <v>54</v>
      </c>
      <c r="F2031" s="256">
        <v>4830953.3</v>
      </c>
      <c r="G2031" s="256">
        <v>5041143</v>
      </c>
    </row>
    <row r="2032" spans="1:7" ht="30" outlineLevel="5" x14ac:dyDescent="0.2">
      <c r="A2032" s="225"/>
      <c r="B2032" s="225"/>
      <c r="C2032" s="225"/>
      <c r="D2032" s="225" t="s">
        <v>1257</v>
      </c>
      <c r="E2032" s="224" t="s">
        <v>1256</v>
      </c>
      <c r="F2032" s="256">
        <v>18409</v>
      </c>
      <c r="G2032" s="256">
        <v>5831</v>
      </c>
    </row>
    <row r="2033" spans="1:7" ht="45" outlineLevel="6" x14ac:dyDescent="0.2">
      <c r="A2033" s="225"/>
      <c r="B2033" s="225"/>
      <c r="C2033" s="225"/>
      <c r="D2033" s="225" t="s">
        <v>1250</v>
      </c>
      <c r="E2033" s="224" t="s">
        <v>1249</v>
      </c>
      <c r="F2033" s="256">
        <v>4812544.3</v>
      </c>
      <c r="G2033" s="256">
        <v>5035312</v>
      </c>
    </row>
    <row r="2034" spans="1:7" ht="90" outlineLevel="7" x14ac:dyDescent="0.2">
      <c r="A2034" s="225"/>
      <c r="B2034" s="225"/>
      <c r="C2034" s="225" t="s">
        <v>1336</v>
      </c>
      <c r="D2034" s="225"/>
      <c r="E2034" s="224" t="s">
        <v>1335</v>
      </c>
      <c r="F2034" s="256">
        <v>4188165.3</v>
      </c>
      <c r="G2034" s="256">
        <v>1981278.3</v>
      </c>
    </row>
    <row r="2035" spans="1:7" ht="30" outlineLevel="5" x14ac:dyDescent="0.2">
      <c r="A2035" s="225"/>
      <c r="B2035" s="225"/>
      <c r="C2035" s="225" t="s">
        <v>1334</v>
      </c>
      <c r="D2035" s="225"/>
      <c r="E2035" s="224" t="s">
        <v>37</v>
      </c>
      <c r="F2035" s="256">
        <v>4188165.3</v>
      </c>
      <c r="G2035" s="256">
        <v>1981278.3</v>
      </c>
    </row>
    <row r="2036" spans="1:7" ht="45" outlineLevel="6" x14ac:dyDescent="0.2">
      <c r="A2036" s="225"/>
      <c r="B2036" s="225"/>
      <c r="C2036" s="225"/>
      <c r="D2036" s="225" t="s">
        <v>1333</v>
      </c>
      <c r="E2036" s="224" t="s">
        <v>1332</v>
      </c>
      <c r="F2036" s="256">
        <v>4188165.3</v>
      </c>
      <c r="G2036" s="256">
        <v>1981278.3</v>
      </c>
    </row>
    <row r="2037" spans="1:7" ht="30" outlineLevel="7" x14ac:dyDescent="0.2">
      <c r="A2037" s="225"/>
      <c r="B2037" s="225"/>
      <c r="C2037" s="225" t="s">
        <v>1331</v>
      </c>
      <c r="D2037" s="225"/>
      <c r="E2037" s="224" t="s">
        <v>1330</v>
      </c>
      <c r="F2037" s="256">
        <v>89221.4</v>
      </c>
      <c r="G2037" s="256">
        <v>89221.4</v>
      </c>
    </row>
    <row r="2038" spans="1:7" ht="45" outlineLevel="5" x14ac:dyDescent="0.2">
      <c r="A2038" s="225"/>
      <c r="B2038" s="225"/>
      <c r="C2038" s="225" t="s">
        <v>1329</v>
      </c>
      <c r="D2038" s="225"/>
      <c r="E2038" s="224" t="s">
        <v>2253</v>
      </c>
      <c r="F2038" s="256">
        <v>89221.4</v>
      </c>
      <c r="G2038" s="256">
        <v>89221.4</v>
      </c>
    </row>
    <row r="2039" spans="1:7" ht="45" outlineLevel="6" x14ac:dyDescent="0.2">
      <c r="A2039" s="225"/>
      <c r="B2039" s="225"/>
      <c r="C2039" s="225"/>
      <c r="D2039" s="225" t="s">
        <v>1250</v>
      </c>
      <c r="E2039" s="224" t="s">
        <v>1249</v>
      </c>
      <c r="F2039" s="256">
        <v>89221.4</v>
      </c>
      <c r="G2039" s="256">
        <v>89221.4</v>
      </c>
    </row>
    <row r="2040" spans="1:7" ht="60" outlineLevel="7" x14ac:dyDescent="0.2">
      <c r="A2040" s="225"/>
      <c r="B2040" s="225"/>
      <c r="C2040" s="225" t="s">
        <v>1328</v>
      </c>
      <c r="D2040" s="225"/>
      <c r="E2040" s="224" t="s">
        <v>1327</v>
      </c>
      <c r="F2040" s="256">
        <v>3495228.1</v>
      </c>
      <c r="G2040" s="256">
        <v>3495708</v>
      </c>
    </row>
    <row r="2041" spans="1:7" ht="60" outlineLevel="6" x14ac:dyDescent="0.2">
      <c r="A2041" s="225"/>
      <c r="B2041" s="225"/>
      <c r="C2041" s="225" t="s">
        <v>1326</v>
      </c>
      <c r="D2041" s="225"/>
      <c r="E2041" s="224" t="s">
        <v>2260</v>
      </c>
      <c r="F2041" s="256">
        <v>3242895.1</v>
      </c>
      <c r="G2041" s="256">
        <v>3232730.5</v>
      </c>
    </row>
    <row r="2042" spans="1:7" ht="15" outlineLevel="7" x14ac:dyDescent="0.2">
      <c r="A2042" s="225"/>
      <c r="B2042" s="225"/>
      <c r="C2042" s="225"/>
      <c r="D2042" s="225" t="s">
        <v>1300</v>
      </c>
      <c r="E2042" s="224" t="s">
        <v>1299</v>
      </c>
      <c r="F2042" s="256">
        <v>3242895.1</v>
      </c>
      <c r="G2042" s="256">
        <v>3232730.5</v>
      </c>
    </row>
    <row r="2043" spans="1:7" ht="180" outlineLevel="4" x14ac:dyDescent="0.2">
      <c r="A2043" s="225"/>
      <c r="B2043" s="225"/>
      <c r="C2043" s="225" t="s">
        <v>1325</v>
      </c>
      <c r="D2043" s="225"/>
      <c r="E2043" s="224" t="s">
        <v>2780</v>
      </c>
      <c r="F2043" s="256">
        <v>252333</v>
      </c>
      <c r="G2043" s="256">
        <v>262977.5</v>
      </c>
    </row>
    <row r="2044" spans="1:7" ht="15" outlineLevel="5" x14ac:dyDescent="0.2">
      <c r="A2044" s="225"/>
      <c r="B2044" s="225"/>
      <c r="C2044" s="225"/>
      <c r="D2044" s="225" t="s">
        <v>1300</v>
      </c>
      <c r="E2044" s="224" t="s">
        <v>1299</v>
      </c>
      <c r="F2044" s="256">
        <v>252333</v>
      </c>
      <c r="G2044" s="256">
        <v>262977.5</v>
      </c>
    </row>
    <row r="2045" spans="1:7" ht="90" outlineLevel="6" x14ac:dyDescent="0.2">
      <c r="A2045" s="225"/>
      <c r="B2045" s="225"/>
      <c r="C2045" s="225" t="s">
        <v>1324</v>
      </c>
      <c r="D2045" s="225"/>
      <c r="E2045" s="224" t="s">
        <v>1323</v>
      </c>
      <c r="F2045" s="256">
        <v>679039.5</v>
      </c>
      <c r="G2045" s="256">
        <v>368320.5</v>
      </c>
    </row>
    <row r="2046" spans="1:7" ht="45" outlineLevel="7" x14ac:dyDescent="0.2">
      <c r="A2046" s="225"/>
      <c r="B2046" s="225"/>
      <c r="C2046" s="225" t="s">
        <v>1322</v>
      </c>
      <c r="D2046" s="225"/>
      <c r="E2046" s="224" t="s">
        <v>1321</v>
      </c>
      <c r="F2046" s="256">
        <v>679039.5</v>
      </c>
      <c r="G2046" s="256">
        <v>368320.5</v>
      </c>
    </row>
    <row r="2047" spans="1:7" ht="45" outlineLevel="1" x14ac:dyDescent="0.2">
      <c r="A2047" s="225"/>
      <c r="B2047" s="225"/>
      <c r="C2047" s="225" t="s">
        <v>1319</v>
      </c>
      <c r="D2047" s="225"/>
      <c r="E2047" s="224" t="s">
        <v>2259</v>
      </c>
      <c r="F2047" s="256">
        <v>679039.5</v>
      </c>
      <c r="G2047" s="256">
        <v>368320.5</v>
      </c>
    </row>
    <row r="2048" spans="1:7" ht="45" outlineLevel="2" x14ac:dyDescent="0.2">
      <c r="A2048" s="225"/>
      <c r="B2048" s="225"/>
      <c r="C2048" s="225"/>
      <c r="D2048" s="225" t="s">
        <v>1250</v>
      </c>
      <c r="E2048" s="224" t="s">
        <v>1249</v>
      </c>
      <c r="F2048" s="256">
        <v>679039.5</v>
      </c>
      <c r="G2048" s="256">
        <v>368320.5</v>
      </c>
    </row>
    <row r="2049" spans="1:7" ht="15" outlineLevel="3" x14ac:dyDescent="0.2">
      <c r="A2049" s="225"/>
      <c r="B2049" s="225" t="s">
        <v>1318</v>
      </c>
      <c r="C2049" s="225"/>
      <c r="D2049" s="225"/>
      <c r="E2049" s="224" t="s">
        <v>1317</v>
      </c>
      <c r="F2049" s="256">
        <v>176549.1</v>
      </c>
      <c r="G2049" s="256">
        <v>176549.1</v>
      </c>
    </row>
    <row r="2050" spans="1:7" ht="15" outlineLevel="4" x14ac:dyDescent="0.2">
      <c r="A2050" s="225"/>
      <c r="B2050" s="225" t="s">
        <v>1308</v>
      </c>
      <c r="C2050" s="225"/>
      <c r="D2050" s="225"/>
      <c r="E2050" s="224" t="s">
        <v>1316</v>
      </c>
      <c r="F2050" s="256">
        <v>176549.1</v>
      </c>
      <c r="G2050" s="256">
        <v>176549.1</v>
      </c>
    </row>
    <row r="2051" spans="1:7" ht="45" outlineLevel="5" x14ac:dyDescent="0.2">
      <c r="A2051" s="225"/>
      <c r="B2051" s="225"/>
      <c r="C2051" s="225" t="s">
        <v>1315</v>
      </c>
      <c r="D2051" s="225"/>
      <c r="E2051" s="224" t="s">
        <v>1314</v>
      </c>
      <c r="F2051" s="256">
        <v>176549.1</v>
      </c>
      <c r="G2051" s="256">
        <v>176549.1</v>
      </c>
    </row>
    <row r="2052" spans="1:7" ht="60" outlineLevel="6" x14ac:dyDescent="0.2">
      <c r="A2052" s="225"/>
      <c r="B2052" s="225"/>
      <c r="C2052" s="225" t="s">
        <v>1313</v>
      </c>
      <c r="D2052" s="225"/>
      <c r="E2052" s="224" t="s">
        <v>1312</v>
      </c>
      <c r="F2052" s="256">
        <v>176549.1</v>
      </c>
      <c r="G2052" s="256">
        <v>176549.1</v>
      </c>
    </row>
    <row r="2053" spans="1:7" ht="45" outlineLevel="7" x14ac:dyDescent="0.2">
      <c r="A2053" s="225"/>
      <c r="B2053" s="225"/>
      <c r="C2053" s="225" t="s">
        <v>1311</v>
      </c>
      <c r="D2053" s="225"/>
      <c r="E2053" s="224" t="s">
        <v>1310</v>
      </c>
      <c r="F2053" s="256">
        <v>176549.1</v>
      </c>
      <c r="G2053" s="256">
        <v>176549.1</v>
      </c>
    </row>
    <row r="2054" spans="1:7" ht="60" x14ac:dyDescent="0.2">
      <c r="A2054" s="225"/>
      <c r="B2054" s="225"/>
      <c r="C2054" s="225" t="s">
        <v>1307</v>
      </c>
      <c r="D2054" s="225"/>
      <c r="E2054" s="224" t="s">
        <v>2258</v>
      </c>
      <c r="F2054" s="256">
        <v>176549.1</v>
      </c>
      <c r="G2054" s="256">
        <v>176549.1</v>
      </c>
    </row>
    <row r="2055" spans="1:7" ht="15" outlineLevel="1" x14ac:dyDescent="0.2">
      <c r="A2055" s="225"/>
      <c r="B2055" s="225"/>
      <c r="C2055" s="225"/>
      <c r="D2055" s="225" t="s">
        <v>1300</v>
      </c>
      <c r="E2055" s="224" t="s">
        <v>1299</v>
      </c>
      <c r="F2055" s="256">
        <v>176549.1</v>
      </c>
      <c r="G2055" s="256">
        <v>176549.1</v>
      </c>
    </row>
    <row r="2056" spans="1:7" ht="15" outlineLevel="2" x14ac:dyDescent="0.2">
      <c r="A2056" s="225" t="s">
        <v>1297</v>
      </c>
      <c r="B2056" s="225"/>
      <c r="C2056" s="225"/>
      <c r="D2056" s="225"/>
      <c r="E2056" s="224" t="s">
        <v>744</v>
      </c>
      <c r="F2056" s="256">
        <v>592117.30000000005</v>
      </c>
      <c r="G2056" s="256">
        <v>592117.30000000005</v>
      </c>
    </row>
    <row r="2057" spans="1:7" ht="15" outlineLevel="3" x14ac:dyDescent="0.2">
      <c r="A2057" s="225"/>
      <c r="B2057" s="225" t="s">
        <v>1277</v>
      </c>
      <c r="C2057" s="225"/>
      <c r="D2057" s="225"/>
      <c r="E2057" s="224" t="s">
        <v>1276</v>
      </c>
      <c r="F2057" s="256">
        <v>592117.30000000005</v>
      </c>
      <c r="G2057" s="256">
        <v>592117.30000000005</v>
      </c>
    </row>
    <row r="2058" spans="1:7" ht="60" outlineLevel="6" x14ac:dyDescent="0.2">
      <c r="A2058" s="225"/>
      <c r="B2058" s="225" t="s">
        <v>1296</v>
      </c>
      <c r="C2058" s="225"/>
      <c r="D2058" s="225"/>
      <c r="E2058" s="224" t="s">
        <v>1306</v>
      </c>
      <c r="F2058" s="256">
        <v>592117.30000000005</v>
      </c>
      <c r="G2058" s="256">
        <v>592117.30000000005</v>
      </c>
    </row>
    <row r="2059" spans="1:7" ht="60" outlineLevel="7" x14ac:dyDescent="0.2">
      <c r="A2059" s="225"/>
      <c r="B2059" s="225"/>
      <c r="C2059" s="225" t="s">
        <v>1305</v>
      </c>
      <c r="D2059" s="225"/>
      <c r="E2059" s="224" t="s">
        <v>1304</v>
      </c>
      <c r="F2059" s="256">
        <v>592117.30000000005</v>
      </c>
      <c r="G2059" s="256">
        <v>592117.30000000005</v>
      </c>
    </row>
    <row r="2060" spans="1:7" ht="45" outlineLevel="7" x14ac:dyDescent="0.2">
      <c r="A2060" s="225"/>
      <c r="B2060" s="225"/>
      <c r="C2060" s="225" t="s">
        <v>1303</v>
      </c>
      <c r="D2060" s="225"/>
      <c r="E2060" s="224" t="s">
        <v>2250</v>
      </c>
      <c r="F2060" s="256">
        <v>546053.1</v>
      </c>
      <c r="G2060" s="256">
        <v>546053.1</v>
      </c>
    </row>
    <row r="2061" spans="1:7" ht="75" outlineLevel="7" x14ac:dyDescent="0.2">
      <c r="A2061" s="225"/>
      <c r="B2061" s="225"/>
      <c r="C2061" s="225"/>
      <c r="D2061" s="225" t="s">
        <v>1268</v>
      </c>
      <c r="E2061" s="224" t="s">
        <v>1267</v>
      </c>
      <c r="F2061" s="256">
        <v>345028.2</v>
      </c>
      <c r="G2061" s="256">
        <v>345028.2</v>
      </c>
    </row>
    <row r="2062" spans="1:7" ht="30" outlineLevel="7" x14ac:dyDescent="0.2">
      <c r="A2062" s="225"/>
      <c r="B2062" s="225"/>
      <c r="C2062" s="225"/>
      <c r="D2062" s="225" t="s">
        <v>1257</v>
      </c>
      <c r="E2062" s="224" t="s">
        <v>1256</v>
      </c>
      <c r="F2062" s="256">
        <v>198656.3</v>
      </c>
      <c r="G2062" s="256">
        <v>198656.3</v>
      </c>
    </row>
    <row r="2063" spans="1:7" ht="30" outlineLevel="6" x14ac:dyDescent="0.2">
      <c r="A2063" s="225"/>
      <c r="B2063" s="225"/>
      <c r="C2063" s="225"/>
      <c r="D2063" s="225" t="s">
        <v>1255</v>
      </c>
      <c r="E2063" s="224" t="s">
        <v>1254</v>
      </c>
      <c r="F2063" s="256">
        <v>748.6</v>
      </c>
      <c r="G2063" s="256">
        <v>748.6</v>
      </c>
    </row>
    <row r="2064" spans="1:7" ht="15" outlineLevel="7" x14ac:dyDescent="0.2">
      <c r="A2064" s="225"/>
      <c r="B2064" s="225"/>
      <c r="C2064" s="225"/>
      <c r="D2064" s="225" t="s">
        <v>1265</v>
      </c>
      <c r="E2064" s="224" t="s">
        <v>1264</v>
      </c>
      <c r="F2064" s="256">
        <v>1620</v>
      </c>
      <c r="G2064" s="256">
        <v>1620</v>
      </c>
    </row>
    <row r="2065" spans="1:7" ht="45" outlineLevel="6" x14ac:dyDescent="0.2">
      <c r="A2065" s="225"/>
      <c r="B2065" s="225"/>
      <c r="C2065" s="225" t="s">
        <v>1302</v>
      </c>
      <c r="D2065" s="225"/>
      <c r="E2065" s="224" t="s">
        <v>2257</v>
      </c>
      <c r="F2065" s="256">
        <v>728</v>
      </c>
      <c r="G2065" s="256">
        <v>728</v>
      </c>
    </row>
    <row r="2066" spans="1:7" ht="15" outlineLevel="7" x14ac:dyDescent="0.2">
      <c r="A2066" s="225"/>
      <c r="B2066" s="225"/>
      <c r="C2066" s="225"/>
      <c r="D2066" s="225" t="s">
        <v>1300</v>
      </c>
      <c r="E2066" s="224" t="s">
        <v>1299</v>
      </c>
      <c r="F2066" s="256">
        <v>728</v>
      </c>
      <c r="G2066" s="256">
        <v>728</v>
      </c>
    </row>
    <row r="2067" spans="1:7" ht="60" outlineLevel="6" x14ac:dyDescent="0.2">
      <c r="A2067" s="225"/>
      <c r="B2067" s="225"/>
      <c r="C2067" s="225" t="s">
        <v>1301</v>
      </c>
      <c r="D2067" s="225"/>
      <c r="E2067" s="224" t="s">
        <v>2256</v>
      </c>
      <c r="F2067" s="256">
        <v>240</v>
      </c>
      <c r="G2067" s="256">
        <v>240</v>
      </c>
    </row>
    <row r="2068" spans="1:7" ht="15" outlineLevel="7" x14ac:dyDescent="0.2">
      <c r="A2068" s="225"/>
      <c r="B2068" s="225"/>
      <c r="C2068" s="225"/>
      <c r="D2068" s="225" t="s">
        <v>1300</v>
      </c>
      <c r="E2068" s="224" t="s">
        <v>1299</v>
      </c>
      <c r="F2068" s="256">
        <v>240</v>
      </c>
      <c r="G2068" s="256">
        <v>240</v>
      </c>
    </row>
    <row r="2069" spans="1:7" ht="15" outlineLevel="7" x14ac:dyDescent="0.2">
      <c r="A2069" s="225"/>
      <c r="B2069" s="225"/>
      <c r="C2069" s="225" t="s">
        <v>1298</v>
      </c>
      <c r="D2069" s="225"/>
      <c r="E2069" s="224" t="s">
        <v>2255</v>
      </c>
      <c r="F2069" s="256">
        <v>1436.3</v>
      </c>
      <c r="G2069" s="256">
        <v>1436.3</v>
      </c>
    </row>
    <row r="2070" spans="1:7" ht="75" outlineLevel="6" x14ac:dyDescent="0.2">
      <c r="A2070" s="225"/>
      <c r="B2070" s="225"/>
      <c r="C2070" s="225"/>
      <c r="D2070" s="225" t="s">
        <v>1268</v>
      </c>
      <c r="E2070" s="224" t="s">
        <v>1267</v>
      </c>
      <c r="F2070" s="256">
        <v>1186.3</v>
      </c>
      <c r="G2070" s="256">
        <v>1186.3</v>
      </c>
    </row>
    <row r="2071" spans="1:7" ht="30" outlineLevel="7" x14ac:dyDescent="0.2">
      <c r="A2071" s="225"/>
      <c r="B2071" s="225"/>
      <c r="C2071" s="225"/>
      <c r="D2071" s="225" t="s">
        <v>1257</v>
      </c>
      <c r="E2071" s="224" t="s">
        <v>1256</v>
      </c>
      <c r="F2071" s="256">
        <v>250</v>
      </c>
      <c r="G2071" s="256">
        <v>250</v>
      </c>
    </row>
    <row r="2072" spans="1:7" ht="60" x14ac:dyDescent="0.2">
      <c r="A2072" s="225"/>
      <c r="B2072" s="225"/>
      <c r="C2072" s="225" t="s">
        <v>1295</v>
      </c>
      <c r="D2072" s="225"/>
      <c r="E2072" s="224" t="s">
        <v>2254</v>
      </c>
      <c r="F2072" s="256">
        <v>43659.9</v>
      </c>
      <c r="G2072" s="256">
        <v>43659.9</v>
      </c>
    </row>
    <row r="2073" spans="1:7" ht="30" outlineLevel="1" x14ac:dyDescent="0.2">
      <c r="A2073" s="225"/>
      <c r="B2073" s="225"/>
      <c r="C2073" s="225"/>
      <c r="D2073" s="225" t="s">
        <v>1257</v>
      </c>
      <c r="E2073" s="224" t="s">
        <v>1256</v>
      </c>
      <c r="F2073" s="256">
        <v>43659.9</v>
      </c>
      <c r="G2073" s="256">
        <v>43659.9</v>
      </c>
    </row>
    <row r="2074" spans="1:7" ht="30" outlineLevel="2" x14ac:dyDescent="0.2">
      <c r="A2074" s="225" t="s">
        <v>1280</v>
      </c>
      <c r="B2074" s="225"/>
      <c r="C2074" s="225"/>
      <c r="D2074" s="225"/>
      <c r="E2074" s="224" t="s">
        <v>1294</v>
      </c>
      <c r="F2074" s="256">
        <v>382084.2</v>
      </c>
      <c r="G2074" s="256">
        <v>382084.2</v>
      </c>
    </row>
    <row r="2075" spans="1:7" ht="15" outlineLevel="3" x14ac:dyDescent="0.2">
      <c r="A2075" s="225"/>
      <c r="B2075" s="225" t="s">
        <v>1277</v>
      </c>
      <c r="C2075" s="225"/>
      <c r="D2075" s="225"/>
      <c r="E2075" s="224" t="s">
        <v>1276</v>
      </c>
      <c r="F2075" s="256">
        <v>382084.2</v>
      </c>
      <c r="G2075" s="256">
        <v>382084.2</v>
      </c>
    </row>
    <row r="2076" spans="1:7" ht="15" outlineLevel="4" x14ac:dyDescent="0.2">
      <c r="A2076" s="225"/>
      <c r="B2076" s="225" t="s">
        <v>1252</v>
      </c>
      <c r="C2076" s="225"/>
      <c r="D2076" s="225"/>
      <c r="E2076" s="224" t="s">
        <v>1275</v>
      </c>
      <c r="F2076" s="256">
        <v>382084.2</v>
      </c>
      <c r="G2076" s="256">
        <v>382084.2</v>
      </c>
    </row>
    <row r="2077" spans="1:7" ht="30" outlineLevel="5" x14ac:dyDescent="0.2">
      <c r="A2077" s="225"/>
      <c r="B2077" s="225"/>
      <c r="C2077" s="225" t="s">
        <v>1293</v>
      </c>
      <c r="D2077" s="225"/>
      <c r="E2077" s="224" t="s">
        <v>1292</v>
      </c>
      <c r="F2077" s="256">
        <v>382084.2</v>
      </c>
      <c r="G2077" s="256">
        <v>382084.2</v>
      </c>
    </row>
    <row r="2078" spans="1:7" ht="15" outlineLevel="6" x14ac:dyDescent="0.2">
      <c r="A2078" s="225"/>
      <c r="B2078" s="225"/>
      <c r="C2078" s="225" t="s">
        <v>1291</v>
      </c>
      <c r="D2078" s="225"/>
      <c r="E2078" s="224" t="s">
        <v>1290</v>
      </c>
      <c r="F2078" s="256">
        <v>16810</v>
      </c>
      <c r="G2078" s="256">
        <v>16810</v>
      </c>
    </row>
    <row r="2079" spans="1:7" ht="30" outlineLevel="7" x14ac:dyDescent="0.2">
      <c r="A2079" s="225"/>
      <c r="B2079" s="225"/>
      <c r="C2079" s="225" t="s">
        <v>1289</v>
      </c>
      <c r="D2079" s="225"/>
      <c r="E2079" s="224" t="s">
        <v>1288</v>
      </c>
      <c r="F2079" s="256">
        <v>16810</v>
      </c>
      <c r="G2079" s="256">
        <v>16810</v>
      </c>
    </row>
    <row r="2080" spans="1:7" ht="45" outlineLevel="7" x14ac:dyDescent="0.2">
      <c r="A2080" s="225"/>
      <c r="B2080" s="225"/>
      <c r="C2080" s="225" t="s">
        <v>1287</v>
      </c>
      <c r="D2080" s="225"/>
      <c r="E2080" s="224" t="s">
        <v>2253</v>
      </c>
      <c r="F2080" s="256">
        <v>16790</v>
      </c>
      <c r="G2080" s="256">
        <v>16790</v>
      </c>
    </row>
    <row r="2081" spans="1:7" ht="75" outlineLevel="7" x14ac:dyDescent="0.2">
      <c r="A2081" s="225"/>
      <c r="B2081" s="225"/>
      <c r="C2081" s="225"/>
      <c r="D2081" s="225" t="s">
        <v>1268</v>
      </c>
      <c r="E2081" s="224" t="s">
        <v>1267</v>
      </c>
      <c r="F2081" s="256">
        <v>11956.2</v>
      </c>
      <c r="G2081" s="256">
        <v>11956.2</v>
      </c>
    </row>
    <row r="2082" spans="1:7" ht="30" outlineLevel="6" x14ac:dyDescent="0.2">
      <c r="A2082" s="225"/>
      <c r="B2082" s="225"/>
      <c r="C2082" s="225"/>
      <c r="D2082" s="225" t="s">
        <v>1257</v>
      </c>
      <c r="E2082" s="224" t="s">
        <v>1256</v>
      </c>
      <c r="F2082" s="256">
        <v>4832.3</v>
      </c>
      <c r="G2082" s="256">
        <v>4832.3</v>
      </c>
    </row>
    <row r="2083" spans="1:7" ht="15" outlineLevel="7" x14ac:dyDescent="0.2">
      <c r="A2083" s="225"/>
      <c r="B2083" s="225"/>
      <c r="C2083" s="225"/>
      <c r="D2083" s="225" t="s">
        <v>1265</v>
      </c>
      <c r="E2083" s="224" t="s">
        <v>1264</v>
      </c>
      <c r="F2083" s="256">
        <v>1.5</v>
      </c>
      <c r="G2083" s="256">
        <v>1.5</v>
      </c>
    </row>
    <row r="2084" spans="1:7" ht="60" outlineLevel="4" x14ac:dyDescent="0.2">
      <c r="A2084" s="225"/>
      <c r="B2084" s="225"/>
      <c r="C2084" s="225" t="s">
        <v>1286</v>
      </c>
      <c r="D2084" s="225"/>
      <c r="E2084" s="224" t="s">
        <v>2252</v>
      </c>
      <c r="F2084" s="256">
        <v>20</v>
      </c>
      <c r="G2084" s="256">
        <v>20</v>
      </c>
    </row>
    <row r="2085" spans="1:7" ht="45" outlineLevel="5" x14ac:dyDescent="0.2">
      <c r="A2085" s="225"/>
      <c r="B2085" s="225"/>
      <c r="C2085" s="225"/>
      <c r="D2085" s="225" t="s">
        <v>1250</v>
      </c>
      <c r="E2085" s="224" t="s">
        <v>1249</v>
      </c>
      <c r="F2085" s="256">
        <v>20</v>
      </c>
      <c r="G2085" s="256">
        <v>20</v>
      </c>
    </row>
    <row r="2086" spans="1:7" ht="30" outlineLevel="6" x14ac:dyDescent="0.2">
      <c r="A2086" s="225"/>
      <c r="B2086" s="225"/>
      <c r="C2086" s="225" t="s">
        <v>1285</v>
      </c>
      <c r="D2086" s="225"/>
      <c r="E2086" s="224" t="s">
        <v>1284</v>
      </c>
      <c r="F2086" s="256">
        <v>365274.2</v>
      </c>
      <c r="G2086" s="256">
        <v>365274.2</v>
      </c>
    </row>
    <row r="2087" spans="1:7" ht="30" outlineLevel="7" x14ac:dyDescent="0.2">
      <c r="A2087" s="225"/>
      <c r="B2087" s="225"/>
      <c r="C2087" s="225" t="s">
        <v>1283</v>
      </c>
      <c r="D2087" s="225"/>
      <c r="E2087" s="224" t="s">
        <v>1282</v>
      </c>
      <c r="F2087" s="256">
        <v>365274.2</v>
      </c>
      <c r="G2087" s="256">
        <v>365274.2</v>
      </c>
    </row>
    <row r="2088" spans="1:7" ht="45" outlineLevel="7" x14ac:dyDescent="0.2">
      <c r="A2088" s="225"/>
      <c r="B2088" s="225"/>
      <c r="C2088" s="225" t="s">
        <v>1281</v>
      </c>
      <c r="D2088" s="225"/>
      <c r="E2088" s="224" t="s">
        <v>2250</v>
      </c>
      <c r="F2088" s="256">
        <v>361763.2</v>
      </c>
      <c r="G2088" s="256">
        <v>361763.2</v>
      </c>
    </row>
    <row r="2089" spans="1:7" ht="75" outlineLevel="7" x14ac:dyDescent="0.2">
      <c r="A2089" s="225"/>
      <c r="B2089" s="225"/>
      <c r="C2089" s="225"/>
      <c r="D2089" s="225" t="s">
        <v>1268</v>
      </c>
      <c r="E2089" s="224" t="s">
        <v>1267</v>
      </c>
      <c r="F2089" s="256">
        <v>187832.9</v>
      </c>
      <c r="G2089" s="256">
        <v>187832.9</v>
      </c>
    </row>
    <row r="2090" spans="1:7" ht="30" outlineLevel="6" x14ac:dyDescent="0.2">
      <c r="A2090" s="225"/>
      <c r="B2090" s="225"/>
      <c r="C2090" s="225"/>
      <c r="D2090" s="225" t="s">
        <v>1257</v>
      </c>
      <c r="E2090" s="224" t="s">
        <v>1256</v>
      </c>
      <c r="F2090" s="256">
        <v>173501.3</v>
      </c>
      <c r="G2090" s="256">
        <v>173501.3</v>
      </c>
    </row>
    <row r="2091" spans="1:7" ht="15" outlineLevel="7" x14ac:dyDescent="0.2">
      <c r="A2091" s="225"/>
      <c r="B2091" s="225"/>
      <c r="C2091" s="225"/>
      <c r="D2091" s="225" t="s">
        <v>1265</v>
      </c>
      <c r="E2091" s="224" t="s">
        <v>1264</v>
      </c>
      <c r="F2091" s="256">
        <v>429</v>
      </c>
      <c r="G2091" s="256">
        <v>429</v>
      </c>
    </row>
    <row r="2092" spans="1:7" ht="30" x14ac:dyDescent="0.2">
      <c r="A2092" s="225"/>
      <c r="B2092" s="225"/>
      <c r="C2092" s="225" t="s">
        <v>1279</v>
      </c>
      <c r="D2092" s="225"/>
      <c r="E2092" s="224" t="s">
        <v>2251</v>
      </c>
      <c r="F2092" s="256">
        <v>3511</v>
      </c>
      <c r="G2092" s="256">
        <v>3511</v>
      </c>
    </row>
    <row r="2093" spans="1:7" ht="30" outlineLevel="1" x14ac:dyDescent="0.2">
      <c r="A2093" s="225"/>
      <c r="B2093" s="225"/>
      <c r="C2093" s="225"/>
      <c r="D2093" s="225" t="s">
        <v>1257</v>
      </c>
      <c r="E2093" s="224" t="s">
        <v>1256</v>
      </c>
      <c r="F2093" s="256">
        <v>3511</v>
      </c>
      <c r="G2093" s="256">
        <v>3511</v>
      </c>
    </row>
    <row r="2094" spans="1:7" ht="30" outlineLevel="2" x14ac:dyDescent="0.2">
      <c r="A2094" s="225" t="s">
        <v>1253</v>
      </c>
      <c r="B2094" s="225"/>
      <c r="C2094" s="225"/>
      <c r="D2094" s="225"/>
      <c r="E2094" s="224" t="s">
        <v>1278</v>
      </c>
      <c r="F2094" s="256">
        <v>19870.7</v>
      </c>
      <c r="G2094" s="256">
        <v>19870.7</v>
      </c>
    </row>
    <row r="2095" spans="1:7" ht="15" outlineLevel="3" x14ac:dyDescent="0.2">
      <c r="A2095" s="225"/>
      <c r="B2095" s="225" t="s">
        <v>1277</v>
      </c>
      <c r="C2095" s="225"/>
      <c r="D2095" s="225"/>
      <c r="E2095" s="224" t="s">
        <v>1276</v>
      </c>
      <c r="F2095" s="256">
        <v>19870.7</v>
      </c>
      <c r="G2095" s="256">
        <v>19870.7</v>
      </c>
    </row>
    <row r="2096" spans="1:7" ht="15" outlineLevel="4" x14ac:dyDescent="0.2">
      <c r="A2096" s="225"/>
      <c r="B2096" s="225" t="s">
        <v>1252</v>
      </c>
      <c r="C2096" s="225"/>
      <c r="D2096" s="225"/>
      <c r="E2096" s="224" t="s">
        <v>1275</v>
      </c>
      <c r="F2096" s="256">
        <v>19870.7</v>
      </c>
      <c r="G2096" s="256">
        <v>19870.7</v>
      </c>
    </row>
    <row r="2097" spans="1:7" ht="30" outlineLevel="5" x14ac:dyDescent="0.2">
      <c r="A2097" s="225"/>
      <c r="B2097" s="225"/>
      <c r="C2097" s="225" t="s">
        <v>1274</v>
      </c>
      <c r="D2097" s="225"/>
      <c r="E2097" s="224" t="s">
        <v>1273</v>
      </c>
      <c r="F2097" s="256">
        <v>17370.7</v>
      </c>
      <c r="G2097" s="256">
        <v>17370.7</v>
      </c>
    </row>
    <row r="2098" spans="1:7" ht="30" outlineLevel="6" x14ac:dyDescent="0.2">
      <c r="A2098" s="225"/>
      <c r="B2098" s="225"/>
      <c r="C2098" s="225" t="s">
        <v>1272</v>
      </c>
      <c r="D2098" s="225"/>
      <c r="E2098" s="224" t="s">
        <v>1271</v>
      </c>
      <c r="F2098" s="256">
        <v>17370.7</v>
      </c>
      <c r="G2098" s="256">
        <v>17370.7</v>
      </c>
    </row>
    <row r="2099" spans="1:7" ht="30" outlineLevel="7" x14ac:dyDescent="0.2">
      <c r="A2099" s="225"/>
      <c r="B2099" s="225"/>
      <c r="C2099" s="225" t="s">
        <v>1270</v>
      </c>
      <c r="D2099" s="225"/>
      <c r="E2099" s="224" t="s">
        <v>1269</v>
      </c>
      <c r="F2099" s="256">
        <v>17370.7</v>
      </c>
      <c r="G2099" s="256">
        <v>17370.7</v>
      </c>
    </row>
    <row r="2100" spans="1:7" ht="45" outlineLevel="7" x14ac:dyDescent="0.2">
      <c r="A2100" s="225"/>
      <c r="B2100" s="225"/>
      <c r="C2100" s="225" t="s">
        <v>1266</v>
      </c>
      <c r="D2100" s="225"/>
      <c r="E2100" s="224" t="s">
        <v>2250</v>
      </c>
      <c r="F2100" s="256">
        <v>17370.7</v>
      </c>
      <c r="G2100" s="256">
        <v>17370.7</v>
      </c>
    </row>
    <row r="2101" spans="1:7" ht="75" outlineLevel="7" x14ac:dyDescent="0.2">
      <c r="A2101" s="225"/>
      <c r="B2101" s="225"/>
      <c r="C2101" s="225"/>
      <c r="D2101" s="225" t="s">
        <v>1268</v>
      </c>
      <c r="E2101" s="224" t="s">
        <v>1267</v>
      </c>
      <c r="F2101" s="256">
        <v>13977.9</v>
      </c>
      <c r="G2101" s="256">
        <v>13977.9</v>
      </c>
    </row>
    <row r="2102" spans="1:7" ht="30" outlineLevel="3" x14ac:dyDescent="0.2">
      <c r="A2102" s="225"/>
      <c r="B2102" s="225"/>
      <c r="C2102" s="225"/>
      <c r="D2102" s="225" t="s">
        <v>1257</v>
      </c>
      <c r="E2102" s="224" t="s">
        <v>1256</v>
      </c>
      <c r="F2102" s="256">
        <v>3340.4</v>
      </c>
      <c r="G2102" s="256">
        <v>3340.4</v>
      </c>
    </row>
    <row r="2103" spans="1:7" ht="15" outlineLevel="4" x14ac:dyDescent="0.2">
      <c r="A2103" s="225"/>
      <c r="B2103" s="225"/>
      <c r="C2103" s="225"/>
      <c r="D2103" s="225" t="s">
        <v>1265</v>
      </c>
      <c r="E2103" s="224" t="s">
        <v>1264</v>
      </c>
      <c r="F2103" s="256">
        <v>52.4</v>
      </c>
      <c r="G2103" s="256">
        <v>52.4</v>
      </c>
    </row>
    <row r="2104" spans="1:7" ht="30" outlineLevel="5" x14ac:dyDescent="0.2">
      <c r="A2104" s="225"/>
      <c r="B2104" s="225"/>
      <c r="C2104" s="225" t="s">
        <v>1263</v>
      </c>
      <c r="D2104" s="225"/>
      <c r="E2104" s="224" t="s">
        <v>1262</v>
      </c>
      <c r="F2104" s="256">
        <v>2500</v>
      </c>
      <c r="G2104" s="256">
        <v>2500</v>
      </c>
    </row>
    <row r="2105" spans="1:7" ht="30" outlineLevel="6" x14ac:dyDescent="0.2">
      <c r="A2105" s="225"/>
      <c r="B2105" s="225"/>
      <c r="C2105" s="225" t="s">
        <v>1261</v>
      </c>
      <c r="D2105" s="225"/>
      <c r="E2105" s="224" t="s">
        <v>1260</v>
      </c>
      <c r="F2105" s="256">
        <v>2500</v>
      </c>
      <c r="G2105" s="256">
        <v>2500</v>
      </c>
    </row>
    <row r="2106" spans="1:7" ht="45" outlineLevel="7" x14ac:dyDescent="0.2">
      <c r="A2106" s="225"/>
      <c r="B2106" s="225"/>
      <c r="C2106" s="225" t="s">
        <v>1259</v>
      </c>
      <c r="D2106" s="225"/>
      <c r="E2106" s="224" t="s">
        <v>1258</v>
      </c>
      <c r="F2106" s="256">
        <v>2500</v>
      </c>
      <c r="G2106" s="256">
        <v>2500</v>
      </c>
    </row>
    <row r="2107" spans="1:7" ht="30" outlineLevel="7" x14ac:dyDescent="0.2">
      <c r="A2107" s="225"/>
      <c r="B2107" s="225"/>
      <c r="C2107" s="225" t="s">
        <v>1251</v>
      </c>
      <c r="D2107" s="225"/>
      <c r="E2107" s="224" t="s">
        <v>2249</v>
      </c>
      <c r="F2107" s="256">
        <v>2500</v>
      </c>
      <c r="G2107" s="256">
        <v>2500</v>
      </c>
    </row>
    <row r="2108" spans="1:7" ht="30" outlineLevel="7" x14ac:dyDescent="0.2">
      <c r="A2108" s="225"/>
      <c r="B2108" s="225"/>
      <c r="C2108" s="225"/>
      <c r="D2108" s="225" t="s">
        <v>1257</v>
      </c>
      <c r="E2108" s="224" t="s">
        <v>1256</v>
      </c>
      <c r="F2108" s="256">
        <v>1720</v>
      </c>
      <c r="G2108" s="256">
        <v>2120</v>
      </c>
    </row>
    <row r="2109" spans="1:7" ht="30" x14ac:dyDescent="0.2">
      <c r="A2109" s="225"/>
      <c r="B2109" s="225"/>
      <c r="C2109" s="225"/>
      <c r="D2109" s="225" t="s">
        <v>1255</v>
      </c>
      <c r="E2109" s="224" t="s">
        <v>1254</v>
      </c>
      <c r="F2109" s="256">
        <v>380</v>
      </c>
      <c r="G2109" s="256">
        <v>380</v>
      </c>
    </row>
    <row r="2110" spans="1:7" ht="45" x14ac:dyDescent="0.2">
      <c r="A2110" s="225"/>
      <c r="B2110" s="225"/>
      <c r="C2110" s="225"/>
      <c r="D2110" s="225" t="s">
        <v>1250</v>
      </c>
      <c r="E2110" s="224" t="s">
        <v>1249</v>
      </c>
      <c r="F2110" s="256">
        <v>400</v>
      </c>
      <c r="G2110" s="256">
        <v>0</v>
      </c>
    </row>
    <row r="2111" spans="1:7" ht="15" x14ac:dyDescent="0.2">
      <c r="A2111" s="225"/>
      <c r="B2111" s="225"/>
      <c r="C2111" s="225"/>
      <c r="D2111" s="225"/>
      <c r="E2111" s="253" t="s">
        <v>247</v>
      </c>
      <c r="F2111" s="256">
        <v>124052491.2</v>
      </c>
      <c r="G2111" s="256">
        <v>122033835.59999999</v>
      </c>
    </row>
  </sheetData>
  <autoFilter ref="A8:G2109"/>
  <mergeCells count="1">
    <mergeCell ref="A5:G5"/>
  </mergeCells>
  <pageMargins left="0.11811023622047245" right="0.11811023622047245" top="0.43307086614173229" bottom="0.43307086614173229" header="0.11811023622047245" footer="0.11811023622047245"/>
  <pageSetup paperSize="9" scale="82" fitToHeight="0" orientation="portrait" r:id="rId1"/>
  <headerFooter>
    <oddHeader>&amp;C&amp;"Times New Roman,обычный"&amp;12&amp;P</oddHeader>
    <oddFooter>&amp;L&amp;"Times New Roman,обычный"&amp;8 7698-17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tabColor rgb="FFFFC000"/>
    <pageSetUpPr fitToPage="1"/>
  </sheetPr>
  <dimension ref="A1:C18"/>
  <sheetViews>
    <sheetView view="pageBreakPreview" zoomScale="60" zoomScaleNormal="100" workbookViewId="0">
      <selection activeCell="B14" sqref="B14"/>
    </sheetView>
  </sheetViews>
  <sheetFormatPr defaultColWidth="17.85546875" defaultRowHeight="15" x14ac:dyDescent="0.25"/>
  <cols>
    <col min="1" max="1" width="7.7109375" style="2" customWidth="1"/>
    <col min="2" max="2" width="79.85546875" style="2" customWidth="1"/>
    <col min="3" max="3" width="25.140625" style="2" customWidth="1"/>
    <col min="4" max="16384" width="17.85546875" style="2"/>
  </cols>
  <sheetData>
    <row r="1" spans="1:3" x14ac:dyDescent="0.25">
      <c r="A1" s="1"/>
      <c r="B1" s="1"/>
      <c r="C1" s="3" t="s">
        <v>31</v>
      </c>
    </row>
    <row r="2" spans="1:3" x14ac:dyDescent="0.25">
      <c r="A2" s="1"/>
      <c r="B2" s="1"/>
      <c r="C2" s="3" t="s">
        <v>32</v>
      </c>
    </row>
    <row r="3" spans="1:3" x14ac:dyDescent="0.25">
      <c r="A3" s="1"/>
      <c r="B3" s="1"/>
      <c r="C3" s="3" t="s">
        <v>2887</v>
      </c>
    </row>
    <row r="4" spans="1:3" x14ac:dyDescent="0.25">
      <c r="A4" s="1"/>
      <c r="B4" s="1"/>
      <c r="C4" s="1"/>
    </row>
    <row r="5" spans="1:3" x14ac:dyDescent="0.25">
      <c r="A5" s="368" t="s">
        <v>30</v>
      </c>
      <c r="B5" s="368"/>
      <c r="C5" s="368"/>
    </row>
    <row r="6" spans="1:3" x14ac:dyDescent="0.25">
      <c r="A6" s="4"/>
      <c r="B6" s="5"/>
      <c r="C6" s="4"/>
    </row>
    <row r="7" spans="1:3" ht="30" x14ac:dyDescent="0.25">
      <c r="A7" s="352" t="s">
        <v>33</v>
      </c>
      <c r="B7" s="352" t="s">
        <v>34</v>
      </c>
      <c r="C7" s="352" t="s">
        <v>886</v>
      </c>
    </row>
    <row r="8" spans="1:3" x14ac:dyDescent="0.25">
      <c r="A8" s="23">
        <v>1</v>
      </c>
      <c r="B8" s="24" t="s">
        <v>2787</v>
      </c>
      <c r="C8" s="25">
        <f>SUM(C10:C12,C14:C15)</f>
        <v>9452780.2000000011</v>
      </c>
    </row>
    <row r="9" spans="1:3" x14ac:dyDescent="0.25">
      <c r="A9" s="23"/>
      <c r="B9" s="24" t="s">
        <v>35</v>
      </c>
      <c r="C9" s="25"/>
    </row>
    <row r="10" spans="1:3" ht="30" x14ac:dyDescent="0.25">
      <c r="A10" s="26" t="s">
        <v>36</v>
      </c>
      <c r="B10" s="24" t="s">
        <v>37</v>
      </c>
      <c r="C10" s="25">
        <f>977348.8+168000</f>
        <v>1145348.8</v>
      </c>
    </row>
    <row r="11" spans="1:3" ht="30" x14ac:dyDescent="0.25">
      <c r="A11" s="26" t="s">
        <v>38</v>
      </c>
      <c r="B11" s="24" t="s">
        <v>39</v>
      </c>
      <c r="C11" s="25">
        <v>4180487.6</v>
      </c>
    </row>
    <row r="12" spans="1:3" ht="30" x14ac:dyDescent="0.25">
      <c r="A12" s="26" t="s">
        <v>40</v>
      </c>
      <c r="B12" s="24" t="s">
        <v>2788</v>
      </c>
      <c r="C12" s="25">
        <f>3635568.9+120000</f>
        <v>3755568.9</v>
      </c>
    </row>
    <row r="13" spans="1:3" x14ac:dyDescent="0.25">
      <c r="A13" s="26" t="s">
        <v>41</v>
      </c>
      <c r="B13" s="24" t="s">
        <v>42</v>
      </c>
      <c r="C13" s="25">
        <v>200901.3</v>
      </c>
    </row>
    <row r="14" spans="1:3" ht="30" x14ac:dyDescent="0.25">
      <c r="A14" s="26" t="s">
        <v>43</v>
      </c>
      <c r="B14" s="24" t="s">
        <v>44</v>
      </c>
      <c r="C14" s="25">
        <v>182153.5</v>
      </c>
    </row>
    <row r="15" spans="1:3" x14ac:dyDescent="0.25">
      <c r="A15" s="26" t="s">
        <v>45</v>
      </c>
      <c r="B15" s="24" t="s">
        <v>46</v>
      </c>
      <c r="C15" s="25">
        <v>189221.4</v>
      </c>
    </row>
    <row r="16" spans="1:3" x14ac:dyDescent="0.25">
      <c r="A16" s="26" t="s">
        <v>47</v>
      </c>
      <c r="B16" s="27" t="s">
        <v>48</v>
      </c>
      <c r="C16" s="25">
        <v>248.9</v>
      </c>
    </row>
    <row r="17" spans="1:3" x14ac:dyDescent="0.25">
      <c r="A17" s="26"/>
      <c r="B17" s="24" t="s">
        <v>49</v>
      </c>
      <c r="C17" s="25">
        <f>SUM(C8,C16)</f>
        <v>9453029.1000000015</v>
      </c>
    </row>
    <row r="18" spans="1:3" x14ac:dyDescent="0.25">
      <c r="C18" s="8"/>
    </row>
  </sheetData>
  <mergeCells count="1">
    <mergeCell ref="A5:C5"/>
  </mergeCells>
  <pageMargins left="0.70866141732283472" right="0.70866141732283472" top="0.74803149606299213" bottom="0.74803149606299213" header="0.31496062992125984" footer="0.31496062992125984"/>
  <pageSetup paperSize="9" scale="77" orientation="portrait" r:id="rId1"/>
  <headerFooter>
    <oddFooter>&amp;L&amp;"Times New Roman,обычный"&amp;8 7698-17</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D18"/>
  <sheetViews>
    <sheetView tabSelected="1" view="pageBreakPreview" zoomScale="60" zoomScaleNormal="100" workbookViewId="0">
      <selection activeCell="D11" sqref="D11"/>
    </sheetView>
  </sheetViews>
  <sheetFormatPr defaultColWidth="17.85546875" defaultRowHeight="15" x14ac:dyDescent="0.25"/>
  <cols>
    <col min="1" max="1" width="7.7109375" style="2" customWidth="1"/>
    <col min="2" max="2" width="66.7109375" style="2" customWidth="1"/>
    <col min="3" max="3" width="19.7109375" style="2" customWidth="1"/>
    <col min="4" max="4" width="24.42578125" style="2" customWidth="1"/>
    <col min="5" max="16384" width="17.85546875" style="2"/>
  </cols>
  <sheetData>
    <row r="1" spans="1:4" x14ac:dyDescent="0.25">
      <c r="A1" s="1"/>
      <c r="B1" s="1"/>
      <c r="C1" s="1"/>
      <c r="D1" s="3" t="s">
        <v>50</v>
      </c>
    </row>
    <row r="2" spans="1:4" x14ac:dyDescent="0.25">
      <c r="A2" s="1"/>
      <c r="B2" s="1"/>
      <c r="C2" s="1"/>
      <c r="D2" s="3" t="s">
        <v>32</v>
      </c>
    </row>
    <row r="3" spans="1:4" x14ac:dyDescent="0.25">
      <c r="A3" s="1"/>
      <c r="B3" s="1"/>
      <c r="C3" s="1"/>
      <c r="D3" s="3" t="s">
        <v>2888</v>
      </c>
    </row>
    <row r="4" spans="1:4" x14ac:dyDescent="0.25">
      <c r="A4" s="1"/>
      <c r="B4" s="1"/>
      <c r="C4" s="1"/>
      <c r="D4" s="1"/>
    </row>
    <row r="5" spans="1:4" x14ac:dyDescent="0.25">
      <c r="A5" s="368" t="s">
        <v>2789</v>
      </c>
      <c r="B5" s="368"/>
      <c r="C5" s="368"/>
      <c r="D5" s="368"/>
    </row>
    <row r="6" spans="1:4" x14ac:dyDescent="0.25">
      <c r="A6" s="4"/>
      <c r="B6" s="5"/>
      <c r="C6" s="5"/>
      <c r="D6" s="4"/>
    </row>
    <row r="7" spans="1:4" ht="30" x14ac:dyDescent="0.25">
      <c r="A7" s="353" t="s">
        <v>33</v>
      </c>
      <c r="B7" s="353" t="s">
        <v>34</v>
      </c>
      <c r="C7" s="353" t="s">
        <v>51</v>
      </c>
      <c r="D7" s="353" t="s">
        <v>52</v>
      </c>
    </row>
    <row r="8" spans="1:4" ht="30" x14ac:dyDescent="0.25">
      <c r="A8" s="28" t="s">
        <v>53</v>
      </c>
      <c r="B8" s="79" t="s">
        <v>258</v>
      </c>
      <c r="C8" s="80">
        <f>SUM(C10:C12,C14:C15)</f>
        <v>13276876.6</v>
      </c>
      <c r="D8" s="80">
        <f>SUM(D10:D12,D14:D15)</f>
        <v>10969940.200000001</v>
      </c>
    </row>
    <row r="9" spans="1:4" x14ac:dyDescent="0.25">
      <c r="A9" s="28"/>
      <c r="B9" s="79" t="s">
        <v>35</v>
      </c>
      <c r="C9" s="80"/>
      <c r="D9" s="80"/>
    </row>
    <row r="10" spans="1:4" ht="30" x14ac:dyDescent="0.25">
      <c r="A10" s="28" t="s">
        <v>36</v>
      </c>
      <c r="B10" s="79" t="s">
        <v>37</v>
      </c>
      <c r="C10" s="80">
        <v>4188165.3</v>
      </c>
      <c r="D10" s="80">
        <v>1981278.3</v>
      </c>
    </row>
    <row r="11" spans="1:4" ht="30" x14ac:dyDescent="0.25">
      <c r="A11" s="28" t="s">
        <v>38</v>
      </c>
      <c r="B11" s="79" t="s">
        <v>54</v>
      </c>
      <c r="C11" s="80">
        <v>4825222.3</v>
      </c>
      <c r="D11" s="80">
        <v>5035412</v>
      </c>
    </row>
    <row r="12" spans="1:4" ht="30" x14ac:dyDescent="0.25">
      <c r="A12" s="28" t="s">
        <v>40</v>
      </c>
      <c r="B12" s="79" t="s">
        <v>2788</v>
      </c>
      <c r="C12" s="80">
        <v>3495228.1</v>
      </c>
      <c r="D12" s="80">
        <v>3495708</v>
      </c>
    </row>
    <row r="13" spans="1:4" x14ac:dyDescent="0.25">
      <c r="A13" s="28" t="s">
        <v>41</v>
      </c>
      <c r="B13" s="79" t="s">
        <v>42</v>
      </c>
      <c r="C13" s="80">
        <v>184203.1</v>
      </c>
      <c r="D13" s="80">
        <v>191973.6</v>
      </c>
    </row>
    <row r="14" spans="1:4" ht="30" x14ac:dyDescent="0.25">
      <c r="A14" s="81" t="s">
        <v>43</v>
      </c>
      <c r="B14" s="82" t="s">
        <v>55</v>
      </c>
      <c r="C14" s="80">
        <v>679039.5</v>
      </c>
      <c r="D14" s="80">
        <v>368320.5</v>
      </c>
    </row>
    <row r="15" spans="1:4" x14ac:dyDescent="0.25">
      <c r="A15" s="81" t="s">
        <v>45</v>
      </c>
      <c r="B15" s="82" t="s">
        <v>2790</v>
      </c>
      <c r="C15" s="80">
        <v>89221.4</v>
      </c>
      <c r="D15" s="80">
        <v>89221.4</v>
      </c>
    </row>
    <row r="16" spans="1:4" ht="30" x14ac:dyDescent="0.25">
      <c r="A16" s="83" t="s">
        <v>47</v>
      </c>
      <c r="B16" s="79" t="s">
        <v>48</v>
      </c>
      <c r="C16" s="84">
        <v>248.9</v>
      </c>
      <c r="D16" s="84">
        <v>248.9</v>
      </c>
    </row>
    <row r="17" spans="1:4" x14ac:dyDescent="0.25">
      <c r="A17" s="85"/>
      <c r="B17" s="79" t="s">
        <v>49</v>
      </c>
      <c r="C17" s="84">
        <f>SUM(C8,C16)</f>
        <v>13277125.5</v>
      </c>
      <c r="D17" s="84">
        <f>SUM(D8,D16)</f>
        <v>10970189.100000001</v>
      </c>
    </row>
    <row r="18" spans="1:4" x14ac:dyDescent="0.25">
      <c r="D18" s="8"/>
    </row>
  </sheetData>
  <mergeCells count="1">
    <mergeCell ref="A5:D5"/>
  </mergeCells>
  <pageMargins left="0.70866141732283472" right="0.70866141732283472" top="0.74803149606299213" bottom="0.74803149606299213" header="0.31496062992125984" footer="0.31496062992125984"/>
  <pageSetup paperSize="9" scale="73" orientation="portrait" r:id="rId1"/>
  <headerFooter>
    <oddFooter>&amp;L&amp;"Times New Roman,обычный"&amp;8 7698-17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F58"/>
  <sheetViews>
    <sheetView view="pageBreakPreview" zoomScale="60" zoomScaleNormal="100" workbookViewId="0">
      <pane xSplit="2" ySplit="10" topLeftCell="C11" activePane="bottomRight" state="frozen"/>
      <selection pane="topRight" activeCell="C1" sqref="C1"/>
      <selection pane="bottomLeft" activeCell="A9" sqref="A9"/>
      <selection pane="bottomRight" activeCell="C24" sqref="C24"/>
    </sheetView>
  </sheetViews>
  <sheetFormatPr defaultColWidth="30.7109375" defaultRowHeight="15" x14ac:dyDescent="0.25"/>
  <cols>
    <col min="1" max="1" width="8.7109375" style="143" customWidth="1"/>
    <col min="2" max="2" width="35.28515625" style="143" customWidth="1"/>
    <col min="3" max="3" width="17.7109375" style="143" customWidth="1"/>
    <col min="4" max="4" width="16.85546875" style="239" customWidth="1"/>
    <col min="5" max="5" width="26.28515625" style="239" customWidth="1"/>
    <col min="6" max="6" width="15" style="143" customWidth="1"/>
    <col min="7" max="254" width="9.140625" style="143" customWidth="1"/>
    <col min="255" max="255" width="8.7109375" style="143" customWidth="1"/>
    <col min="256" max="16384" width="30.7109375" style="143"/>
  </cols>
  <sheetData>
    <row r="1" spans="1:6" x14ac:dyDescent="0.25">
      <c r="E1" s="188" t="s">
        <v>2661</v>
      </c>
    </row>
    <row r="2" spans="1:6" x14ac:dyDescent="0.25">
      <c r="E2" s="188" t="s">
        <v>32</v>
      </c>
    </row>
    <row r="3" spans="1:6" s="180" customFormat="1" x14ac:dyDescent="0.25">
      <c r="A3" s="182" t="s">
        <v>105</v>
      </c>
      <c r="B3" s="182"/>
      <c r="D3" s="241"/>
      <c r="E3" s="182" t="s">
        <v>2889</v>
      </c>
    </row>
    <row r="4" spans="1:6" s="180" customFormat="1" x14ac:dyDescent="0.25">
      <c r="A4" s="182"/>
      <c r="B4" s="182"/>
      <c r="D4" s="241"/>
      <c r="E4" s="182"/>
    </row>
    <row r="5" spans="1:6" s="180" customFormat="1" ht="19.5" customHeight="1" x14ac:dyDescent="0.2">
      <c r="A5" s="374" t="s">
        <v>2633</v>
      </c>
      <c r="B5" s="374"/>
      <c r="C5" s="374"/>
      <c r="D5" s="374"/>
      <c r="E5" s="374"/>
    </row>
    <row r="6" spans="1:6" s="180" customFormat="1" ht="21.75" customHeight="1" x14ac:dyDescent="0.2">
      <c r="A6" s="374"/>
      <c r="B6" s="374"/>
      <c r="C6" s="374"/>
      <c r="D6" s="374"/>
      <c r="E6" s="374"/>
    </row>
    <row r="7" spans="1:6" s="180" customFormat="1" ht="21.75" customHeight="1" x14ac:dyDescent="0.2">
      <c r="A7" s="323"/>
      <c r="B7" s="323"/>
      <c r="C7" s="323"/>
      <c r="D7" s="323"/>
      <c r="E7" s="323"/>
    </row>
    <row r="8" spans="1:6" s="185" customFormat="1" ht="18" customHeight="1" x14ac:dyDescent="0.2">
      <c r="A8" s="375" t="s">
        <v>33</v>
      </c>
      <c r="B8" s="375" t="s">
        <v>887</v>
      </c>
      <c r="C8" s="376" t="s">
        <v>886</v>
      </c>
      <c r="D8" s="377" t="s">
        <v>1237</v>
      </c>
      <c r="E8" s="377"/>
    </row>
    <row r="9" spans="1:6" s="185" customFormat="1" ht="94.5" customHeight="1" x14ac:dyDescent="0.2">
      <c r="A9" s="375"/>
      <c r="B9" s="375"/>
      <c r="C9" s="376"/>
      <c r="D9" s="353" t="s">
        <v>2632</v>
      </c>
      <c r="E9" s="353" t="s">
        <v>2631</v>
      </c>
    </row>
    <row r="10" spans="1:6" s="185" customFormat="1" x14ac:dyDescent="0.2">
      <c r="A10" s="324" t="s">
        <v>885</v>
      </c>
      <c r="B10" s="325" t="s">
        <v>944</v>
      </c>
      <c r="C10" s="326">
        <v>36243.9</v>
      </c>
      <c r="D10" s="326">
        <v>36243.9</v>
      </c>
      <c r="E10" s="326">
        <v>0</v>
      </c>
    </row>
    <row r="11" spans="1:6" s="185" customFormat="1" x14ac:dyDescent="0.2">
      <c r="A11" s="324" t="s">
        <v>883</v>
      </c>
      <c r="B11" s="325" t="s">
        <v>884</v>
      </c>
      <c r="C11" s="326">
        <v>170138.1</v>
      </c>
      <c r="D11" s="326">
        <v>170138.1</v>
      </c>
      <c r="E11" s="326">
        <v>0</v>
      </c>
    </row>
    <row r="12" spans="1:6" x14ac:dyDescent="0.25">
      <c r="A12" s="324" t="s">
        <v>881</v>
      </c>
      <c r="B12" s="325" t="s">
        <v>882</v>
      </c>
      <c r="C12" s="326">
        <v>135031</v>
      </c>
      <c r="D12" s="326">
        <v>135031</v>
      </c>
      <c r="E12" s="326">
        <v>0</v>
      </c>
      <c r="F12" s="240"/>
    </row>
    <row r="13" spans="1:6" x14ac:dyDescent="0.25">
      <c r="A13" s="324" t="s">
        <v>879</v>
      </c>
      <c r="B13" s="325" t="s">
        <v>943</v>
      </c>
      <c r="C13" s="326">
        <v>71713.899999999994</v>
      </c>
      <c r="D13" s="326">
        <v>71713.899999999994</v>
      </c>
      <c r="E13" s="326">
        <v>0</v>
      </c>
      <c r="F13" s="240"/>
    </row>
    <row r="14" spans="1:6" x14ac:dyDescent="0.25">
      <c r="A14" s="324" t="s">
        <v>877</v>
      </c>
      <c r="B14" s="325" t="s">
        <v>2630</v>
      </c>
      <c r="C14" s="326">
        <v>72925.3</v>
      </c>
      <c r="D14" s="326">
        <v>72925.3</v>
      </c>
      <c r="E14" s="326">
        <v>0</v>
      </c>
      <c r="F14" s="240"/>
    </row>
    <row r="15" spans="1:6" x14ac:dyDescent="0.25">
      <c r="A15" s="324" t="s">
        <v>875</v>
      </c>
      <c r="B15" s="325" t="s">
        <v>942</v>
      </c>
      <c r="C15" s="326">
        <v>153075.79999999999</v>
      </c>
      <c r="D15" s="326">
        <v>153075.79999999999</v>
      </c>
      <c r="E15" s="326">
        <v>0</v>
      </c>
      <c r="F15" s="240"/>
    </row>
    <row r="16" spans="1:6" x14ac:dyDescent="0.25">
      <c r="A16" s="324" t="s">
        <v>873</v>
      </c>
      <c r="B16" s="325" t="s">
        <v>941</v>
      </c>
      <c r="C16" s="326">
        <v>101080.1</v>
      </c>
      <c r="D16" s="326">
        <v>101080.1</v>
      </c>
      <c r="E16" s="326">
        <v>0</v>
      </c>
      <c r="F16" s="240"/>
    </row>
    <row r="17" spans="1:6" x14ac:dyDescent="0.25">
      <c r="A17" s="324" t="s">
        <v>871</v>
      </c>
      <c r="B17" s="325" t="s">
        <v>878</v>
      </c>
      <c r="C17" s="326">
        <v>220950.8</v>
      </c>
      <c r="D17" s="326">
        <v>220950.8</v>
      </c>
      <c r="E17" s="326">
        <v>0</v>
      </c>
      <c r="F17" s="240"/>
    </row>
    <row r="18" spans="1:6" x14ac:dyDescent="0.25">
      <c r="A18" s="324" t="s">
        <v>869</v>
      </c>
      <c r="B18" s="325" t="s">
        <v>876</v>
      </c>
      <c r="C18" s="326">
        <v>131136.4</v>
      </c>
      <c r="D18" s="326">
        <v>131136.4</v>
      </c>
      <c r="E18" s="326">
        <v>0</v>
      </c>
      <c r="F18" s="240"/>
    </row>
    <row r="19" spans="1:6" x14ac:dyDescent="0.25">
      <c r="A19" s="324" t="s">
        <v>867</v>
      </c>
      <c r="B19" s="325" t="s">
        <v>2629</v>
      </c>
      <c r="C19" s="326">
        <v>296787.20000000001</v>
      </c>
      <c r="D19" s="326">
        <v>296787.20000000001</v>
      </c>
      <c r="E19" s="326">
        <v>0</v>
      </c>
      <c r="F19" s="240"/>
    </row>
    <row r="20" spans="1:6" x14ac:dyDescent="0.25">
      <c r="A20" s="324" t="s">
        <v>865</v>
      </c>
      <c r="B20" s="325" t="s">
        <v>872</v>
      </c>
      <c r="C20" s="326">
        <v>84634.7</v>
      </c>
      <c r="D20" s="326">
        <v>42317.1</v>
      </c>
      <c r="E20" s="326">
        <v>42317.599999999999</v>
      </c>
      <c r="F20" s="240"/>
    </row>
    <row r="21" spans="1:6" x14ac:dyDescent="0.25">
      <c r="A21" s="324" t="s">
        <v>863</v>
      </c>
      <c r="B21" s="325" t="s">
        <v>870</v>
      </c>
      <c r="C21" s="326">
        <v>177259.3</v>
      </c>
      <c r="D21" s="326">
        <v>177259.3</v>
      </c>
      <c r="E21" s="326">
        <v>0</v>
      </c>
      <c r="F21" s="240"/>
    </row>
    <row r="22" spans="1:6" x14ac:dyDescent="0.25">
      <c r="A22" s="324" t="s">
        <v>861</v>
      </c>
      <c r="B22" s="325" t="s">
        <v>868</v>
      </c>
      <c r="C22" s="326">
        <v>262111.1</v>
      </c>
      <c r="D22" s="326">
        <v>262111.1</v>
      </c>
      <c r="E22" s="326">
        <v>0</v>
      </c>
      <c r="F22" s="240"/>
    </row>
    <row r="23" spans="1:6" x14ac:dyDescent="0.25">
      <c r="A23" s="324" t="s">
        <v>859</v>
      </c>
      <c r="B23" s="325" t="s">
        <v>940</v>
      </c>
      <c r="C23" s="326">
        <v>179314</v>
      </c>
      <c r="D23" s="326">
        <v>179314</v>
      </c>
      <c r="E23" s="326">
        <v>0</v>
      </c>
      <c r="F23" s="240"/>
    </row>
    <row r="24" spans="1:6" x14ac:dyDescent="0.25">
      <c r="A24" s="324" t="s">
        <v>857</v>
      </c>
      <c r="B24" s="325" t="s">
        <v>939</v>
      </c>
      <c r="C24" s="326">
        <v>149977.9</v>
      </c>
      <c r="D24" s="326">
        <v>149977.9</v>
      </c>
      <c r="E24" s="326">
        <v>0</v>
      </c>
      <c r="F24" s="240"/>
    </row>
    <row r="25" spans="1:6" x14ac:dyDescent="0.25">
      <c r="A25" s="324" t="s">
        <v>855</v>
      </c>
      <c r="B25" s="325" t="s">
        <v>938</v>
      </c>
      <c r="C25" s="326">
        <v>134649.79999999999</v>
      </c>
      <c r="D25" s="326">
        <v>134649.79999999999</v>
      </c>
      <c r="E25" s="326">
        <v>0</v>
      </c>
      <c r="F25" s="240"/>
    </row>
    <row r="26" spans="1:6" x14ac:dyDescent="0.25">
      <c r="A26" s="324" t="s">
        <v>853</v>
      </c>
      <c r="B26" s="325" t="s">
        <v>866</v>
      </c>
      <c r="C26" s="326">
        <v>274418.5</v>
      </c>
      <c r="D26" s="326">
        <v>274418.5</v>
      </c>
      <c r="E26" s="326">
        <v>0</v>
      </c>
      <c r="F26" s="240"/>
    </row>
    <row r="27" spans="1:6" x14ac:dyDescent="0.25">
      <c r="A27" s="324" t="s">
        <v>851</v>
      </c>
      <c r="B27" s="325" t="s">
        <v>937</v>
      </c>
      <c r="C27" s="326">
        <v>82877.5</v>
      </c>
      <c r="D27" s="326">
        <v>82877.5</v>
      </c>
      <c r="E27" s="326">
        <v>0</v>
      </c>
      <c r="F27" s="240"/>
    </row>
    <row r="28" spans="1:6" x14ac:dyDescent="0.25">
      <c r="A28" s="324" t="s">
        <v>849</v>
      </c>
      <c r="B28" s="325" t="s">
        <v>936</v>
      </c>
      <c r="C28" s="326">
        <v>91686.3</v>
      </c>
      <c r="D28" s="326">
        <v>91686.3</v>
      </c>
      <c r="E28" s="326">
        <v>0</v>
      </c>
      <c r="F28" s="240"/>
    </row>
    <row r="29" spans="1:6" x14ac:dyDescent="0.25">
      <c r="A29" s="324" t="s">
        <v>935</v>
      </c>
      <c r="B29" s="325" t="s">
        <v>934</v>
      </c>
      <c r="C29" s="326">
        <v>193732.4</v>
      </c>
      <c r="D29" s="326">
        <v>193732.4</v>
      </c>
      <c r="E29" s="326">
        <v>0</v>
      </c>
      <c r="F29" s="240"/>
    </row>
    <row r="30" spans="1:6" x14ac:dyDescent="0.25">
      <c r="A30" s="324" t="s">
        <v>933</v>
      </c>
      <c r="B30" s="325" t="s">
        <v>932</v>
      </c>
      <c r="C30" s="326">
        <v>203171.20000000001</v>
      </c>
      <c r="D30" s="326">
        <v>203171.20000000001</v>
      </c>
      <c r="E30" s="326">
        <v>0</v>
      </c>
      <c r="F30" s="240"/>
    </row>
    <row r="31" spans="1:6" x14ac:dyDescent="0.25">
      <c r="A31" s="324" t="s">
        <v>931</v>
      </c>
      <c r="B31" s="325" t="s">
        <v>864</v>
      </c>
      <c r="C31" s="326">
        <v>126312.4</v>
      </c>
      <c r="D31" s="326">
        <v>126312.4</v>
      </c>
      <c r="E31" s="326">
        <v>0</v>
      </c>
      <c r="F31" s="240"/>
    </row>
    <row r="32" spans="1:6" x14ac:dyDescent="0.25">
      <c r="A32" s="324" t="s">
        <v>930</v>
      </c>
      <c r="B32" s="325" t="s">
        <v>929</v>
      </c>
      <c r="C32" s="326">
        <v>211839.5</v>
      </c>
      <c r="D32" s="326">
        <v>211839.5</v>
      </c>
      <c r="E32" s="326">
        <v>0</v>
      </c>
      <c r="F32" s="240"/>
    </row>
    <row r="33" spans="1:6" x14ac:dyDescent="0.25">
      <c r="A33" s="324" t="s">
        <v>928</v>
      </c>
      <c r="B33" s="325" t="s">
        <v>927</v>
      </c>
      <c r="C33" s="326">
        <v>345300.2</v>
      </c>
      <c r="D33" s="326">
        <v>345300.2</v>
      </c>
      <c r="E33" s="326">
        <v>0</v>
      </c>
      <c r="F33" s="240"/>
    </row>
    <row r="34" spans="1:6" x14ac:dyDescent="0.25">
      <c r="A34" s="324" t="s">
        <v>926</v>
      </c>
      <c r="B34" s="325" t="s">
        <v>862</v>
      </c>
      <c r="C34" s="326">
        <v>159953.20000000001</v>
      </c>
      <c r="D34" s="326">
        <v>159953.20000000001</v>
      </c>
      <c r="E34" s="326">
        <v>0</v>
      </c>
      <c r="F34" s="240"/>
    </row>
    <row r="35" spans="1:6" x14ac:dyDescent="0.25">
      <c r="A35" s="324" t="s">
        <v>925</v>
      </c>
      <c r="B35" s="325" t="s">
        <v>924</v>
      </c>
      <c r="C35" s="326">
        <v>215037.2</v>
      </c>
      <c r="D35" s="326">
        <v>161318.29999999999</v>
      </c>
      <c r="E35" s="326">
        <v>53718.9</v>
      </c>
      <c r="F35" s="240"/>
    </row>
    <row r="36" spans="1:6" x14ac:dyDescent="0.25">
      <c r="A36" s="324" t="s">
        <v>923</v>
      </c>
      <c r="B36" s="325" t="s">
        <v>922</v>
      </c>
      <c r="C36" s="326">
        <v>240275</v>
      </c>
      <c r="D36" s="326">
        <v>240275</v>
      </c>
      <c r="E36" s="326">
        <v>0</v>
      </c>
      <c r="F36" s="240"/>
    </row>
    <row r="37" spans="1:6" x14ac:dyDescent="0.25">
      <c r="A37" s="324" t="s">
        <v>921</v>
      </c>
      <c r="B37" s="325" t="s">
        <v>860</v>
      </c>
      <c r="C37" s="326">
        <v>99367.7</v>
      </c>
      <c r="D37" s="326">
        <v>99367.7</v>
      </c>
      <c r="E37" s="326">
        <v>0</v>
      </c>
      <c r="F37" s="240"/>
    </row>
    <row r="38" spans="1:6" x14ac:dyDescent="0.25">
      <c r="A38" s="324" t="s">
        <v>920</v>
      </c>
      <c r="B38" s="325" t="s">
        <v>919</v>
      </c>
      <c r="C38" s="326">
        <v>116848</v>
      </c>
      <c r="D38" s="326">
        <v>116848</v>
      </c>
      <c r="E38" s="326">
        <v>0</v>
      </c>
      <c r="F38" s="240"/>
    </row>
    <row r="39" spans="1:6" x14ac:dyDescent="0.25">
      <c r="A39" s="324" t="s">
        <v>918</v>
      </c>
      <c r="B39" s="325" t="s">
        <v>858</v>
      </c>
      <c r="C39" s="326">
        <v>112951.9</v>
      </c>
      <c r="D39" s="326">
        <v>112951.9</v>
      </c>
      <c r="E39" s="326">
        <v>0</v>
      </c>
      <c r="F39" s="240"/>
    </row>
    <row r="40" spans="1:6" x14ac:dyDescent="0.25">
      <c r="A40" s="324" t="s">
        <v>917</v>
      </c>
      <c r="B40" s="325" t="s">
        <v>916</v>
      </c>
      <c r="C40" s="326">
        <v>137891.1</v>
      </c>
      <c r="D40" s="326">
        <v>137891.1</v>
      </c>
      <c r="E40" s="326">
        <v>0</v>
      </c>
      <c r="F40" s="240"/>
    </row>
    <row r="41" spans="1:6" x14ac:dyDescent="0.25">
      <c r="A41" s="324" t="s">
        <v>915</v>
      </c>
      <c r="B41" s="325" t="s">
        <v>856</v>
      </c>
      <c r="C41" s="326">
        <v>374767.2</v>
      </c>
      <c r="D41" s="326">
        <v>132742</v>
      </c>
      <c r="E41" s="326">
        <v>242025.2</v>
      </c>
      <c r="F41" s="240"/>
    </row>
    <row r="42" spans="1:6" x14ac:dyDescent="0.25">
      <c r="A42" s="324" t="s">
        <v>914</v>
      </c>
      <c r="B42" s="325" t="s">
        <v>913</v>
      </c>
      <c r="C42" s="326">
        <v>189714.7</v>
      </c>
      <c r="D42" s="326">
        <v>189714.7</v>
      </c>
      <c r="E42" s="326">
        <v>0</v>
      </c>
      <c r="F42" s="240"/>
    </row>
    <row r="43" spans="1:6" x14ac:dyDescent="0.25">
      <c r="A43" s="324" t="s">
        <v>912</v>
      </c>
      <c r="B43" s="325" t="s">
        <v>911</v>
      </c>
      <c r="C43" s="326">
        <v>59801.5</v>
      </c>
      <c r="D43" s="326">
        <v>47841.3</v>
      </c>
      <c r="E43" s="326">
        <v>11960.2</v>
      </c>
      <c r="F43" s="240"/>
    </row>
    <row r="44" spans="1:6" x14ac:dyDescent="0.25">
      <c r="A44" s="324" t="s">
        <v>910</v>
      </c>
      <c r="B44" s="325" t="s">
        <v>909</v>
      </c>
      <c r="C44" s="326">
        <v>180332.2</v>
      </c>
      <c r="D44" s="326">
        <v>117215.9</v>
      </c>
      <c r="E44" s="326">
        <v>63116.3</v>
      </c>
      <c r="F44" s="240"/>
    </row>
    <row r="45" spans="1:6" x14ac:dyDescent="0.25">
      <c r="A45" s="324" t="s">
        <v>908</v>
      </c>
      <c r="B45" s="325" t="s">
        <v>907</v>
      </c>
      <c r="C45" s="326">
        <v>74818.5</v>
      </c>
      <c r="D45" s="326">
        <v>37409.300000000003</v>
      </c>
      <c r="E45" s="326">
        <v>37409.199999999997</v>
      </c>
      <c r="F45" s="240"/>
    </row>
    <row r="46" spans="1:6" x14ac:dyDescent="0.25">
      <c r="A46" s="324" t="s">
        <v>906</v>
      </c>
      <c r="B46" s="325" t="s">
        <v>905</v>
      </c>
      <c r="C46" s="326">
        <v>104110.7</v>
      </c>
      <c r="D46" s="326">
        <v>104110.7</v>
      </c>
      <c r="E46" s="326">
        <v>0</v>
      </c>
      <c r="F46" s="240"/>
    </row>
    <row r="47" spans="1:6" x14ac:dyDescent="0.25">
      <c r="A47" s="324" t="s">
        <v>904</v>
      </c>
      <c r="B47" s="325" t="s">
        <v>903</v>
      </c>
      <c r="C47" s="326">
        <v>135373</v>
      </c>
      <c r="D47" s="326">
        <v>135373</v>
      </c>
      <c r="E47" s="326">
        <v>0</v>
      </c>
      <c r="F47" s="240"/>
    </row>
    <row r="48" spans="1:6" x14ac:dyDescent="0.25">
      <c r="A48" s="324" t="s">
        <v>902</v>
      </c>
      <c r="B48" s="325" t="s">
        <v>854</v>
      </c>
      <c r="C48" s="326">
        <v>217786.2</v>
      </c>
      <c r="D48" s="326">
        <v>217786.2</v>
      </c>
      <c r="E48" s="326">
        <v>0</v>
      </c>
      <c r="F48" s="240"/>
    </row>
    <row r="49" spans="1:6" x14ac:dyDescent="0.25">
      <c r="A49" s="324" t="s">
        <v>901</v>
      </c>
      <c r="B49" s="325" t="s">
        <v>852</v>
      </c>
      <c r="C49" s="326">
        <v>192492.3</v>
      </c>
      <c r="D49" s="326">
        <v>192492.3</v>
      </c>
      <c r="E49" s="326">
        <v>0</v>
      </c>
      <c r="F49" s="240"/>
    </row>
    <row r="50" spans="1:6" x14ac:dyDescent="0.25">
      <c r="A50" s="324" t="s">
        <v>900</v>
      </c>
      <c r="B50" s="325" t="s">
        <v>232</v>
      </c>
      <c r="C50" s="326">
        <v>59188.800000000003</v>
      </c>
      <c r="D50" s="326">
        <v>59188.800000000003</v>
      </c>
      <c r="E50" s="326">
        <v>0</v>
      </c>
      <c r="F50" s="240"/>
    </row>
    <row r="51" spans="1:6" x14ac:dyDescent="0.25">
      <c r="A51" s="324" t="s">
        <v>899</v>
      </c>
      <c r="B51" s="325" t="s">
        <v>898</v>
      </c>
      <c r="C51" s="326">
        <v>100322.2</v>
      </c>
      <c r="D51" s="326">
        <v>100322.2</v>
      </c>
      <c r="E51" s="326">
        <v>0</v>
      </c>
      <c r="F51" s="240"/>
    </row>
    <row r="52" spans="1:6" x14ac:dyDescent="0.25">
      <c r="A52" s="324" t="s">
        <v>897</v>
      </c>
      <c r="B52" s="325" t="s">
        <v>896</v>
      </c>
      <c r="C52" s="326">
        <v>149665.79999999999</v>
      </c>
      <c r="D52" s="326">
        <v>149665.79999999999</v>
      </c>
      <c r="E52" s="326">
        <v>0</v>
      </c>
      <c r="F52" s="240"/>
    </row>
    <row r="53" spans="1:6" x14ac:dyDescent="0.25">
      <c r="A53" s="324" t="s">
        <v>895</v>
      </c>
      <c r="B53" s="325" t="s">
        <v>850</v>
      </c>
      <c r="C53" s="326">
        <v>111790.2</v>
      </c>
      <c r="D53" s="326">
        <v>111790.2</v>
      </c>
      <c r="E53" s="326">
        <v>0</v>
      </c>
      <c r="F53" s="240"/>
    </row>
    <row r="54" spans="1:6" x14ac:dyDescent="0.25">
      <c r="A54" s="324" t="s">
        <v>894</v>
      </c>
      <c r="B54" s="325" t="s">
        <v>848</v>
      </c>
      <c r="C54" s="326">
        <v>150617</v>
      </c>
      <c r="D54" s="326">
        <v>150617</v>
      </c>
      <c r="E54" s="326">
        <v>0</v>
      </c>
      <c r="F54" s="240"/>
    </row>
    <row r="55" spans="1:6" x14ac:dyDescent="0.25">
      <c r="A55" s="324" t="s">
        <v>893</v>
      </c>
      <c r="B55" s="325" t="s">
        <v>892</v>
      </c>
      <c r="C55" s="326">
        <v>377225.8</v>
      </c>
      <c r="D55" s="326">
        <v>358364.5</v>
      </c>
      <c r="E55" s="326">
        <v>18861.3</v>
      </c>
      <c r="F55" s="240"/>
    </row>
    <row r="56" spans="1:6" x14ac:dyDescent="0.25">
      <c r="A56" s="324" t="s">
        <v>891</v>
      </c>
      <c r="B56" s="325" t="s">
        <v>890</v>
      </c>
      <c r="C56" s="326">
        <v>159717.1</v>
      </c>
      <c r="D56" s="326">
        <v>159717.1</v>
      </c>
      <c r="E56" s="326">
        <v>0</v>
      </c>
      <c r="F56" s="240"/>
    </row>
    <row r="57" spans="1:6" x14ac:dyDescent="0.25">
      <c r="A57" s="324" t="s">
        <v>889</v>
      </c>
      <c r="B57" s="325" t="s">
        <v>888</v>
      </c>
      <c r="C57" s="326">
        <v>226926.6</v>
      </c>
      <c r="D57" s="326">
        <v>181541.3</v>
      </c>
      <c r="E57" s="326">
        <v>45385.3</v>
      </c>
      <c r="F57" s="240"/>
    </row>
    <row r="58" spans="1:6" x14ac:dyDescent="0.25">
      <c r="A58" s="324"/>
      <c r="B58" s="325" t="s">
        <v>247</v>
      </c>
      <c r="C58" s="327">
        <f>SUM(C10:C57)</f>
        <v>7853341.2000000002</v>
      </c>
      <c r="D58" s="327">
        <f>SUM(D10:D57)</f>
        <v>7338547.1999999993</v>
      </c>
      <c r="E58" s="327">
        <f>SUM(E10:E57)</f>
        <v>514794</v>
      </c>
      <c r="F58" s="240"/>
    </row>
  </sheetData>
  <mergeCells count="5">
    <mergeCell ref="A5:E6"/>
    <mergeCell ref="A8:A9"/>
    <mergeCell ref="B8:B9"/>
    <mergeCell ref="C8:C9"/>
    <mergeCell ref="D8:E8"/>
  </mergeCells>
  <pageMargins left="0.51181102362204722" right="0.11811023622047245" top="0.31496062992125984" bottom="0.31496062992125984" header="0" footer="0"/>
  <pageSetup paperSize="9" scale="83" orientation="portrait" r:id="rId1"/>
  <headerFooter>
    <oddFooter>&amp;L&amp;"Times New Roman,обычный"&amp;8 7698-17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56"/>
  <sheetViews>
    <sheetView view="pageBreakPreview" zoomScale="60" zoomScaleNormal="78" workbookViewId="0">
      <pane xSplit="2" ySplit="8" topLeftCell="C9" activePane="bottomRight" state="frozen"/>
      <selection pane="topRight" activeCell="C1" sqref="C1"/>
      <selection pane="bottomLeft" activeCell="A9" sqref="A9"/>
      <selection pane="bottomRight" activeCell="C3" sqref="C3"/>
    </sheetView>
  </sheetViews>
  <sheetFormatPr defaultColWidth="8.7109375" defaultRowHeight="15" x14ac:dyDescent="0.25"/>
  <cols>
    <col min="1" max="1" width="8.7109375" style="143" customWidth="1"/>
    <col min="2" max="2" width="25.85546875" style="143" customWidth="1"/>
    <col min="3" max="3" width="14.140625" style="143" customWidth="1"/>
    <col min="4" max="5" width="17.85546875" style="143" customWidth="1"/>
    <col min="6" max="6" width="21.140625" style="143" customWidth="1"/>
    <col min="7" max="8" width="17.85546875" style="143" customWidth="1"/>
    <col min="9" max="255" width="9.140625" style="143" customWidth="1"/>
    <col min="256" max="16384" width="8.7109375" style="143"/>
  </cols>
  <sheetData>
    <row r="1" spans="1:8" s="182" customFormat="1" x14ac:dyDescent="0.25">
      <c r="A1" s="219"/>
      <c r="B1" s="188"/>
      <c r="F1" s="188"/>
      <c r="G1" s="188" t="s">
        <v>2662</v>
      </c>
    </row>
    <row r="2" spans="1:8" s="182" customFormat="1" x14ac:dyDescent="0.25">
      <c r="A2" s="217"/>
      <c r="F2" s="188"/>
      <c r="G2" s="188" t="s">
        <v>32</v>
      </c>
    </row>
    <row r="3" spans="1:8" s="182" customFormat="1" x14ac:dyDescent="0.25">
      <c r="A3" s="217"/>
      <c r="G3" s="182" t="s">
        <v>2889</v>
      </c>
    </row>
    <row r="4" spans="1:8" s="182" customFormat="1" x14ac:dyDescent="0.25">
      <c r="A4" s="217"/>
    </row>
    <row r="5" spans="1:8" s="182" customFormat="1" ht="29.25" customHeight="1" x14ac:dyDescent="0.25">
      <c r="A5" s="382" t="s">
        <v>2634</v>
      </c>
      <c r="B5" s="382"/>
      <c r="C5" s="382"/>
      <c r="D5" s="382"/>
      <c r="E5" s="382"/>
      <c r="F5" s="382"/>
      <c r="G5" s="382"/>
      <c r="H5" s="382"/>
    </row>
    <row r="6" spans="1:8" s="182" customFormat="1" ht="17.25" customHeight="1" x14ac:dyDescent="0.25">
      <c r="A6" s="226"/>
      <c r="B6" s="226"/>
      <c r="C6" s="226"/>
      <c r="D6" s="242"/>
      <c r="E6" s="242"/>
      <c r="F6" s="226"/>
      <c r="G6" s="242"/>
      <c r="H6" s="242"/>
    </row>
    <row r="7" spans="1:8" s="185" customFormat="1" ht="30.6" customHeight="1" x14ac:dyDescent="0.2">
      <c r="A7" s="378" t="s">
        <v>33</v>
      </c>
      <c r="B7" s="378" t="s">
        <v>887</v>
      </c>
      <c r="C7" s="378" t="s">
        <v>102</v>
      </c>
      <c r="D7" s="380" t="s">
        <v>1237</v>
      </c>
      <c r="E7" s="381"/>
      <c r="F7" s="378" t="s">
        <v>52</v>
      </c>
      <c r="G7" s="380" t="s">
        <v>1237</v>
      </c>
      <c r="H7" s="381"/>
    </row>
    <row r="8" spans="1:8" s="185" customFormat="1" ht="157.15" customHeight="1" x14ac:dyDescent="0.2">
      <c r="A8" s="379"/>
      <c r="B8" s="379"/>
      <c r="C8" s="379"/>
      <c r="D8" s="353" t="s">
        <v>2632</v>
      </c>
      <c r="E8" s="353" t="s">
        <v>2791</v>
      </c>
      <c r="F8" s="379"/>
      <c r="G8" s="353" t="s">
        <v>2632</v>
      </c>
      <c r="H8" s="353" t="s">
        <v>2791</v>
      </c>
    </row>
    <row r="9" spans="1:8" x14ac:dyDescent="0.25">
      <c r="A9" s="324" t="s">
        <v>885</v>
      </c>
      <c r="B9" s="325" t="s">
        <v>884</v>
      </c>
      <c r="C9" s="326">
        <v>157986.20000000001</v>
      </c>
      <c r="D9" s="326">
        <v>157986.20000000001</v>
      </c>
      <c r="E9" s="326">
        <v>0</v>
      </c>
      <c r="F9" s="326">
        <v>161644.1</v>
      </c>
      <c r="G9" s="326">
        <v>161644.1</v>
      </c>
      <c r="H9" s="326">
        <v>0</v>
      </c>
    </row>
    <row r="10" spans="1:8" x14ac:dyDescent="0.25">
      <c r="A10" s="324" t="s">
        <v>883</v>
      </c>
      <c r="B10" s="325" t="s">
        <v>943</v>
      </c>
      <c r="C10" s="326">
        <v>66517.5</v>
      </c>
      <c r="D10" s="326">
        <v>66517.5</v>
      </c>
      <c r="E10" s="326">
        <v>0</v>
      </c>
      <c r="F10" s="326">
        <v>68006.7</v>
      </c>
      <c r="G10" s="326">
        <v>68006.7</v>
      </c>
      <c r="H10" s="326">
        <v>0</v>
      </c>
    </row>
    <row r="11" spans="1:8" x14ac:dyDescent="0.25">
      <c r="A11" s="324" t="s">
        <v>881</v>
      </c>
      <c r="B11" s="325" t="s">
        <v>2630</v>
      </c>
      <c r="C11" s="326">
        <v>66792.7</v>
      </c>
      <c r="D11" s="326">
        <v>66792.7</v>
      </c>
      <c r="E11" s="326">
        <v>0</v>
      </c>
      <c r="F11" s="326">
        <v>68057.7</v>
      </c>
      <c r="G11" s="326">
        <v>68057.7</v>
      </c>
      <c r="H11" s="326">
        <v>0</v>
      </c>
    </row>
    <row r="12" spans="1:8" x14ac:dyDescent="0.25">
      <c r="A12" s="324" t="s">
        <v>879</v>
      </c>
      <c r="B12" s="325" t="s">
        <v>942</v>
      </c>
      <c r="C12" s="326">
        <v>124443.4</v>
      </c>
      <c r="D12" s="326">
        <v>124443.4</v>
      </c>
      <c r="E12" s="326">
        <v>0</v>
      </c>
      <c r="F12" s="326">
        <v>118433.3</v>
      </c>
      <c r="G12" s="326">
        <v>118433.3</v>
      </c>
      <c r="H12" s="326">
        <v>0</v>
      </c>
    </row>
    <row r="13" spans="1:8" x14ac:dyDescent="0.25">
      <c r="A13" s="324" t="s">
        <v>877</v>
      </c>
      <c r="B13" s="325" t="s">
        <v>941</v>
      </c>
      <c r="C13" s="326">
        <v>99288.4</v>
      </c>
      <c r="D13" s="326">
        <v>99288.4</v>
      </c>
      <c r="E13" s="326">
        <v>0</v>
      </c>
      <c r="F13" s="326">
        <v>95681</v>
      </c>
      <c r="G13" s="326">
        <v>95681</v>
      </c>
      <c r="H13" s="326">
        <v>0</v>
      </c>
    </row>
    <row r="14" spans="1:8" x14ac:dyDescent="0.25">
      <c r="A14" s="324" t="s">
        <v>875</v>
      </c>
      <c r="B14" s="325" t="s">
        <v>878</v>
      </c>
      <c r="C14" s="326">
        <v>199725.9</v>
      </c>
      <c r="D14" s="326">
        <v>199725.9</v>
      </c>
      <c r="E14" s="326">
        <v>0</v>
      </c>
      <c r="F14" s="326">
        <v>209085.4</v>
      </c>
      <c r="G14" s="326">
        <v>209085.4</v>
      </c>
      <c r="H14" s="326">
        <v>0</v>
      </c>
    </row>
    <row r="15" spans="1:8" x14ac:dyDescent="0.25">
      <c r="A15" s="324" t="s">
        <v>873</v>
      </c>
      <c r="B15" s="325" t="s">
        <v>876</v>
      </c>
      <c r="C15" s="326">
        <v>117679.8</v>
      </c>
      <c r="D15" s="326">
        <v>117679.8</v>
      </c>
      <c r="E15" s="326">
        <v>0</v>
      </c>
      <c r="F15" s="326">
        <v>125202.2</v>
      </c>
      <c r="G15" s="326">
        <v>125202.2</v>
      </c>
      <c r="H15" s="326">
        <v>0</v>
      </c>
    </row>
    <row r="16" spans="1:8" x14ac:dyDescent="0.25">
      <c r="A16" s="324" t="s">
        <v>871</v>
      </c>
      <c r="B16" s="325" t="s">
        <v>2629</v>
      </c>
      <c r="C16" s="326">
        <v>274425.2</v>
      </c>
      <c r="D16" s="326">
        <v>274425.2</v>
      </c>
      <c r="E16" s="326">
        <v>0</v>
      </c>
      <c r="F16" s="326">
        <v>280211.8</v>
      </c>
      <c r="G16" s="326">
        <v>280211.8</v>
      </c>
      <c r="H16" s="326">
        <v>0</v>
      </c>
    </row>
    <row r="17" spans="1:8" x14ac:dyDescent="0.25">
      <c r="A17" s="324" t="s">
        <v>869</v>
      </c>
      <c r="B17" s="325" t="s">
        <v>872</v>
      </c>
      <c r="C17" s="326">
        <v>49295.3</v>
      </c>
      <c r="D17" s="326">
        <v>24648.3</v>
      </c>
      <c r="E17" s="326">
        <v>24647</v>
      </c>
      <c r="F17" s="326">
        <v>30604.799999999999</v>
      </c>
      <c r="G17" s="326">
        <v>15301.9</v>
      </c>
      <c r="H17" s="326">
        <v>15302.9</v>
      </c>
    </row>
    <row r="18" spans="1:8" x14ac:dyDescent="0.25">
      <c r="A18" s="324" t="s">
        <v>867</v>
      </c>
      <c r="B18" s="325" t="s">
        <v>870</v>
      </c>
      <c r="C18" s="326">
        <v>158709.20000000001</v>
      </c>
      <c r="D18" s="326">
        <v>158709.20000000001</v>
      </c>
      <c r="E18" s="326">
        <v>0</v>
      </c>
      <c r="F18" s="326">
        <v>162344.6</v>
      </c>
      <c r="G18" s="326">
        <v>162344.6</v>
      </c>
      <c r="H18" s="326">
        <v>0</v>
      </c>
    </row>
    <row r="19" spans="1:8" x14ac:dyDescent="0.25">
      <c r="A19" s="324" t="s">
        <v>865</v>
      </c>
      <c r="B19" s="325" t="s">
        <v>868</v>
      </c>
      <c r="C19" s="326">
        <v>239408.9</v>
      </c>
      <c r="D19" s="326">
        <v>239408.9</v>
      </c>
      <c r="E19" s="326">
        <v>0</v>
      </c>
      <c r="F19" s="326">
        <v>247802.2</v>
      </c>
      <c r="G19" s="326">
        <v>247802.2</v>
      </c>
      <c r="H19" s="326">
        <v>0</v>
      </c>
    </row>
    <row r="20" spans="1:8" x14ac:dyDescent="0.25">
      <c r="A20" s="324" t="s">
        <v>863</v>
      </c>
      <c r="B20" s="325" t="s">
        <v>940</v>
      </c>
      <c r="C20" s="326">
        <v>162788</v>
      </c>
      <c r="D20" s="326">
        <v>162788</v>
      </c>
      <c r="E20" s="326">
        <v>0</v>
      </c>
      <c r="F20" s="326">
        <v>165928.1</v>
      </c>
      <c r="G20" s="326">
        <v>165928.1</v>
      </c>
      <c r="H20" s="326">
        <v>0</v>
      </c>
    </row>
    <row r="21" spans="1:8" x14ac:dyDescent="0.25">
      <c r="A21" s="324" t="s">
        <v>861</v>
      </c>
      <c r="B21" s="325" t="s">
        <v>939</v>
      </c>
      <c r="C21" s="326">
        <v>135399.4</v>
      </c>
      <c r="D21" s="326">
        <v>135399.4</v>
      </c>
      <c r="E21" s="326">
        <v>0</v>
      </c>
      <c r="F21" s="326">
        <v>138416.4</v>
      </c>
      <c r="G21" s="326">
        <v>138416.4</v>
      </c>
      <c r="H21" s="326">
        <v>0</v>
      </c>
    </row>
    <row r="22" spans="1:8" x14ac:dyDescent="0.25">
      <c r="A22" s="324" t="s">
        <v>859</v>
      </c>
      <c r="B22" s="325" t="s">
        <v>938</v>
      </c>
      <c r="C22" s="326">
        <v>124764.5</v>
      </c>
      <c r="D22" s="326">
        <v>124764.5</v>
      </c>
      <c r="E22" s="326">
        <v>0</v>
      </c>
      <c r="F22" s="326">
        <v>127528.7</v>
      </c>
      <c r="G22" s="326">
        <v>127528.7</v>
      </c>
      <c r="H22" s="326">
        <v>0</v>
      </c>
    </row>
    <row r="23" spans="1:8" x14ac:dyDescent="0.25">
      <c r="A23" s="324" t="s">
        <v>857</v>
      </c>
      <c r="B23" s="325" t="s">
        <v>866</v>
      </c>
      <c r="C23" s="326">
        <v>254048.4</v>
      </c>
      <c r="D23" s="326">
        <v>254048.4</v>
      </c>
      <c r="E23" s="326">
        <v>0</v>
      </c>
      <c r="F23" s="326">
        <v>260158.2</v>
      </c>
      <c r="G23" s="326">
        <v>260158.2</v>
      </c>
      <c r="H23" s="326">
        <v>0</v>
      </c>
    </row>
    <row r="24" spans="1:8" x14ac:dyDescent="0.25">
      <c r="A24" s="324" t="s">
        <v>855</v>
      </c>
      <c r="B24" s="325" t="s">
        <v>937</v>
      </c>
      <c r="C24" s="326">
        <v>83229.899999999994</v>
      </c>
      <c r="D24" s="326">
        <v>83229.899999999994</v>
      </c>
      <c r="E24" s="326">
        <v>0</v>
      </c>
      <c r="F24" s="326">
        <v>76515.199999999997</v>
      </c>
      <c r="G24" s="326">
        <v>76515.199999999997</v>
      </c>
      <c r="H24" s="326">
        <v>0</v>
      </c>
    </row>
    <row r="25" spans="1:8" x14ac:dyDescent="0.25">
      <c r="A25" s="324" t="s">
        <v>853</v>
      </c>
      <c r="B25" s="325" t="s">
        <v>936</v>
      </c>
      <c r="C25" s="326">
        <v>85921</v>
      </c>
      <c r="D25" s="326">
        <v>85921</v>
      </c>
      <c r="E25" s="326">
        <v>0</v>
      </c>
      <c r="F25" s="326">
        <v>86696.6</v>
      </c>
      <c r="G25" s="326">
        <v>86696.6</v>
      </c>
      <c r="H25" s="326">
        <v>0</v>
      </c>
    </row>
    <row r="26" spans="1:8" x14ac:dyDescent="0.25">
      <c r="A26" s="324" t="s">
        <v>851</v>
      </c>
      <c r="B26" s="325" t="s">
        <v>934</v>
      </c>
      <c r="C26" s="326">
        <v>179386.9</v>
      </c>
      <c r="D26" s="326">
        <v>179386.9</v>
      </c>
      <c r="E26" s="326">
        <v>0</v>
      </c>
      <c r="F26" s="326">
        <v>182282.8</v>
      </c>
      <c r="G26" s="326">
        <v>182282.8</v>
      </c>
      <c r="H26" s="326">
        <v>0</v>
      </c>
    </row>
    <row r="27" spans="1:8" x14ac:dyDescent="0.25">
      <c r="A27" s="324" t="s">
        <v>849</v>
      </c>
      <c r="B27" s="325" t="s">
        <v>932</v>
      </c>
      <c r="C27" s="326">
        <v>188272.7</v>
      </c>
      <c r="D27" s="326">
        <v>188272.7</v>
      </c>
      <c r="E27" s="326">
        <v>0</v>
      </c>
      <c r="F27" s="326">
        <v>191650.3</v>
      </c>
      <c r="G27" s="326">
        <v>191650.3</v>
      </c>
      <c r="H27" s="326">
        <v>0</v>
      </c>
    </row>
    <row r="28" spans="1:8" x14ac:dyDescent="0.25">
      <c r="A28" s="324" t="s">
        <v>935</v>
      </c>
      <c r="B28" s="325" t="s">
        <v>864</v>
      </c>
      <c r="C28" s="326">
        <v>116395.5</v>
      </c>
      <c r="D28" s="326">
        <v>116395.5</v>
      </c>
      <c r="E28" s="326">
        <v>0</v>
      </c>
      <c r="F28" s="326">
        <v>119256.5</v>
      </c>
      <c r="G28" s="326">
        <v>119256.5</v>
      </c>
      <c r="H28" s="326">
        <v>0</v>
      </c>
    </row>
    <row r="29" spans="1:8" x14ac:dyDescent="0.25">
      <c r="A29" s="324" t="s">
        <v>933</v>
      </c>
      <c r="B29" s="325" t="s">
        <v>929</v>
      </c>
      <c r="C29" s="326">
        <v>195703.3</v>
      </c>
      <c r="D29" s="326">
        <v>195703.3</v>
      </c>
      <c r="E29" s="326">
        <v>0</v>
      </c>
      <c r="F29" s="326">
        <v>199769.7</v>
      </c>
      <c r="G29" s="326">
        <v>199769.7</v>
      </c>
      <c r="H29" s="326">
        <v>0</v>
      </c>
    </row>
    <row r="30" spans="1:8" x14ac:dyDescent="0.25">
      <c r="A30" s="324" t="s">
        <v>931</v>
      </c>
      <c r="B30" s="325" t="s">
        <v>927</v>
      </c>
      <c r="C30" s="326">
        <v>309729.2</v>
      </c>
      <c r="D30" s="326">
        <v>309729.2</v>
      </c>
      <c r="E30" s="326">
        <v>0</v>
      </c>
      <c r="F30" s="326">
        <v>316199.59999999998</v>
      </c>
      <c r="G30" s="326">
        <v>316199.59999999998</v>
      </c>
      <c r="H30" s="326">
        <v>0</v>
      </c>
    </row>
    <row r="31" spans="1:8" x14ac:dyDescent="0.25">
      <c r="A31" s="324" t="s">
        <v>930</v>
      </c>
      <c r="B31" s="325" t="s">
        <v>862</v>
      </c>
      <c r="C31" s="326">
        <v>146939.70000000001</v>
      </c>
      <c r="D31" s="326">
        <v>146939.70000000001</v>
      </c>
      <c r="E31" s="326">
        <v>0</v>
      </c>
      <c r="F31" s="326">
        <v>147577.60000000001</v>
      </c>
      <c r="G31" s="326">
        <v>147577.60000000001</v>
      </c>
      <c r="H31" s="326">
        <v>0</v>
      </c>
    </row>
    <row r="32" spans="1:8" x14ac:dyDescent="0.25">
      <c r="A32" s="324" t="s">
        <v>928</v>
      </c>
      <c r="B32" s="325" t="s">
        <v>924</v>
      </c>
      <c r="C32" s="326">
        <v>198246.8</v>
      </c>
      <c r="D32" s="326">
        <v>148832.6</v>
      </c>
      <c r="E32" s="326">
        <v>49414.2</v>
      </c>
      <c r="F32" s="326">
        <v>201590.7</v>
      </c>
      <c r="G32" s="326">
        <v>151319.9</v>
      </c>
      <c r="H32" s="326">
        <v>50270.8</v>
      </c>
    </row>
    <row r="33" spans="1:8" x14ac:dyDescent="0.25">
      <c r="A33" s="324" t="s">
        <v>926</v>
      </c>
      <c r="B33" s="325" t="s">
        <v>922</v>
      </c>
      <c r="C33" s="326">
        <v>223037.4</v>
      </c>
      <c r="D33" s="326">
        <v>223037.4</v>
      </c>
      <c r="E33" s="326">
        <v>0</v>
      </c>
      <c r="F33" s="326">
        <v>226492.79999999999</v>
      </c>
      <c r="G33" s="326">
        <v>226492.79999999999</v>
      </c>
      <c r="H33" s="326">
        <v>0</v>
      </c>
    </row>
    <row r="34" spans="1:8" x14ac:dyDescent="0.25">
      <c r="A34" s="324" t="s">
        <v>925</v>
      </c>
      <c r="B34" s="325" t="s">
        <v>860</v>
      </c>
      <c r="C34" s="326">
        <v>92121.4</v>
      </c>
      <c r="D34" s="326">
        <v>92121.4</v>
      </c>
      <c r="E34" s="326">
        <v>0</v>
      </c>
      <c r="F34" s="326">
        <v>93357.6</v>
      </c>
      <c r="G34" s="326">
        <v>93357.6</v>
      </c>
      <c r="H34" s="326">
        <v>0</v>
      </c>
    </row>
    <row r="35" spans="1:8" x14ac:dyDescent="0.25">
      <c r="A35" s="324" t="s">
        <v>923</v>
      </c>
      <c r="B35" s="325" t="s">
        <v>919</v>
      </c>
      <c r="C35" s="326">
        <v>108597.3</v>
      </c>
      <c r="D35" s="326">
        <v>108597.3</v>
      </c>
      <c r="E35" s="326">
        <v>0</v>
      </c>
      <c r="F35" s="326">
        <v>110181.6</v>
      </c>
      <c r="G35" s="326">
        <v>110181.6</v>
      </c>
      <c r="H35" s="326">
        <v>0</v>
      </c>
    </row>
    <row r="36" spans="1:8" x14ac:dyDescent="0.25">
      <c r="A36" s="324" t="s">
        <v>921</v>
      </c>
      <c r="B36" s="325" t="s">
        <v>858</v>
      </c>
      <c r="C36" s="326">
        <v>104020.6</v>
      </c>
      <c r="D36" s="326">
        <v>104020.6</v>
      </c>
      <c r="E36" s="326">
        <v>0</v>
      </c>
      <c r="F36" s="326">
        <v>106483.1</v>
      </c>
      <c r="G36" s="326">
        <v>106483.1</v>
      </c>
      <c r="H36" s="326">
        <v>0</v>
      </c>
    </row>
    <row r="37" spans="1:8" x14ac:dyDescent="0.25">
      <c r="A37" s="324" t="s">
        <v>920</v>
      </c>
      <c r="B37" s="325" t="s">
        <v>916</v>
      </c>
      <c r="C37" s="326">
        <v>127550.39999999999</v>
      </c>
      <c r="D37" s="326">
        <v>127550.39999999999</v>
      </c>
      <c r="E37" s="326">
        <v>0</v>
      </c>
      <c r="F37" s="326">
        <v>129577.7</v>
      </c>
      <c r="G37" s="326">
        <v>129577.7</v>
      </c>
      <c r="H37" s="326">
        <v>0</v>
      </c>
    </row>
    <row r="38" spans="1:8" x14ac:dyDescent="0.25">
      <c r="A38" s="324" t="s">
        <v>918</v>
      </c>
      <c r="B38" s="325" t="s">
        <v>856</v>
      </c>
      <c r="C38" s="326">
        <v>329341.09999999998</v>
      </c>
      <c r="D38" s="326">
        <v>74036</v>
      </c>
      <c r="E38" s="326">
        <v>255305.1</v>
      </c>
      <c r="F38" s="326">
        <v>336828.7</v>
      </c>
      <c r="G38" s="326">
        <v>66501.899999999994</v>
      </c>
      <c r="H38" s="326">
        <v>270326.8</v>
      </c>
    </row>
    <row r="39" spans="1:8" x14ac:dyDescent="0.25">
      <c r="A39" s="324" t="s">
        <v>917</v>
      </c>
      <c r="B39" s="325" t="s">
        <v>913</v>
      </c>
      <c r="C39" s="326">
        <v>172124.5</v>
      </c>
      <c r="D39" s="326">
        <v>172124.5</v>
      </c>
      <c r="E39" s="326">
        <v>0</v>
      </c>
      <c r="F39" s="326">
        <v>175193.2</v>
      </c>
      <c r="G39" s="326">
        <v>175193.2</v>
      </c>
      <c r="H39" s="326">
        <v>0</v>
      </c>
    </row>
    <row r="40" spans="1:8" x14ac:dyDescent="0.25">
      <c r="A40" s="324" t="s">
        <v>915</v>
      </c>
      <c r="B40" s="325" t="s">
        <v>911</v>
      </c>
      <c r="C40" s="326">
        <v>55271.1</v>
      </c>
      <c r="D40" s="326">
        <v>44217</v>
      </c>
      <c r="E40" s="326">
        <v>11054.1</v>
      </c>
      <c r="F40" s="326">
        <v>48142.1</v>
      </c>
      <c r="G40" s="326">
        <v>38513.800000000003</v>
      </c>
      <c r="H40" s="326">
        <v>9628.2999999999993</v>
      </c>
    </row>
    <row r="41" spans="1:8" x14ac:dyDescent="0.25">
      <c r="A41" s="324" t="s">
        <v>914</v>
      </c>
      <c r="B41" s="325" t="s">
        <v>909</v>
      </c>
      <c r="C41" s="326">
        <v>167292.9</v>
      </c>
      <c r="D41" s="326">
        <v>108740.3</v>
      </c>
      <c r="E41" s="326">
        <v>58552.6</v>
      </c>
      <c r="F41" s="326">
        <v>170282.5</v>
      </c>
      <c r="G41" s="326">
        <v>110683.6</v>
      </c>
      <c r="H41" s="326">
        <v>59598.9</v>
      </c>
    </row>
    <row r="42" spans="1:8" x14ac:dyDescent="0.25">
      <c r="A42" s="324" t="s">
        <v>912</v>
      </c>
      <c r="B42" s="325" t="s">
        <v>907</v>
      </c>
      <c r="C42" s="326">
        <v>73591.399999999994</v>
      </c>
      <c r="D42" s="326">
        <v>36795.699999999997</v>
      </c>
      <c r="E42" s="326">
        <v>36795.699999999997</v>
      </c>
      <c r="F42" s="326">
        <v>60367</v>
      </c>
      <c r="G42" s="326">
        <v>30183.5</v>
      </c>
      <c r="H42" s="326">
        <v>30183.5</v>
      </c>
    </row>
    <row r="43" spans="1:8" x14ac:dyDescent="0.25">
      <c r="A43" s="324" t="s">
        <v>910</v>
      </c>
      <c r="B43" s="325" t="s">
        <v>905</v>
      </c>
      <c r="C43" s="326">
        <v>96283.3</v>
      </c>
      <c r="D43" s="326">
        <v>96283.3</v>
      </c>
      <c r="E43" s="326">
        <v>0</v>
      </c>
      <c r="F43" s="326">
        <v>98183.2</v>
      </c>
      <c r="G43" s="326">
        <v>98183.2</v>
      </c>
      <c r="H43" s="326">
        <v>0</v>
      </c>
    </row>
    <row r="44" spans="1:8" x14ac:dyDescent="0.25">
      <c r="A44" s="324" t="s">
        <v>908</v>
      </c>
      <c r="B44" s="325" t="s">
        <v>903</v>
      </c>
      <c r="C44" s="326">
        <v>119817</v>
      </c>
      <c r="D44" s="326">
        <v>119817</v>
      </c>
      <c r="E44" s="326">
        <v>0</v>
      </c>
      <c r="F44" s="326">
        <v>122741.2</v>
      </c>
      <c r="G44" s="326">
        <v>122741.2</v>
      </c>
      <c r="H44" s="326">
        <v>0</v>
      </c>
    </row>
    <row r="45" spans="1:8" x14ac:dyDescent="0.25">
      <c r="A45" s="324" t="s">
        <v>906</v>
      </c>
      <c r="B45" s="325" t="s">
        <v>854</v>
      </c>
      <c r="C45" s="326">
        <v>196575.7</v>
      </c>
      <c r="D45" s="326">
        <v>196575.7</v>
      </c>
      <c r="E45" s="326">
        <v>0</v>
      </c>
      <c r="F45" s="326">
        <v>200048.7</v>
      </c>
      <c r="G45" s="326">
        <v>200048.7</v>
      </c>
      <c r="H45" s="326">
        <v>0</v>
      </c>
    </row>
    <row r="46" spans="1:8" x14ac:dyDescent="0.25">
      <c r="A46" s="324" t="s">
        <v>904</v>
      </c>
      <c r="B46" s="325" t="s">
        <v>852</v>
      </c>
      <c r="C46" s="326">
        <v>176170</v>
      </c>
      <c r="D46" s="326">
        <v>176170</v>
      </c>
      <c r="E46" s="326">
        <v>0</v>
      </c>
      <c r="F46" s="326">
        <v>181710.6</v>
      </c>
      <c r="G46" s="326">
        <v>181710.6</v>
      </c>
      <c r="H46" s="326">
        <v>0</v>
      </c>
    </row>
    <row r="47" spans="1:8" x14ac:dyDescent="0.25">
      <c r="A47" s="324" t="s">
        <v>902</v>
      </c>
      <c r="B47" s="325" t="s">
        <v>232</v>
      </c>
      <c r="C47" s="326">
        <v>55123</v>
      </c>
      <c r="D47" s="326">
        <v>55123</v>
      </c>
      <c r="E47" s="326">
        <v>0</v>
      </c>
      <c r="F47" s="326">
        <v>56008.2</v>
      </c>
      <c r="G47" s="326">
        <v>56008.2</v>
      </c>
      <c r="H47" s="326">
        <v>0</v>
      </c>
    </row>
    <row r="48" spans="1:8" x14ac:dyDescent="0.25">
      <c r="A48" s="324" t="s">
        <v>901</v>
      </c>
      <c r="B48" s="325" t="s">
        <v>898</v>
      </c>
      <c r="C48" s="326">
        <v>92327</v>
      </c>
      <c r="D48" s="326">
        <v>92327</v>
      </c>
      <c r="E48" s="326">
        <v>0</v>
      </c>
      <c r="F48" s="326">
        <v>96315.6</v>
      </c>
      <c r="G48" s="326">
        <v>96315.6</v>
      </c>
      <c r="H48" s="326">
        <v>0</v>
      </c>
    </row>
    <row r="49" spans="1:8" x14ac:dyDescent="0.25">
      <c r="A49" s="324" t="s">
        <v>900</v>
      </c>
      <c r="B49" s="325" t="s">
        <v>896</v>
      </c>
      <c r="C49" s="326">
        <v>135909.1</v>
      </c>
      <c r="D49" s="326">
        <v>135909.1</v>
      </c>
      <c r="E49" s="326">
        <v>0</v>
      </c>
      <c r="F49" s="326">
        <v>138450.20000000001</v>
      </c>
      <c r="G49" s="326">
        <v>138450.20000000001</v>
      </c>
      <c r="H49" s="326">
        <v>0</v>
      </c>
    </row>
    <row r="50" spans="1:8" x14ac:dyDescent="0.25">
      <c r="A50" s="324" t="s">
        <v>899</v>
      </c>
      <c r="B50" s="325" t="s">
        <v>850</v>
      </c>
      <c r="C50" s="326">
        <v>102217.5</v>
      </c>
      <c r="D50" s="326">
        <v>102217.5</v>
      </c>
      <c r="E50" s="326">
        <v>0</v>
      </c>
      <c r="F50" s="326">
        <v>103782</v>
      </c>
      <c r="G50" s="326">
        <v>103782</v>
      </c>
      <c r="H50" s="326">
        <v>0</v>
      </c>
    </row>
    <row r="51" spans="1:8" x14ac:dyDescent="0.25">
      <c r="A51" s="324" t="s">
        <v>897</v>
      </c>
      <c r="B51" s="325" t="s">
        <v>848</v>
      </c>
      <c r="C51" s="326">
        <v>137920.5</v>
      </c>
      <c r="D51" s="326">
        <v>137920.5</v>
      </c>
      <c r="E51" s="326">
        <v>0</v>
      </c>
      <c r="F51" s="326">
        <v>140028.5</v>
      </c>
      <c r="G51" s="326">
        <v>140028.5</v>
      </c>
      <c r="H51" s="326">
        <v>0</v>
      </c>
    </row>
    <row r="52" spans="1:8" x14ac:dyDescent="0.25">
      <c r="A52" s="324" t="s">
        <v>895</v>
      </c>
      <c r="B52" s="325" t="s">
        <v>892</v>
      </c>
      <c r="C52" s="326">
        <v>346180.3</v>
      </c>
      <c r="D52" s="326">
        <v>328871.3</v>
      </c>
      <c r="E52" s="326">
        <v>17309</v>
      </c>
      <c r="F52" s="326">
        <v>351173.8</v>
      </c>
      <c r="G52" s="326">
        <v>333615.09999999998</v>
      </c>
      <c r="H52" s="326">
        <v>17558.7</v>
      </c>
    </row>
    <row r="53" spans="1:8" x14ac:dyDescent="0.25">
      <c r="A53" s="324" t="s">
        <v>894</v>
      </c>
      <c r="B53" s="325" t="s">
        <v>890</v>
      </c>
      <c r="C53" s="326">
        <v>146169.9</v>
      </c>
      <c r="D53" s="326">
        <v>146169.9</v>
      </c>
      <c r="E53" s="326">
        <v>0</v>
      </c>
      <c r="F53" s="326">
        <v>148511.79999999999</v>
      </c>
      <c r="G53" s="326">
        <v>148511.79999999999</v>
      </c>
      <c r="H53" s="326">
        <v>0</v>
      </c>
    </row>
    <row r="54" spans="1:8" x14ac:dyDescent="0.25">
      <c r="A54" s="324" t="s">
        <v>893</v>
      </c>
      <c r="B54" s="325" t="s">
        <v>888</v>
      </c>
      <c r="C54" s="326">
        <v>209825.7</v>
      </c>
      <c r="D54" s="326">
        <v>167860.6</v>
      </c>
      <c r="E54" s="326">
        <v>41965.1</v>
      </c>
      <c r="F54" s="326">
        <v>213269.9</v>
      </c>
      <c r="G54" s="326">
        <v>213269.9</v>
      </c>
      <c r="H54" s="326">
        <v>0</v>
      </c>
    </row>
    <row r="55" spans="1:8" ht="30" x14ac:dyDescent="0.25">
      <c r="A55" s="324"/>
      <c r="B55" s="325" t="s">
        <v>847</v>
      </c>
      <c r="C55" s="326">
        <v>1235746.8</v>
      </c>
      <c r="D55" s="326"/>
      <c r="E55" s="326"/>
      <c r="F55" s="326">
        <v>1555852.9</v>
      </c>
      <c r="G55" s="326"/>
      <c r="H55" s="326"/>
    </row>
    <row r="56" spans="1:8" x14ac:dyDescent="0.25">
      <c r="A56" s="324"/>
      <c r="B56" s="325" t="s">
        <v>247</v>
      </c>
      <c r="C56" s="326">
        <v>8238311.6999999993</v>
      </c>
      <c r="D56" s="326">
        <f>SUM(D9:D55)</f>
        <v>6507522.0999999996</v>
      </c>
      <c r="E56" s="326">
        <f>SUM(E9:E55)</f>
        <v>495042.79999999993</v>
      </c>
      <c r="F56" s="326">
        <f>SUM(F9:F55)</f>
        <v>8643627.0999999996</v>
      </c>
      <c r="G56" s="326">
        <f>SUM(G9:G55)</f>
        <v>6634904.2999999998</v>
      </c>
      <c r="H56" s="326">
        <f>SUM(H9:H55)</f>
        <v>452869.9</v>
      </c>
    </row>
  </sheetData>
  <mergeCells count="7">
    <mergeCell ref="A7:A8"/>
    <mergeCell ref="B7:B8"/>
    <mergeCell ref="C7:C8"/>
    <mergeCell ref="D7:E7"/>
    <mergeCell ref="A5:H5"/>
    <mergeCell ref="F7:F8"/>
    <mergeCell ref="G7:H7"/>
  </mergeCells>
  <pageMargins left="0.51181102362204722" right="0.11811023622047245" top="0.31496062992125984" bottom="0.31496062992125984" header="0" footer="0"/>
  <pageSetup paperSize="9" scale="68" orientation="portrait" r:id="rId1"/>
  <headerFooter>
    <oddFooter>&amp;L&amp;"Times New Roman,обычный"&amp;8 7698-17</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15"/>
  <sheetViews>
    <sheetView view="pageBreakPreview" zoomScale="60" zoomScaleNormal="100" workbookViewId="0">
      <selection activeCell="B3" sqref="B3"/>
    </sheetView>
  </sheetViews>
  <sheetFormatPr defaultRowHeight="15" x14ac:dyDescent="0.25"/>
  <cols>
    <col min="1" max="1" width="10" customWidth="1"/>
    <col min="2" max="2" width="23.28515625" customWidth="1"/>
    <col min="3" max="5" width="20.7109375" customWidth="1"/>
  </cols>
  <sheetData>
    <row r="1" spans="1:5" x14ac:dyDescent="0.25">
      <c r="A1" s="143"/>
      <c r="B1" s="143"/>
      <c r="C1" s="143"/>
      <c r="D1" s="190" t="s">
        <v>2663</v>
      </c>
    </row>
    <row r="2" spans="1:5" x14ac:dyDescent="0.25">
      <c r="A2" s="143"/>
      <c r="B2" s="143"/>
      <c r="C2" s="239"/>
      <c r="D2" s="190" t="s">
        <v>32</v>
      </c>
    </row>
    <row r="3" spans="1:5" x14ac:dyDescent="0.25">
      <c r="A3" s="143"/>
      <c r="B3" s="143"/>
      <c r="C3" s="143"/>
      <c r="D3" s="190" t="s">
        <v>2890</v>
      </c>
    </row>
    <row r="4" spans="1:5" ht="18.75" x14ac:dyDescent="0.25">
      <c r="A4" s="248"/>
      <c r="B4" s="143"/>
      <c r="C4" s="143"/>
      <c r="D4" s="247"/>
    </row>
    <row r="5" spans="1:5" ht="64.5" customHeight="1" x14ac:dyDescent="0.25">
      <c r="A5" s="383" t="s">
        <v>2702</v>
      </c>
      <c r="B5" s="383"/>
      <c r="C5" s="383"/>
      <c r="D5" s="383"/>
      <c r="E5" s="383"/>
    </row>
    <row r="6" spans="1:5" ht="18.75" x14ac:dyDescent="0.25">
      <c r="A6" s="246"/>
      <c r="B6" s="143"/>
      <c r="C6" s="143"/>
      <c r="D6" s="143"/>
      <c r="E6" s="143"/>
    </row>
    <row r="7" spans="1:5" ht="45" x14ac:dyDescent="0.25">
      <c r="A7" s="178" t="s">
        <v>33</v>
      </c>
      <c r="B7" s="178" t="s">
        <v>887</v>
      </c>
      <c r="C7" s="178" t="s">
        <v>2247</v>
      </c>
      <c r="D7" s="178" t="s">
        <v>2246</v>
      </c>
      <c r="E7" s="178" t="s">
        <v>2703</v>
      </c>
    </row>
    <row r="8" spans="1:5" x14ac:dyDescent="0.25">
      <c r="A8" s="245">
        <v>1</v>
      </c>
      <c r="B8" s="244" t="s">
        <v>2639</v>
      </c>
      <c r="C8" s="328">
        <v>2.4447E-2</v>
      </c>
      <c r="D8" s="328">
        <v>1.3498E-2</v>
      </c>
      <c r="E8" s="243">
        <v>7.9150000000000002E-3</v>
      </c>
    </row>
    <row r="9" spans="1:5" x14ac:dyDescent="0.25">
      <c r="A9" s="245">
        <v>2</v>
      </c>
      <c r="B9" s="172" t="s">
        <v>924</v>
      </c>
      <c r="C9" s="328">
        <v>0.1258</v>
      </c>
      <c r="D9" s="328">
        <v>0.10970000000000001</v>
      </c>
      <c r="E9" s="243">
        <v>0.10539999999999999</v>
      </c>
    </row>
    <row r="10" spans="1:5" x14ac:dyDescent="0.25">
      <c r="A10" s="245">
        <v>3</v>
      </c>
      <c r="B10" s="244" t="s">
        <v>2638</v>
      </c>
      <c r="C10" s="328">
        <v>0.18</v>
      </c>
      <c r="D10" s="328">
        <v>0.18</v>
      </c>
      <c r="E10" s="243">
        <v>0.18</v>
      </c>
    </row>
    <row r="11" spans="1:5" x14ac:dyDescent="0.25">
      <c r="A11" s="245">
        <v>4</v>
      </c>
      <c r="B11" s="244" t="s">
        <v>2637</v>
      </c>
      <c r="C11" s="328">
        <v>3.3592999999999998E-2</v>
      </c>
      <c r="D11" s="328">
        <v>2.9433000000000001E-2</v>
      </c>
      <c r="E11" s="243">
        <v>2.4212000000000001E-2</v>
      </c>
    </row>
    <row r="12" spans="1:5" x14ac:dyDescent="0.25">
      <c r="A12" s="245">
        <v>5</v>
      </c>
      <c r="B12" s="244" t="s">
        <v>2636</v>
      </c>
      <c r="C12" s="328">
        <v>0.47260200000000002</v>
      </c>
      <c r="D12" s="328">
        <v>0.41562399999999999</v>
      </c>
      <c r="E12" s="243">
        <v>0.39954299999999998</v>
      </c>
    </row>
    <row r="13" spans="1:5" x14ac:dyDescent="0.25">
      <c r="A13" s="245">
        <v>6</v>
      </c>
      <c r="B13" s="172" t="s">
        <v>907</v>
      </c>
      <c r="C13" s="328">
        <v>0.12748200000000001</v>
      </c>
      <c r="D13" s="328">
        <v>0.118869</v>
      </c>
      <c r="E13" s="243">
        <v>9.2090000000000005E-2</v>
      </c>
    </row>
    <row r="14" spans="1:5" x14ac:dyDescent="0.25">
      <c r="A14" s="245">
        <v>7</v>
      </c>
      <c r="B14" s="172" t="s">
        <v>892</v>
      </c>
      <c r="C14" s="328">
        <v>0.21632000000000001</v>
      </c>
      <c r="D14" s="328">
        <v>0.188191</v>
      </c>
      <c r="E14" s="243">
        <v>0.18029700000000001</v>
      </c>
    </row>
    <row r="15" spans="1:5" x14ac:dyDescent="0.25">
      <c r="A15" s="245">
        <v>8</v>
      </c>
      <c r="B15" s="244" t="s">
        <v>2635</v>
      </c>
      <c r="C15" s="328">
        <v>0.46032099999999998</v>
      </c>
      <c r="D15" s="328">
        <v>0.40349200000000002</v>
      </c>
      <c r="E15" s="243">
        <v>0</v>
      </c>
    </row>
  </sheetData>
  <mergeCells count="1">
    <mergeCell ref="A5:E5"/>
  </mergeCells>
  <pageMargins left="0.51181102362204722" right="0.11811023622047245" top="0.31496062992125984" bottom="0.31496062992125984" header="0.31496062992125984" footer="0.31496062992125984"/>
  <pageSetup paperSize="9" orientation="portrait" r:id="rId1"/>
  <headerFooter>
    <oddFooter>&amp;L&amp;"Times New Roman,обычный"&amp;8 7698-17</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pageSetUpPr fitToPage="1"/>
  </sheetPr>
  <dimension ref="A1:E343"/>
  <sheetViews>
    <sheetView view="pageBreakPreview" zoomScale="60" zoomScaleNormal="80" workbookViewId="0">
      <selection activeCell="B36" sqref="B36:C36"/>
    </sheetView>
  </sheetViews>
  <sheetFormatPr defaultColWidth="8.7109375" defaultRowHeight="12.75" outlineLevelRow="3" x14ac:dyDescent="0.2"/>
  <cols>
    <col min="1" max="1" width="8.7109375" style="171" customWidth="1"/>
    <col min="2" max="2" width="66.7109375" style="171" customWidth="1"/>
    <col min="3" max="3" width="11" style="171" customWidth="1"/>
    <col min="4" max="4" width="15.42578125" style="171" customWidth="1"/>
    <col min="5" max="5" width="9.140625" style="171" customWidth="1"/>
    <col min="6" max="6" width="13.140625" style="171" customWidth="1"/>
    <col min="7" max="255" width="9.140625" style="171" customWidth="1"/>
    <col min="256" max="16384" width="8.7109375" style="171"/>
  </cols>
  <sheetData>
    <row r="1" spans="1:5" s="180" customFormat="1" ht="15" x14ac:dyDescent="0.25">
      <c r="A1" s="217"/>
      <c r="B1" s="216"/>
      <c r="C1" s="3" t="s">
        <v>2571</v>
      </c>
    </row>
    <row r="2" spans="1:5" s="180" customFormat="1" ht="15" x14ac:dyDescent="0.25">
      <c r="A2" s="217" t="s">
        <v>105</v>
      </c>
      <c r="B2" s="216"/>
      <c r="C2" s="3" t="s">
        <v>32</v>
      </c>
    </row>
    <row r="3" spans="1:5" s="180" customFormat="1" ht="15" x14ac:dyDescent="0.25">
      <c r="A3" s="217" t="s">
        <v>105</v>
      </c>
      <c r="B3" s="216"/>
      <c r="C3" s="3" t="s">
        <v>2891</v>
      </c>
    </row>
    <row r="4" spans="1:5" s="180" customFormat="1" ht="15" x14ac:dyDescent="0.25">
      <c r="A4" s="217"/>
      <c r="B4" s="216"/>
      <c r="C4" s="216"/>
      <c r="D4" s="3"/>
    </row>
    <row r="5" spans="1:5" s="180" customFormat="1" x14ac:dyDescent="0.2">
      <c r="A5" s="386" t="s">
        <v>1247</v>
      </c>
      <c r="B5" s="386"/>
      <c r="C5" s="386"/>
      <c r="D5" s="386"/>
    </row>
    <row r="6" spans="1:5" s="180" customFormat="1" ht="20.25" customHeight="1" x14ac:dyDescent="0.2">
      <c r="A6" s="386"/>
      <c r="B6" s="386"/>
      <c r="C6" s="386"/>
      <c r="D6" s="386"/>
    </row>
    <row r="7" spans="1:5" s="185" customFormat="1" x14ac:dyDescent="0.2">
      <c r="A7" s="195"/>
      <c r="B7" s="194"/>
      <c r="C7" s="194"/>
      <c r="D7" s="194"/>
      <c r="E7" s="194"/>
    </row>
    <row r="8" spans="1:5" s="185" customFormat="1" ht="30.6" customHeight="1" x14ac:dyDescent="0.2">
      <c r="A8" s="178" t="s">
        <v>33</v>
      </c>
      <c r="B8" s="387" t="s">
        <v>887</v>
      </c>
      <c r="C8" s="388"/>
      <c r="D8" s="200" t="s">
        <v>886</v>
      </c>
    </row>
    <row r="9" spans="1:5" s="214" customFormat="1" ht="15" x14ac:dyDescent="0.25">
      <c r="A9" s="175" t="s">
        <v>885</v>
      </c>
      <c r="B9" s="389" t="s">
        <v>883</v>
      </c>
      <c r="C9" s="390"/>
      <c r="D9" s="215">
        <v>3</v>
      </c>
    </row>
    <row r="10" spans="1:5" ht="15" outlineLevel="2" x14ac:dyDescent="0.2">
      <c r="A10" s="175" t="s">
        <v>885</v>
      </c>
      <c r="B10" s="384" t="s">
        <v>944</v>
      </c>
      <c r="C10" s="385"/>
      <c r="D10" s="174">
        <v>319299.7</v>
      </c>
    </row>
    <row r="11" spans="1:5" ht="15" outlineLevel="2" x14ac:dyDescent="0.2">
      <c r="A11" s="175" t="s">
        <v>883</v>
      </c>
      <c r="B11" s="384" t="s">
        <v>884</v>
      </c>
      <c r="C11" s="385"/>
      <c r="D11" s="174">
        <v>8956.5</v>
      </c>
    </row>
    <row r="12" spans="1:5" ht="15" outlineLevel="3" x14ac:dyDescent="0.2">
      <c r="A12" s="175"/>
      <c r="B12" s="384" t="s">
        <v>1195</v>
      </c>
      <c r="C12" s="385"/>
      <c r="D12" s="174">
        <v>4258.2</v>
      </c>
    </row>
    <row r="13" spans="1:5" ht="15" outlineLevel="3" x14ac:dyDescent="0.2">
      <c r="A13" s="175"/>
      <c r="B13" s="384" t="s">
        <v>1194</v>
      </c>
      <c r="C13" s="385"/>
      <c r="D13" s="174">
        <v>1504.5</v>
      </c>
    </row>
    <row r="14" spans="1:5" ht="15" outlineLevel="3" x14ac:dyDescent="0.2">
      <c r="A14" s="175"/>
      <c r="B14" s="384" t="s">
        <v>1193</v>
      </c>
      <c r="C14" s="385"/>
      <c r="D14" s="174">
        <v>3116.4</v>
      </c>
    </row>
    <row r="15" spans="1:5" ht="15" outlineLevel="3" x14ac:dyDescent="0.2">
      <c r="A15" s="175"/>
      <c r="B15" s="384" t="s">
        <v>1192</v>
      </c>
      <c r="C15" s="385"/>
      <c r="D15" s="174">
        <v>77.400000000000006</v>
      </c>
    </row>
    <row r="16" spans="1:5" ht="15" outlineLevel="2" x14ac:dyDescent="0.2">
      <c r="A16" s="175" t="s">
        <v>881</v>
      </c>
      <c r="B16" s="384" t="s">
        <v>882</v>
      </c>
      <c r="C16" s="385"/>
      <c r="D16" s="174">
        <v>45389.599999999999</v>
      </c>
    </row>
    <row r="17" spans="1:4" ht="15" outlineLevel="2" x14ac:dyDescent="0.2">
      <c r="A17" s="175" t="s">
        <v>879</v>
      </c>
      <c r="B17" s="384" t="s">
        <v>943</v>
      </c>
      <c r="C17" s="385"/>
      <c r="D17" s="174">
        <v>3637.7</v>
      </c>
    </row>
    <row r="18" spans="1:4" ht="15" outlineLevel="3" x14ac:dyDescent="0.2">
      <c r="A18" s="175"/>
      <c r="B18" s="384" t="s">
        <v>1213</v>
      </c>
      <c r="C18" s="385"/>
      <c r="D18" s="174">
        <v>2872.9</v>
      </c>
    </row>
    <row r="19" spans="1:4" ht="15" outlineLevel="3" x14ac:dyDescent="0.2">
      <c r="A19" s="175"/>
      <c r="B19" s="384" t="s">
        <v>1232</v>
      </c>
      <c r="C19" s="385"/>
      <c r="D19" s="174">
        <v>124.7</v>
      </c>
    </row>
    <row r="20" spans="1:4" ht="15" outlineLevel="3" x14ac:dyDescent="0.2">
      <c r="A20" s="175"/>
      <c r="B20" s="384" t="s">
        <v>1231</v>
      </c>
      <c r="C20" s="385"/>
      <c r="D20" s="174">
        <v>294</v>
      </c>
    </row>
    <row r="21" spans="1:4" ht="15" outlineLevel="3" x14ac:dyDescent="0.2">
      <c r="A21" s="175"/>
      <c r="B21" s="384" t="s">
        <v>1230</v>
      </c>
      <c r="C21" s="385"/>
      <c r="D21" s="174">
        <v>346.1</v>
      </c>
    </row>
    <row r="22" spans="1:4" ht="15" outlineLevel="2" x14ac:dyDescent="0.2">
      <c r="A22" s="175" t="s">
        <v>877</v>
      </c>
      <c r="B22" s="384" t="s">
        <v>2630</v>
      </c>
      <c r="C22" s="385"/>
      <c r="D22" s="174">
        <v>10920.1</v>
      </c>
    </row>
    <row r="23" spans="1:4" ht="15" outlineLevel="2" x14ac:dyDescent="0.2">
      <c r="A23" s="175" t="s">
        <v>875</v>
      </c>
      <c r="B23" s="384" t="s">
        <v>942</v>
      </c>
      <c r="C23" s="385"/>
      <c r="D23" s="174">
        <v>17373.7</v>
      </c>
    </row>
    <row r="24" spans="1:4" ht="15" outlineLevel="3" x14ac:dyDescent="0.2">
      <c r="A24" s="175"/>
      <c r="B24" s="384" t="s">
        <v>1212</v>
      </c>
      <c r="C24" s="385"/>
      <c r="D24" s="174">
        <v>10354.799999999999</v>
      </c>
    </row>
    <row r="25" spans="1:4" ht="15" outlineLevel="3" x14ac:dyDescent="0.2">
      <c r="A25" s="175"/>
      <c r="B25" s="384" t="s">
        <v>1191</v>
      </c>
      <c r="C25" s="385"/>
      <c r="D25" s="174">
        <v>4081.7</v>
      </c>
    </row>
    <row r="26" spans="1:4" ht="15" outlineLevel="3" x14ac:dyDescent="0.2">
      <c r="A26" s="175"/>
      <c r="B26" s="384" t="s">
        <v>1190</v>
      </c>
      <c r="C26" s="385"/>
      <c r="D26" s="174">
        <v>434.1</v>
      </c>
    </row>
    <row r="27" spans="1:4" ht="15" outlineLevel="3" x14ac:dyDescent="0.2">
      <c r="A27" s="175"/>
      <c r="B27" s="384" t="s">
        <v>1189</v>
      </c>
      <c r="C27" s="385"/>
      <c r="D27" s="174">
        <v>384</v>
      </c>
    </row>
    <row r="28" spans="1:4" ht="15" outlineLevel="3" x14ac:dyDescent="0.2">
      <c r="A28" s="175"/>
      <c r="B28" s="384" t="s">
        <v>1188</v>
      </c>
      <c r="C28" s="385"/>
      <c r="D28" s="174">
        <v>585.1</v>
      </c>
    </row>
    <row r="29" spans="1:4" ht="15" outlineLevel="3" x14ac:dyDescent="0.2">
      <c r="A29" s="175"/>
      <c r="B29" s="384" t="s">
        <v>1229</v>
      </c>
      <c r="C29" s="385"/>
      <c r="D29" s="174">
        <v>701.2</v>
      </c>
    </row>
    <row r="30" spans="1:4" ht="15" outlineLevel="3" x14ac:dyDescent="0.2">
      <c r="A30" s="175"/>
      <c r="B30" s="384" t="s">
        <v>1228</v>
      </c>
      <c r="C30" s="385"/>
      <c r="D30" s="174">
        <v>468.1</v>
      </c>
    </row>
    <row r="31" spans="1:4" ht="15" outlineLevel="3" x14ac:dyDescent="0.2">
      <c r="A31" s="175"/>
      <c r="B31" s="384" t="s">
        <v>1187</v>
      </c>
      <c r="C31" s="385"/>
      <c r="D31" s="174">
        <v>364.7</v>
      </c>
    </row>
    <row r="32" spans="1:4" ht="15" outlineLevel="2" x14ac:dyDescent="0.2">
      <c r="A32" s="175" t="s">
        <v>873</v>
      </c>
      <c r="B32" s="384" t="s">
        <v>941</v>
      </c>
      <c r="C32" s="385"/>
      <c r="D32" s="174">
        <v>6606.4</v>
      </c>
    </row>
    <row r="33" spans="1:4" ht="15" outlineLevel="3" x14ac:dyDescent="0.2">
      <c r="A33" s="175"/>
      <c r="B33" s="384" t="s">
        <v>1211</v>
      </c>
      <c r="C33" s="385"/>
      <c r="D33" s="174">
        <v>5045.3999999999996</v>
      </c>
    </row>
    <row r="34" spans="1:4" ht="15" outlineLevel="3" x14ac:dyDescent="0.2">
      <c r="A34" s="175"/>
      <c r="B34" s="384" t="s">
        <v>1186</v>
      </c>
      <c r="C34" s="385"/>
      <c r="D34" s="174">
        <v>422.3</v>
      </c>
    </row>
    <row r="35" spans="1:4" ht="15" outlineLevel="3" x14ac:dyDescent="0.2">
      <c r="A35" s="175"/>
      <c r="B35" s="384" t="s">
        <v>1227</v>
      </c>
      <c r="C35" s="385"/>
      <c r="D35" s="174">
        <v>301.10000000000002</v>
      </c>
    </row>
    <row r="36" spans="1:4" ht="15" outlineLevel="3" x14ac:dyDescent="0.2">
      <c r="A36" s="175"/>
      <c r="B36" s="384" t="s">
        <v>1185</v>
      </c>
      <c r="C36" s="385"/>
      <c r="D36" s="174">
        <v>436.7</v>
      </c>
    </row>
    <row r="37" spans="1:4" ht="15" outlineLevel="3" x14ac:dyDescent="0.2">
      <c r="A37" s="175"/>
      <c r="B37" s="384" t="s">
        <v>1184</v>
      </c>
      <c r="C37" s="385"/>
      <c r="D37" s="174">
        <v>400.9</v>
      </c>
    </row>
    <row r="38" spans="1:4" ht="15" outlineLevel="2" x14ac:dyDescent="0.2">
      <c r="A38" s="175" t="s">
        <v>871</v>
      </c>
      <c r="B38" s="384" t="s">
        <v>878</v>
      </c>
      <c r="C38" s="385"/>
      <c r="D38" s="174">
        <v>22581.3</v>
      </c>
    </row>
    <row r="39" spans="1:4" ht="15" outlineLevel="3" x14ac:dyDescent="0.2">
      <c r="A39" s="175"/>
      <c r="B39" s="384" t="s">
        <v>1210</v>
      </c>
      <c r="C39" s="385"/>
      <c r="D39" s="174">
        <v>16572</v>
      </c>
    </row>
    <row r="40" spans="1:4" ht="15" outlineLevel="3" x14ac:dyDescent="0.2">
      <c r="A40" s="175"/>
      <c r="B40" s="384" t="s">
        <v>1183</v>
      </c>
      <c r="C40" s="385"/>
      <c r="D40" s="174">
        <v>3239</v>
      </c>
    </row>
    <row r="41" spans="1:4" ht="15" outlineLevel="3" x14ac:dyDescent="0.2">
      <c r="A41" s="175"/>
      <c r="B41" s="384" t="s">
        <v>1182</v>
      </c>
      <c r="C41" s="385"/>
      <c r="D41" s="174">
        <v>2184</v>
      </c>
    </row>
    <row r="42" spans="1:4" ht="15" outlineLevel="3" x14ac:dyDescent="0.2">
      <c r="A42" s="175"/>
      <c r="B42" s="384" t="s">
        <v>1181</v>
      </c>
      <c r="C42" s="385"/>
      <c r="D42" s="174">
        <v>586.29999999999995</v>
      </c>
    </row>
    <row r="43" spans="1:4" ht="15" outlineLevel="2" x14ac:dyDescent="0.2">
      <c r="A43" s="175" t="s">
        <v>869</v>
      </c>
      <c r="B43" s="384" t="s">
        <v>876</v>
      </c>
      <c r="C43" s="385"/>
      <c r="D43" s="174">
        <v>20439.599999999999</v>
      </c>
    </row>
    <row r="44" spans="1:4" ht="15" outlineLevel="2" x14ac:dyDescent="0.2">
      <c r="A44" s="175" t="s">
        <v>867</v>
      </c>
      <c r="B44" s="384" t="s">
        <v>2629</v>
      </c>
      <c r="C44" s="385"/>
      <c r="D44" s="174">
        <v>22957.8</v>
      </c>
    </row>
    <row r="45" spans="1:4" ht="15" outlineLevel="2" x14ac:dyDescent="0.2">
      <c r="A45" s="175" t="s">
        <v>865</v>
      </c>
      <c r="B45" s="384" t="s">
        <v>872</v>
      </c>
      <c r="C45" s="385"/>
      <c r="D45" s="174">
        <v>29295.200000000001</v>
      </c>
    </row>
    <row r="46" spans="1:4" ht="15" outlineLevel="2" x14ac:dyDescent="0.2">
      <c r="A46" s="175" t="s">
        <v>863</v>
      </c>
      <c r="B46" s="384" t="s">
        <v>870</v>
      </c>
      <c r="C46" s="385"/>
      <c r="D46" s="174">
        <v>31193.5</v>
      </c>
    </row>
    <row r="47" spans="1:4" ht="15" outlineLevel="3" x14ac:dyDescent="0.2">
      <c r="A47" s="175"/>
      <c r="B47" s="384" t="s">
        <v>1209</v>
      </c>
      <c r="C47" s="385"/>
      <c r="D47" s="174">
        <v>25588.3</v>
      </c>
    </row>
    <row r="48" spans="1:4" ht="15" outlineLevel="3" x14ac:dyDescent="0.2">
      <c r="A48" s="175"/>
      <c r="B48" s="384" t="s">
        <v>1180</v>
      </c>
      <c r="C48" s="385"/>
      <c r="D48" s="174">
        <v>405.8</v>
      </c>
    </row>
    <row r="49" spans="1:4" ht="15" outlineLevel="3" x14ac:dyDescent="0.2">
      <c r="A49" s="175"/>
      <c r="B49" s="384" t="s">
        <v>1179</v>
      </c>
      <c r="C49" s="385"/>
      <c r="D49" s="174">
        <v>382.9</v>
      </c>
    </row>
    <row r="50" spans="1:4" ht="15" outlineLevel="3" x14ac:dyDescent="0.2">
      <c r="A50" s="175"/>
      <c r="B50" s="384" t="s">
        <v>1178</v>
      </c>
      <c r="C50" s="385"/>
      <c r="D50" s="174">
        <v>649.4</v>
      </c>
    </row>
    <row r="51" spans="1:4" ht="15" outlineLevel="3" x14ac:dyDescent="0.2">
      <c r="A51" s="175"/>
      <c r="B51" s="384" t="s">
        <v>1177</v>
      </c>
      <c r="C51" s="385"/>
      <c r="D51" s="174">
        <v>358.7</v>
      </c>
    </row>
    <row r="52" spans="1:4" ht="15" outlineLevel="3" x14ac:dyDescent="0.2">
      <c r="A52" s="175"/>
      <c r="B52" s="384" t="s">
        <v>1226</v>
      </c>
      <c r="C52" s="385"/>
      <c r="D52" s="174">
        <v>1252.3</v>
      </c>
    </row>
    <row r="53" spans="1:4" ht="15" outlineLevel="3" x14ac:dyDescent="0.2">
      <c r="A53" s="175"/>
      <c r="B53" s="384" t="s">
        <v>1153</v>
      </c>
      <c r="C53" s="385"/>
      <c r="D53" s="174">
        <v>495.6</v>
      </c>
    </row>
    <row r="54" spans="1:4" ht="15" outlineLevel="3" x14ac:dyDescent="0.2">
      <c r="A54" s="175"/>
      <c r="B54" s="384" t="s">
        <v>1175</v>
      </c>
      <c r="C54" s="385"/>
      <c r="D54" s="174">
        <v>295.10000000000002</v>
      </c>
    </row>
    <row r="55" spans="1:4" ht="15" outlineLevel="3" x14ac:dyDescent="0.2">
      <c r="A55" s="175"/>
      <c r="B55" s="384" t="s">
        <v>1174</v>
      </c>
      <c r="C55" s="385"/>
      <c r="D55" s="174">
        <v>1765.4</v>
      </c>
    </row>
    <row r="56" spans="1:4" ht="15" outlineLevel="2" x14ac:dyDescent="0.2">
      <c r="A56" s="175" t="s">
        <v>861</v>
      </c>
      <c r="B56" s="384" t="s">
        <v>868</v>
      </c>
      <c r="C56" s="385"/>
      <c r="D56" s="174">
        <v>21169.9</v>
      </c>
    </row>
    <row r="57" spans="1:4" ht="15" outlineLevel="3" x14ac:dyDescent="0.2">
      <c r="A57" s="175"/>
      <c r="B57" s="384" t="s">
        <v>1208</v>
      </c>
      <c r="C57" s="385"/>
      <c r="D57" s="174">
        <v>15415.7</v>
      </c>
    </row>
    <row r="58" spans="1:4" ht="15" outlineLevel="3" x14ac:dyDescent="0.2">
      <c r="A58" s="175"/>
      <c r="B58" s="384" t="s">
        <v>1173</v>
      </c>
      <c r="C58" s="385"/>
      <c r="D58" s="174">
        <v>786.8</v>
      </c>
    </row>
    <row r="59" spans="1:4" ht="15" outlineLevel="3" x14ac:dyDescent="0.2">
      <c r="A59" s="175"/>
      <c r="B59" s="384" t="s">
        <v>1172</v>
      </c>
      <c r="C59" s="385"/>
      <c r="D59" s="174">
        <v>750.6</v>
      </c>
    </row>
    <row r="60" spans="1:4" ht="15" outlineLevel="3" x14ac:dyDescent="0.2">
      <c r="A60" s="175"/>
      <c r="B60" s="384" t="s">
        <v>1171</v>
      </c>
      <c r="C60" s="385"/>
      <c r="D60" s="174">
        <v>2115.4</v>
      </c>
    </row>
    <row r="61" spans="1:4" ht="15" outlineLevel="3" x14ac:dyDescent="0.2">
      <c r="A61" s="175"/>
      <c r="B61" s="384" t="s">
        <v>1170</v>
      </c>
      <c r="C61" s="385"/>
      <c r="D61" s="174">
        <v>673.3</v>
      </c>
    </row>
    <row r="62" spans="1:4" ht="15" outlineLevel="3" x14ac:dyDescent="0.2">
      <c r="A62" s="175"/>
      <c r="B62" s="384" t="s">
        <v>1169</v>
      </c>
      <c r="C62" s="385"/>
      <c r="D62" s="174">
        <v>724.3</v>
      </c>
    </row>
    <row r="63" spans="1:4" ht="15" outlineLevel="3" x14ac:dyDescent="0.2">
      <c r="A63" s="175"/>
      <c r="B63" s="384" t="s">
        <v>1168</v>
      </c>
      <c r="C63" s="385"/>
      <c r="D63" s="174">
        <v>335.6</v>
      </c>
    </row>
    <row r="64" spans="1:4" ht="15" outlineLevel="3" x14ac:dyDescent="0.2">
      <c r="A64" s="175"/>
      <c r="B64" s="384" t="s">
        <v>1167</v>
      </c>
      <c r="C64" s="385"/>
      <c r="D64" s="174">
        <v>368.2</v>
      </c>
    </row>
    <row r="65" spans="1:4" ht="15" outlineLevel="2" x14ac:dyDescent="0.2">
      <c r="A65" s="175" t="s">
        <v>859</v>
      </c>
      <c r="B65" s="384" t="s">
        <v>940</v>
      </c>
      <c r="C65" s="385"/>
      <c r="D65" s="174">
        <v>7757</v>
      </c>
    </row>
    <row r="66" spans="1:4" ht="15" outlineLevel="3" x14ac:dyDescent="0.2">
      <c r="A66" s="175"/>
      <c r="B66" s="384" t="s">
        <v>1207</v>
      </c>
      <c r="C66" s="385"/>
      <c r="D66" s="174">
        <v>3038.9</v>
      </c>
    </row>
    <row r="67" spans="1:4" ht="15" outlineLevel="3" x14ac:dyDescent="0.2">
      <c r="A67" s="175"/>
      <c r="B67" s="384" t="s">
        <v>1166</v>
      </c>
      <c r="C67" s="385"/>
      <c r="D67" s="174">
        <v>418.5</v>
      </c>
    </row>
    <row r="68" spans="1:4" ht="15" outlineLevel="3" x14ac:dyDescent="0.2">
      <c r="A68" s="175"/>
      <c r="B68" s="384" t="s">
        <v>1165</v>
      </c>
      <c r="C68" s="385"/>
      <c r="D68" s="174">
        <v>501.4</v>
      </c>
    </row>
    <row r="69" spans="1:4" ht="15" outlineLevel="3" x14ac:dyDescent="0.2">
      <c r="A69" s="175"/>
      <c r="B69" s="384" t="s">
        <v>1164</v>
      </c>
      <c r="C69" s="385"/>
      <c r="D69" s="174">
        <v>238.8</v>
      </c>
    </row>
    <row r="70" spans="1:4" ht="15" outlineLevel="3" x14ac:dyDescent="0.2">
      <c r="A70" s="175"/>
      <c r="B70" s="384" t="s">
        <v>1163</v>
      </c>
      <c r="C70" s="385"/>
      <c r="D70" s="174">
        <v>585.29999999999995</v>
      </c>
    </row>
    <row r="71" spans="1:4" ht="15" outlineLevel="3" x14ac:dyDescent="0.2">
      <c r="A71" s="175"/>
      <c r="B71" s="384" t="s">
        <v>1162</v>
      </c>
      <c r="C71" s="385"/>
      <c r="D71" s="174">
        <v>692.9</v>
      </c>
    </row>
    <row r="72" spans="1:4" ht="15" outlineLevel="3" x14ac:dyDescent="0.2">
      <c r="A72" s="175"/>
      <c r="B72" s="384" t="s">
        <v>2704</v>
      </c>
      <c r="C72" s="385"/>
      <c r="D72" s="174">
        <v>128.30000000000001</v>
      </c>
    </row>
    <row r="73" spans="1:4" ht="15" outlineLevel="3" x14ac:dyDescent="0.2">
      <c r="A73" s="175"/>
      <c r="B73" s="384" t="s">
        <v>1161</v>
      </c>
      <c r="C73" s="385"/>
      <c r="D73" s="174">
        <v>487.4</v>
      </c>
    </row>
    <row r="74" spans="1:4" ht="15" outlineLevel="3" x14ac:dyDescent="0.2">
      <c r="A74" s="175"/>
      <c r="B74" s="384" t="s">
        <v>1160</v>
      </c>
      <c r="C74" s="385"/>
      <c r="D74" s="174">
        <v>760.1</v>
      </c>
    </row>
    <row r="75" spans="1:4" ht="15" outlineLevel="3" x14ac:dyDescent="0.2">
      <c r="A75" s="175"/>
      <c r="B75" s="384" t="s">
        <v>1159</v>
      </c>
      <c r="C75" s="385"/>
      <c r="D75" s="174">
        <v>398.9</v>
      </c>
    </row>
    <row r="76" spans="1:4" ht="15" outlineLevel="3" x14ac:dyDescent="0.2">
      <c r="A76" s="175"/>
      <c r="B76" s="384" t="s">
        <v>1158</v>
      </c>
      <c r="C76" s="385"/>
      <c r="D76" s="174">
        <v>359.9</v>
      </c>
    </row>
    <row r="77" spans="1:4" ht="15" outlineLevel="3" x14ac:dyDescent="0.2">
      <c r="A77" s="175"/>
      <c r="B77" s="384" t="s">
        <v>1157</v>
      </c>
      <c r="C77" s="385"/>
      <c r="D77" s="174">
        <v>146.6</v>
      </c>
    </row>
    <row r="78" spans="1:4" ht="15" outlineLevel="2" x14ac:dyDescent="0.2">
      <c r="A78" s="175" t="s">
        <v>857</v>
      </c>
      <c r="B78" s="384" t="s">
        <v>939</v>
      </c>
      <c r="C78" s="385"/>
      <c r="D78" s="174">
        <v>4855.5</v>
      </c>
    </row>
    <row r="79" spans="1:4" ht="15" outlineLevel="3" x14ac:dyDescent="0.2">
      <c r="A79" s="175"/>
      <c r="B79" s="384" t="s">
        <v>1156</v>
      </c>
      <c r="C79" s="385"/>
      <c r="D79" s="174">
        <v>2283.1999999999998</v>
      </c>
    </row>
    <row r="80" spans="1:4" ht="15" outlineLevel="3" x14ac:dyDescent="0.2">
      <c r="A80" s="175"/>
      <c r="B80" s="384" t="s">
        <v>1155</v>
      </c>
      <c r="C80" s="385"/>
      <c r="D80" s="174">
        <v>655.6</v>
      </c>
    </row>
    <row r="81" spans="1:4" ht="15" outlineLevel="3" x14ac:dyDescent="0.2">
      <c r="A81" s="175"/>
      <c r="B81" s="384" t="s">
        <v>1154</v>
      </c>
      <c r="C81" s="385"/>
      <c r="D81" s="174">
        <v>342.6</v>
      </c>
    </row>
    <row r="82" spans="1:4" ht="15" outlineLevel="3" x14ac:dyDescent="0.2">
      <c r="A82" s="175"/>
      <c r="B82" s="384" t="s">
        <v>1153</v>
      </c>
      <c r="C82" s="385"/>
      <c r="D82" s="174">
        <v>283.8</v>
      </c>
    </row>
    <row r="83" spans="1:4" ht="15" outlineLevel="3" x14ac:dyDescent="0.2">
      <c r="A83" s="175"/>
      <c r="B83" s="384" t="s">
        <v>1152</v>
      </c>
      <c r="C83" s="385"/>
      <c r="D83" s="174">
        <v>338</v>
      </c>
    </row>
    <row r="84" spans="1:4" ht="15" outlineLevel="3" x14ac:dyDescent="0.2">
      <c r="A84" s="175"/>
      <c r="B84" s="384" t="s">
        <v>1151</v>
      </c>
      <c r="C84" s="385"/>
      <c r="D84" s="174">
        <v>471.7</v>
      </c>
    </row>
    <row r="85" spans="1:4" ht="15" outlineLevel="3" x14ac:dyDescent="0.2">
      <c r="A85" s="175"/>
      <c r="B85" s="384" t="s">
        <v>1150</v>
      </c>
      <c r="C85" s="385"/>
      <c r="D85" s="174">
        <v>480.6</v>
      </c>
    </row>
    <row r="86" spans="1:4" ht="15" outlineLevel="2" x14ac:dyDescent="0.2">
      <c r="A86" s="175" t="s">
        <v>855</v>
      </c>
      <c r="B86" s="384" t="s">
        <v>938</v>
      </c>
      <c r="C86" s="385"/>
      <c r="D86" s="174">
        <v>3936.3</v>
      </c>
    </row>
    <row r="87" spans="1:4" ht="15" outlineLevel="3" x14ac:dyDescent="0.2">
      <c r="A87" s="175"/>
      <c r="B87" s="384" t="s">
        <v>1149</v>
      </c>
      <c r="C87" s="385"/>
      <c r="D87" s="174">
        <v>1848.8</v>
      </c>
    </row>
    <row r="88" spans="1:4" ht="15" outlineLevel="3" x14ac:dyDescent="0.2">
      <c r="A88" s="175"/>
      <c r="B88" s="384" t="s">
        <v>1148</v>
      </c>
      <c r="C88" s="385"/>
      <c r="D88" s="174">
        <v>226.6</v>
      </c>
    </row>
    <row r="89" spans="1:4" ht="15" outlineLevel="3" x14ac:dyDescent="0.2">
      <c r="A89" s="175"/>
      <c r="B89" s="384" t="s">
        <v>1147</v>
      </c>
      <c r="C89" s="385"/>
      <c r="D89" s="174">
        <v>151.1</v>
      </c>
    </row>
    <row r="90" spans="1:4" ht="15" outlineLevel="3" x14ac:dyDescent="0.2">
      <c r="A90" s="175"/>
      <c r="B90" s="384" t="s">
        <v>1062</v>
      </c>
      <c r="C90" s="385"/>
      <c r="D90" s="174">
        <v>284.7</v>
      </c>
    </row>
    <row r="91" spans="1:4" ht="15" outlineLevel="3" x14ac:dyDescent="0.2">
      <c r="A91" s="175"/>
      <c r="B91" s="384" t="s">
        <v>1146</v>
      </c>
      <c r="C91" s="385"/>
      <c r="D91" s="174">
        <v>565.6</v>
      </c>
    </row>
    <row r="92" spans="1:4" ht="15" outlineLevel="3" x14ac:dyDescent="0.2">
      <c r="A92" s="175"/>
      <c r="B92" s="384" t="s">
        <v>1145</v>
      </c>
      <c r="C92" s="385"/>
      <c r="D92" s="174">
        <v>177.7</v>
      </c>
    </row>
    <row r="93" spans="1:4" ht="15" outlineLevel="3" x14ac:dyDescent="0.2">
      <c r="A93" s="175"/>
      <c r="B93" s="384" t="s">
        <v>1144</v>
      </c>
      <c r="C93" s="385"/>
      <c r="D93" s="174">
        <v>681.8</v>
      </c>
    </row>
    <row r="94" spans="1:4" ht="15" outlineLevel="2" x14ac:dyDescent="0.2">
      <c r="A94" s="175" t="s">
        <v>853</v>
      </c>
      <c r="B94" s="384" t="s">
        <v>866</v>
      </c>
      <c r="C94" s="385"/>
      <c r="D94" s="174">
        <v>12518.1</v>
      </c>
    </row>
    <row r="95" spans="1:4" ht="15" outlineLevel="3" x14ac:dyDescent="0.2">
      <c r="A95" s="175"/>
      <c r="B95" s="384" t="s">
        <v>1206</v>
      </c>
      <c r="C95" s="385"/>
      <c r="D95" s="174">
        <v>7240.3</v>
      </c>
    </row>
    <row r="96" spans="1:4" ht="15" outlineLevel="3" x14ac:dyDescent="0.2">
      <c r="A96" s="175"/>
      <c r="B96" s="384" t="s">
        <v>1143</v>
      </c>
      <c r="C96" s="385"/>
      <c r="D96" s="174">
        <v>342.2</v>
      </c>
    </row>
    <row r="97" spans="1:4" ht="15" outlineLevel="3" x14ac:dyDescent="0.2">
      <c r="A97" s="175"/>
      <c r="B97" s="384" t="s">
        <v>1142</v>
      </c>
      <c r="C97" s="385"/>
      <c r="D97" s="174">
        <v>1003.3</v>
      </c>
    </row>
    <row r="98" spans="1:4" ht="15" outlineLevel="3" x14ac:dyDescent="0.2">
      <c r="A98" s="175"/>
      <c r="B98" s="384" t="s">
        <v>1141</v>
      </c>
      <c r="C98" s="385"/>
      <c r="D98" s="174">
        <v>1525.9</v>
      </c>
    </row>
    <row r="99" spans="1:4" ht="15" outlineLevel="3" x14ac:dyDescent="0.2">
      <c r="A99" s="175"/>
      <c r="B99" s="384" t="s">
        <v>1140</v>
      </c>
      <c r="C99" s="385"/>
      <c r="D99" s="174">
        <v>501.9</v>
      </c>
    </row>
    <row r="100" spans="1:4" ht="15" outlineLevel="3" x14ac:dyDescent="0.2">
      <c r="A100" s="175"/>
      <c r="B100" s="384" t="s">
        <v>1139</v>
      </c>
      <c r="C100" s="385"/>
      <c r="D100" s="174">
        <v>864.5</v>
      </c>
    </row>
    <row r="101" spans="1:4" ht="15" outlineLevel="3" x14ac:dyDescent="0.2">
      <c r="A101" s="175"/>
      <c r="B101" s="384" t="s">
        <v>1138</v>
      </c>
      <c r="C101" s="385"/>
      <c r="D101" s="174">
        <v>1040</v>
      </c>
    </row>
    <row r="102" spans="1:4" ht="15" outlineLevel="2" x14ac:dyDescent="0.2">
      <c r="A102" s="175" t="s">
        <v>851</v>
      </c>
      <c r="B102" s="384" t="s">
        <v>937</v>
      </c>
      <c r="C102" s="385"/>
      <c r="D102" s="174">
        <v>7491.6</v>
      </c>
    </row>
    <row r="103" spans="1:4" ht="15" outlineLevel="3" x14ac:dyDescent="0.2">
      <c r="A103" s="175"/>
      <c r="B103" s="384" t="s">
        <v>1205</v>
      </c>
      <c r="C103" s="385"/>
      <c r="D103" s="174">
        <v>3689.8</v>
      </c>
    </row>
    <row r="104" spans="1:4" ht="15" outlineLevel="3" x14ac:dyDescent="0.2">
      <c r="A104" s="175"/>
      <c r="B104" s="384" t="s">
        <v>1225</v>
      </c>
      <c r="C104" s="385"/>
      <c r="D104" s="174">
        <v>351.6</v>
      </c>
    </row>
    <row r="105" spans="1:4" ht="15" outlineLevel="3" x14ac:dyDescent="0.2">
      <c r="A105" s="175"/>
      <c r="B105" s="384" t="s">
        <v>1137</v>
      </c>
      <c r="C105" s="385"/>
      <c r="D105" s="174">
        <v>610.20000000000005</v>
      </c>
    </row>
    <row r="106" spans="1:4" ht="15" outlineLevel="3" x14ac:dyDescent="0.2">
      <c r="A106" s="175"/>
      <c r="B106" s="384" t="s">
        <v>1136</v>
      </c>
      <c r="C106" s="385"/>
      <c r="D106" s="174">
        <v>1208.8</v>
      </c>
    </row>
    <row r="107" spans="1:4" ht="15" outlineLevel="3" x14ac:dyDescent="0.2">
      <c r="A107" s="175"/>
      <c r="B107" s="384" t="s">
        <v>1135</v>
      </c>
      <c r="C107" s="385"/>
      <c r="D107" s="174">
        <v>309.8</v>
      </c>
    </row>
    <row r="108" spans="1:4" ht="15" outlineLevel="3" x14ac:dyDescent="0.2">
      <c r="A108" s="175"/>
      <c r="B108" s="384" t="s">
        <v>1134</v>
      </c>
      <c r="C108" s="385"/>
      <c r="D108" s="174">
        <v>1055.4000000000001</v>
      </c>
    </row>
    <row r="109" spans="1:4" ht="15" outlineLevel="3" x14ac:dyDescent="0.2">
      <c r="A109" s="175"/>
      <c r="B109" s="384" t="s">
        <v>1133</v>
      </c>
      <c r="C109" s="385"/>
      <c r="D109" s="174">
        <v>266</v>
      </c>
    </row>
    <row r="110" spans="1:4" ht="15" outlineLevel="2" x14ac:dyDescent="0.2">
      <c r="A110" s="175" t="s">
        <v>849</v>
      </c>
      <c r="B110" s="384" t="s">
        <v>936</v>
      </c>
      <c r="C110" s="385"/>
      <c r="D110" s="174">
        <v>2915.5</v>
      </c>
    </row>
    <row r="111" spans="1:4" ht="15" outlineLevel="3" x14ac:dyDescent="0.2">
      <c r="A111" s="175"/>
      <c r="B111" s="384" t="s">
        <v>1132</v>
      </c>
      <c r="C111" s="385"/>
      <c r="D111" s="174">
        <v>1883.1</v>
      </c>
    </row>
    <row r="112" spans="1:4" ht="15" outlineLevel="3" x14ac:dyDescent="0.2">
      <c r="A112" s="175"/>
      <c r="B112" s="384" t="s">
        <v>1131</v>
      </c>
      <c r="C112" s="385"/>
      <c r="D112" s="174">
        <v>420</v>
      </c>
    </row>
    <row r="113" spans="1:4" ht="15" outlineLevel="3" x14ac:dyDescent="0.2">
      <c r="A113" s="175"/>
      <c r="B113" s="384" t="s">
        <v>1045</v>
      </c>
      <c r="C113" s="385"/>
      <c r="D113" s="174">
        <v>295.39999999999998</v>
      </c>
    </row>
    <row r="114" spans="1:4" ht="15" outlineLevel="3" x14ac:dyDescent="0.2">
      <c r="A114" s="175"/>
      <c r="B114" s="384" t="s">
        <v>1130</v>
      </c>
      <c r="C114" s="385"/>
      <c r="D114" s="174">
        <v>198.6</v>
      </c>
    </row>
    <row r="115" spans="1:4" ht="15" outlineLevel="3" x14ac:dyDescent="0.2">
      <c r="A115" s="175"/>
      <c r="B115" s="384" t="s">
        <v>1129</v>
      </c>
      <c r="C115" s="385"/>
      <c r="D115" s="174">
        <v>118.4</v>
      </c>
    </row>
    <row r="116" spans="1:4" ht="15" outlineLevel="2" x14ac:dyDescent="0.2">
      <c r="A116" s="175" t="s">
        <v>935</v>
      </c>
      <c r="B116" s="384" t="s">
        <v>934</v>
      </c>
      <c r="C116" s="385"/>
      <c r="D116" s="174">
        <v>5880.9</v>
      </c>
    </row>
    <row r="117" spans="1:4" ht="15" outlineLevel="3" x14ac:dyDescent="0.2">
      <c r="A117" s="175"/>
      <c r="B117" s="384" t="s">
        <v>1128</v>
      </c>
      <c r="C117" s="385"/>
      <c r="D117" s="174">
        <v>2348.8000000000002</v>
      </c>
    </row>
    <row r="118" spans="1:4" ht="15" outlineLevel="3" x14ac:dyDescent="0.2">
      <c r="A118" s="175"/>
      <c r="B118" s="384" t="s">
        <v>1127</v>
      </c>
      <c r="C118" s="385"/>
      <c r="D118" s="174">
        <v>1211.8</v>
      </c>
    </row>
    <row r="119" spans="1:4" ht="15" outlineLevel="3" x14ac:dyDescent="0.2">
      <c r="A119" s="175"/>
      <c r="B119" s="384" t="s">
        <v>1126</v>
      </c>
      <c r="C119" s="385"/>
      <c r="D119" s="174">
        <v>289.89999999999998</v>
      </c>
    </row>
    <row r="120" spans="1:4" ht="15" outlineLevel="3" x14ac:dyDescent="0.2">
      <c r="A120" s="175"/>
      <c r="B120" s="384" t="s">
        <v>1125</v>
      </c>
      <c r="C120" s="385"/>
      <c r="D120" s="174">
        <v>511.9</v>
      </c>
    </row>
    <row r="121" spans="1:4" ht="15" outlineLevel="3" x14ac:dyDescent="0.2">
      <c r="A121" s="175"/>
      <c r="B121" s="384" t="s">
        <v>1124</v>
      </c>
      <c r="C121" s="385"/>
      <c r="D121" s="174">
        <v>322.8</v>
      </c>
    </row>
    <row r="122" spans="1:4" ht="15" outlineLevel="3" x14ac:dyDescent="0.2">
      <c r="A122" s="175"/>
      <c r="B122" s="384" t="s">
        <v>1123</v>
      </c>
      <c r="C122" s="385"/>
      <c r="D122" s="174">
        <v>949.8</v>
      </c>
    </row>
    <row r="123" spans="1:4" ht="15" outlineLevel="3" x14ac:dyDescent="0.2">
      <c r="A123" s="175"/>
      <c r="B123" s="384" t="s">
        <v>1122</v>
      </c>
      <c r="C123" s="385"/>
      <c r="D123" s="174">
        <v>245.9</v>
      </c>
    </row>
    <row r="124" spans="1:4" ht="15" outlineLevel="2" x14ac:dyDescent="0.2">
      <c r="A124" s="175" t="s">
        <v>933</v>
      </c>
      <c r="B124" s="384" t="s">
        <v>932</v>
      </c>
      <c r="C124" s="385"/>
      <c r="D124" s="174">
        <v>6631.5</v>
      </c>
    </row>
    <row r="125" spans="1:4" ht="15" outlineLevel="3" x14ac:dyDescent="0.2">
      <c r="A125" s="175"/>
      <c r="B125" s="384" t="s">
        <v>1121</v>
      </c>
      <c r="C125" s="385"/>
      <c r="D125" s="174">
        <v>2622.3</v>
      </c>
    </row>
    <row r="126" spans="1:4" ht="15" outlineLevel="3" x14ac:dyDescent="0.2">
      <c r="A126" s="175"/>
      <c r="B126" s="384" t="s">
        <v>1120</v>
      </c>
      <c r="C126" s="385"/>
      <c r="D126" s="174">
        <v>297.60000000000002</v>
      </c>
    </row>
    <row r="127" spans="1:4" ht="15" outlineLevel="3" x14ac:dyDescent="0.2">
      <c r="A127" s="175"/>
      <c r="B127" s="384" t="s">
        <v>1119</v>
      </c>
      <c r="C127" s="385"/>
      <c r="D127" s="174">
        <v>1773.1</v>
      </c>
    </row>
    <row r="128" spans="1:4" ht="15" outlineLevel="3" x14ac:dyDescent="0.2">
      <c r="A128" s="175"/>
      <c r="B128" s="384" t="s">
        <v>1118</v>
      </c>
      <c r="C128" s="385"/>
      <c r="D128" s="174">
        <v>663.3</v>
      </c>
    </row>
    <row r="129" spans="1:4" ht="15" outlineLevel="3" x14ac:dyDescent="0.2">
      <c r="A129" s="175"/>
      <c r="B129" s="384" t="s">
        <v>1117</v>
      </c>
      <c r="C129" s="385"/>
      <c r="D129" s="174">
        <v>377.6</v>
      </c>
    </row>
    <row r="130" spans="1:4" ht="15" outlineLevel="3" x14ac:dyDescent="0.2">
      <c r="A130" s="175"/>
      <c r="B130" s="384" t="s">
        <v>1116</v>
      </c>
      <c r="C130" s="385"/>
      <c r="D130" s="174">
        <v>378.8</v>
      </c>
    </row>
    <row r="131" spans="1:4" ht="15" outlineLevel="3" x14ac:dyDescent="0.2">
      <c r="A131" s="175"/>
      <c r="B131" s="384" t="s">
        <v>1115</v>
      </c>
      <c r="C131" s="385"/>
      <c r="D131" s="174">
        <v>518.79999999999995</v>
      </c>
    </row>
    <row r="132" spans="1:4" ht="15" outlineLevel="2" x14ac:dyDescent="0.2">
      <c r="A132" s="175" t="s">
        <v>931</v>
      </c>
      <c r="B132" s="384" t="s">
        <v>864</v>
      </c>
      <c r="C132" s="385"/>
      <c r="D132" s="174">
        <v>3714</v>
      </c>
    </row>
    <row r="133" spans="1:4" ht="15" outlineLevel="3" x14ac:dyDescent="0.2">
      <c r="A133" s="175"/>
      <c r="B133" s="384" t="s">
        <v>1204</v>
      </c>
      <c r="C133" s="385"/>
      <c r="D133" s="174">
        <v>1688.1</v>
      </c>
    </row>
    <row r="134" spans="1:4" ht="15" outlineLevel="3" x14ac:dyDescent="0.2">
      <c r="A134" s="175"/>
      <c r="B134" s="384" t="s">
        <v>1047</v>
      </c>
      <c r="C134" s="385"/>
      <c r="D134" s="174">
        <v>512.29999999999995</v>
      </c>
    </row>
    <row r="135" spans="1:4" ht="15" outlineLevel="3" x14ac:dyDescent="0.2">
      <c r="A135" s="175"/>
      <c r="B135" s="384" t="s">
        <v>1114</v>
      </c>
      <c r="C135" s="385"/>
      <c r="D135" s="174">
        <v>411.4</v>
      </c>
    </row>
    <row r="136" spans="1:4" ht="15" outlineLevel="3" x14ac:dyDescent="0.2">
      <c r="A136" s="175"/>
      <c r="B136" s="384" t="s">
        <v>1113</v>
      </c>
      <c r="C136" s="385"/>
      <c r="D136" s="174">
        <v>632.79999999999995</v>
      </c>
    </row>
    <row r="137" spans="1:4" ht="15" outlineLevel="3" x14ac:dyDescent="0.2">
      <c r="A137" s="175"/>
      <c r="B137" s="384" t="s">
        <v>1112</v>
      </c>
      <c r="C137" s="385"/>
      <c r="D137" s="174">
        <v>469.4</v>
      </c>
    </row>
    <row r="138" spans="1:4" ht="15" outlineLevel="2" x14ac:dyDescent="0.2">
      <c r="A138" s="175" t="s">
        <v>930</v>
      </c>
      <c r="B138" s="384" t="s">
        <v>929</v>
      </c>
      <c r="C138" s="385"/>
      <c r="D138" s="174">
        <v>7817.4</v>
      </c>
    </row>
    <row r="139" spans="1:4" ht="15" outlineLevel="3" x14ac:dyDescent="0.2">
      <c r="A139" s="175"/>
      <c r="B139" s="384" t="s">
        <v>1111</v>
      </c>
      <c r="C139" s="385"/>
      <c r="D139" s="174">
        <v>3615.4</v>
      </c>
    </row>
    <row r="140" spans="1:4" ht="15" outlineLevel="3" x14ac:dyDescent="0.2">
      <c r="A140" s="175"/>
      <c r="B140" s="384" t="s">
        <v>1110</v>
      </c>
      <c r="C140" s="385"/>
      <c r="D140" s="174">
        <v>291</v>
      </c>
    </row>
    <row r="141" spans="1:4" ht="15" outlineLevel="3" x14ac:dyDescent="0.2">
      <c r="A141" s="175"/>
      <c r="B141" s="384" t="s">
        <v>1109</v>
      </c>
      <c r="C141" s="385"/>
      <c r="D141" s="174">
        <v>873</v>
      </c>
    </row>
    <row r="142" spans="1:4" ht="15" outlineLevel="3" x14ac:dyDescent="0.2">
      <c r="A142" s="175"/>
      <c r="B142" s="384" t="s">
        <v>1108</v>
      </c>
      <c r="C142" s="385"/>
      <c r="D142" s="174">
        <v>306.2</v>
      </c>
    </row>
    <row r="143" spans="1:4" ht="15" outlineLevel="3" x14ac:dyDescent="0.2">
      <c r="A143" s="175"/>
      <c r="B143" s="384" t="s">
        <v>1107</v>
      </c>
      <c r="C143" s="385"/>
      <c r="D143" s="174">
        <v>681</v>
      </c>
    </row>
    <row r="144" spans="1:4" ht="15" outlineLevel="3" x14ac:dyDescent="0.2">
      <c r="A144" s="175"/>
      <c r="B144" s="384" t="s">
        <v>1106</v>
      </c>
      <c r="C144" s="385"/>
      <c r="D144" s="174">
        <v>298.5</v>
      </c>
    </row>
    <row r="145" spans="1:4" ht="15" outlineLevel="3" x14ac:dyDescent="0.2">
      <c r="A145" s="175"/>
      <c r="B145" s="384" t="s">
        <v>1105</v>
      </c>
      <c r="C145" s="385"/>
      <c r="D145" s="174">
        <v>483.6</v>
      </c>
    </row>
    <row r="146" spans="1:4" ht="15" outlineLevel="3" x14ac:dyDescent="0.2">
      <c r="A146" s="175"/>
      <c r="B146" s="384" t="s">
        <v>1104</v>
      </c>
      <c r="C146" s="385"/>
      <c r="D146" s="174">
        <v>197.9</v>
      </c>
    </row>
    <row r="147" spans="1:4" ht="15" outlineLevel="3" x14ac:dyDescent="0.2">
      <c r="A147" s="175"/>
      <c r="B147" s="384" t="s">
        <v>1103</v>
      </c>
      <c r="C147" s="385"/>
      <c r="D147" s="174">
        <v>375.5</v>
      </c>
    </row>
    <row r="148" spans="1:4" ht="15" outlineLevel="3" x14ac:dyDescent="0.2">
      <c r="A148" s="175"/>
      <c r="B148" s="384" t="s">
        <v>1102</v>
      </c>
      <c r="C148" s="385"/>
      <c r="D148" s="174">
        <v>695.3</v>
      </c>
    </row>
    <row r="149" spans="1:4" ht="15" outlineLevel="2" x14ac:dyDescent="0.2">
      <c r="A149" s="175" t="s">
        <v>928</v>
      </c>
      <c r="B149" s="384" t="s">
        <v>927</v>
      </c>
      <c r="C149" s="385"/>
      <c r="D149" s="174">
        <v>13066.3</v>
      </c>
    </row>
    <row r="150" spans="1:4" ht="15" outlineLevel="3" x14ac:dyDescent="0.2">
      <c r="A150" s="175"/>
      <c r="B150" s="384" t="s">
        <v>1101</v>
      </c>
      <c r="C150" s="385"/>
      <c r="D150" s="174">
        <v>389.9</v>
      </c>
    </row>
    <row r="151" spans="1:4" ht="15" outlineLevel="3" x14ac:dyDescent="0.2">
      <c r="A151" s="175"/>
      <c r="B151" s="384" t="s">
        <v>1100</v>
      </c>
      <c r="C151" s="385"/>
      <c r="D151" s="174">
        <v>590.5</v>
      </c>
    </row>
    <row r="152" spans="1:4" ht="15" outlineLevel="3" x14ac:dyDescent="0.2">
      <c r="A152" s="175"/>
      <c r="B152" s="384" t="s">
        <v>1099</v>
      </c>
      <c r="C152" s="385"/>
      <c r="D152" s="174">
        <v>624.1</v>
      </c>
    </row>
    <row r="153" spans="1:4" ht="15" outlineLevel="3" x14ac:dyDescent="0.2">
      <c r="A153" s="175"/>
      <c r="B153" s="384" t="s">
        <v>1098</v>
      </c>
      <c r="C153" s="385"/>
      <c r="D153" s="174">
        <v>851.7</v>
      </c>
    </row>
    <row r="154" spans="1:4" ht="15" outlineLevel="3" x14ac:dyDescent="0.2">
      <c r="A154" s="175"/>
      <c r="B154" s="384" t="s">
        <v>1097</v>
      </c>
      <c r="C154" s="385"/>
      <c r="D154" s="174">
        <v>1013</v>
      </c>
    </row>
    <row r="155" spans="1:4" ht="15" outlineLevel="3" x14ac:dyDescent="0.2">
      <c r="A155" s="175"/>
      <c r="B155" s="384" t="s">
        <v>1096</v>
      </c>
      <c r="C155" s="385"/>
      <c r="D155" s="174">
        <v>709.9</v>
      </c>
    </row>
    <row r="156" spans="1:4" ht="15" outlineLevel="3" x14ac:dyDescent="0.2">
      <c r="A156" s="175"/>
      <c r="B156" s="384" t="s">
        <v>1095</v>
      </c>
      <c r="C156" s="385"/>
      <c r="D156" s="174">
        <v>858.4</v>
      </c>
    </row>
    <row r="157" spans="1:4" ht="15" outlineLevel="3" x14ac:dyDescent="0.2">
      <c r="A157" s="175"/>
      <c r="B157" s="384" t="s">
        <v>1094</v>
      </c>
      <c r="C157" s="385"/>
      <c r="D157" s="174">
        <v>386.1</v>
      </c>
    </row>
    <row r="158" spans="1:4" ht="15" outlineLevel="3" x14ac:dyDescent="0.2">
      <c r="A158" s="175"/>
      <c r="B158" s="384" t="s">
        <v>1093</v>
      </c>
      <c r="C158" s="385"/>
      <c r="D158" s="174">
        <v>846.6</v>
      </c>
    </row>
    <row r="159" spans="1:4" ht="15" outlineLevel="3" x14ac:dyDescent="0.2">
      <c r="A159" s="175"/>
      <c r="B159" s="384" t="s">
        <v>1092</v>
      </c>
      <c r="C159" s="385"/>
      <c r="D159" s="174">
        <v>244</v>
      </c>
    </row>
    <row r="160" spans="1:4" ht="15" outlineLevel="3" x14ac:dyDescent="0.2">
      <c r="A160" s="175"/>
      <c r="B160" s="384" t="s">
        <v>1091</v>
      </c>
      <c r="C160" s="385"/>
      <c r="D160" s="174">
        <v>741.3</v>
      </c>
    </row>
    <row r="161" spans="1:4" ht="15" outlineLevel="3" x14ac:dyDescent="0.2">
      <c r="A161" s="175"/>
      <c r="B161" s="384" t="s">
        <v>1090</v>
      </c>
      <c r="C161" s="385"/>
      <c r="D161" s="174">
        <v>951.9</v>
      </c>
    </row>
    <row r="162" spans="1:4" ht="15" outlineLevel="3" x14ac:dyDescent="0.2">
      <c r="A162" s="175"/>
      <c r="B162" s="384" t="s">
        <v>1089</v>
      </c>
      <c r="C162" s="385"/>
      <c r="D162" s="174">
        <v>664.6</v>
      </c>
    </row>
    <row r="163" spans="1:4" ht="15" outlineLevel="3" x14ac:dyDescent="0.2">
      <c r="A163" s="175"/>
      <c r="B163" s="384" t="s">
        <v>1088</v>
      </c>
      <c r="C163" s="385"/>
      <c r="D163" s="174">
        <v>742.8</v>
      </c>
    </row>
    <row r="164" spans="1:4" ht="15" outlineLevel="3" x14ac:dyDescent="0.2">
      <c r="A164" s="175"/>
      <c r="B164" s="384" t="s">
        <v>1087</v>
      </c>
      <c r="C164" s="385"/>
      <c r="D164" s="174">
        <v>653.1</v>
      </c>
    </row>
    <row r="165" spans="1:4" ht="15" outlineLevel="3" x14ac:dyDescent="0.2">
      <c r="A165" s="175"/>
      <c r="B165" s="384" t="s">
        <v>1086</v>
      </c>
      <c r="C165" s="385"/>
      <c r="D165" s="174">
        <v>1120.7</v>
      </c>
    </row>
    <row r="166" spans="1:4" ht="15" outlineLevel="3" x14ac:dyDescent="0.2">
      <c r="A166" s="175"/>
      <c r="B166" s="384" t="s">
        <v>1085</v>
      </c>
      <c r="C166" s="385"/>
      <c r="D166" s="174">
        <v>681.3</v>
      </c>
    </row>
    <row r="167" spans="1:4" ht="15" outlineLevel="3" x14ac:dyDescent="0.2">
      <c r="A167" s="175"/>
      <c r="B167" s="384" t="s">
        <v>1084</v>
      </c>
      <c r="C167" s="385"/>
      <c r="D167" s="174">
        <v>635</v>
      </c>
    </row>
    <row r="168" spans="1:4" ht="15" outlineLevel="3" x14ac:dyDescent="0.2">
      <c r="A168" s="175"/>
      <c r="B168" s="384" t="s">
        <v>1083</v>
      </c>
      <c r="C168" s="385"/>
      <c r="D168" s="174">
        <v>361.4</v>
      </c>
    </row>
    <row r="169" spans="1:4" ht="15" outlineLevel="2" x14ac:dyDescent="0.2">
      <c r="A169" s="175" t="s">
        <v>926</v>
      </c>
      <c r="B169" s="384" t="s">
        <v>862</v>
      </c>
      <c r="C169" s="385"/>
      <c r="D169" s="174">
        <v>6472.3</v>
      </c>
    </row>
    <row r="170" spans="1:4" ht="15" outlineLevel="3" x14ac:dyDescent="0.2">
      <c r="A170" s="175"/>
      <c r="B170" s="384" t="s">
        <v>1203</v>
      </c>
      <c r="C170" s="385"/>
      <c r="D170" s="174">
        <v>4952.5</v>
      </c>
    </row>
    <row r="171" spans="1:4" ht="15" outlineLevel="3" x14ac:dyDescent="0.2">
      <c r="A171" s="175"/>
      <c r="B171" s="384" t="s">
        <v>1082</v>
      </c>
      <c r="C171" s="385"/>
      <c r="D171" s="174">
        <v>738.6</v>
      </c>
    </row>
    <row r="172" spans="1:4" ht="15" outlineLevel="3" x14ac:dyDescent="0.2">
      <c r="A172" s="175"/>
      <c r="B172" s="384" t="s">
        <v>1081</v>
      </c>
      <c r="C172" s="385"/>
      <c r="D172" s="174">
        <v>154</v>
      </c>
    </row>
    <row r="173" spans="1:4" ht="15" outlineLevel="3" x14ac:dyDescent="0.2">
      <c r="A173" s="175"/>
      <c r="B173" s="384" t="s">
        <v>1080</v>
      </c>
      <c r="C173" s="385"/>
      <c r="D173" s="174">
        <v>218.3</v>
      </c>
    </row>
    <row r="174" spans="1:4" ht="15" outlineLevel="3" x14ac:dyDescent="0.2">
      <c r="A174" s="175"/>
      <c r="B174" s="384" t="s">
        <v>1079</v>
      </c>
      <c r="C174" s="385"/>
      <c r="D174" s="174">
        <v>408.9</v>
      </c>
    </row>
    <row r="175" spans="1:4" ht="15" outlineLevel="2" x14ac:dyDescent="0.2">
      <c r="A175" s="175" t="s">
        <v>925</v>
      </c>
      <c r="B175" s="384" t="s">
        <v>924</v>
      </c>
      <c r="C175" s="385"/>
      <c r="D175" s="174">
        <v>13027</v>
      </c>
    </row>
    <row r="176" spans="1:4" ht="15" outlineLevel="3" x14ac:dyDescent="0.2">
      <c r="A176" s="175"/>
      <c r="B176" s="384" t="s">
        <v>1078</v>
      </c>
      <c r="C176" s="385"/>
      <c r="D176" s="174">
        <v>6036.9</v>
      </c>
    </row>
    <row r="177" spans="1:4" ht="15" outlineLevel="3" x14ac:dyDescent="0.2">
      <c r="A177" s="175"/>
      <c r="B177" s="384" t="s">
        <v>1077</v>
      </c>
      <c r="C177" s="385"/>
      <c r="D177" s="174">
        <v>1085.2</v>
      </c>
    </row>
    <row r="178" spans="1:4" ht="15" outlineLevel="3" x14ac:dyDescent="0.2">
      <c r="A178" s="175"/>
      <c r="B178" s="384" t="s">
        <v>1076</v>
      </c>
      <c r="C178" s="385"/>
      <c r="D178" s="174">
        <v>2430.1</v>
      </c>
    </row>
    <row r="179" spans="1:4" ht="15" outlineLevel="3" x14ac:dyDescent="0.2">
      <c r="A179" s="175"/>
      <c r="B179" s="384" t="s">
        <v>1075</v>
      </c>
      <c r="C179" s="385"/>
      <c r="D179" s="174">
        <v>1023</v>
      </c>
    </row>
    <row r="180" spans="1:4" ht="15" outlineLevel="3" x14ac:dyDescent="0.2">
      <c r="A180" s="175"/>
      <c r="B180" s="384" t="s">
        <v>1074</v>
      </c>
      <c r="C180" s="385"/>
      <c r="D180" s="174">
        <v>258.89999999999998</v>
      </c>
    </row>
    <row r="181" spans="1:4" ht="15" outlineLevel="3" x14ac:dyDescent="0.2">
      <c r="A181" s="175"/>
      <c r="B181" s="384" t="s">
        <v>1073</v>
      </c>
      <c r="C181" s="385"/>
      <c r="D181" s="174">
        <v>1156</v>
      </c>
    </row>
    <row r="182" spans="1:4" ht="15" outlineLevel="3" x14ac:dyDescent="0.2">
      <c r="A182" s="175"/>
      <c r="B182" s="384" t="s">
        <v>1072</v>
      </c>
      <c r="C182" s="385"/>
      <c r="D182" s="174">
        <v>289.5</v>
      </c>
    </row>
    <row r="183" spans="1:4" ht="15" outlineLevel="3" x14ac:dyDescent="0.2">
      <c r="A183" s="175"/>
      <c r="B183" s="384" t="s">
        <v>1071</v>
      </c>
      <c r="C183" s="385"/>
      <c r="D183" s="174">
        <v>747.4</v>
      </c>
    </row>
    <row r="184" spans="1:4" ht="15" outlineLevel="2" x14ac:dyDescent="0.2">
      <c r="A184" s="175" t="s">
        <v>923</v>
      </c>
      <c r="B184" s="384" t="s">
        <v>922</v>
      </c>
      <c r="C184" s="385"/>
      <c r="D184" s="174">
        <v>8773</v>
      </c>
    </row>
    <row r="185" spans="1:4" ht="15" outlineLevel="3" x14ac:dyDescent="0.2">
      <c r="A185" s="175"/>
      <c r="B185" s="384" t="s">
        <v>1070</v>
      </c>
      <c r="C185" s="385"/>
      <c r="D185" s="174">
        <v>3409.9</v>
      </c>
    </row>
    <row r="186" spans="1:4" ht="15" outlineLevel="3" x14ac:dyDescent="0.2">
      <c r="A186" s="175"/>
      <c r="B186" s="384" t="s">
        <v>1069</v>
      </c>
      <c r="C186" s="385"/>
      <c r="D186" s="174">
        <v>1631.7</v>
      </c>
    </row>
    <row r="187" spans="1:4" ht="15" outlineLevel="3" x14ac:dyDescent="0.2">
      <c r="A187" s="175"/>
      <c r="B187" s="384" t="s">
        <v>1068</v>
      </c>
      <c r="C187" s="385"/>
      <c r="D187" s="174">
        <v>248.1</v>
      </c>
    </row>
    <row r="188" spans="1:4" ht="15" outlineLevel="3" x14ac:dyDescent="0.2">
      <c r="A188" s="175"/>
      <c r="B188" s="384" t="s">
        <v>1067</v>
      </c>
      <c r="C188" s="385"/>
      <c r="D188" s="174">
        <v>466.1</v>
      </c>
    </row>
    <row r="189" spans="1:4" ht="15" outlineLevel="3" x14ac:dyDescent="0.2">
      <c r="A189" s="175"/>
      <c r="B189" s="384" t="s">
        <v>1066</v>
      </c>
      <c r="C189" s="385"/>
      <c r="D189" s="174">
        <v>231.6</v>
      </c>
    </row>
    <row r="190" spans="1:4" ht="15" outlineLevel="3" x14ac:dyDescent="0.2">
      <c r="A190" s="175"/>
      <c r="B190" s="384" t="s">
        <v>1065</v>
      </c>
      <c r="C190" s="385"/>
      <c r="D190" s="174">
        <v>480.5</v>
      </c>
    </row>
    <row r="191" spans="1:4" ht="15" outlineLevel="3" x14ac:dyDescent="0.2">
      <c r="A191" s="175"/>
      <c r="B191" s="384" t="s">
        <v>1064</v>
      </c>
      <c r="C191" s="385"/>
      <c r="D191" s="174">
        <v>213.7</v>
      </c>
    </row>
    <row r="192" spans="1:4" ht="15" outlineLevel="3" x14ac:dyDescent="0.2">
      <c r="A192" s="175"/>
      <c r="B192" s="384" t="s">
        <v>1224</v>
      </c>
      <c r="C192" s="385"/>
      <c r="D192" s="174">
        <v>313.60000000000002</v>
      </c>
    </row>
    <row r="193" spans="1:4" ht="15" outlineLevel="3" x14ac:dyDescent="0.2">
      <c r="A193" s="175"/>
      <c r="B193" s="384" t="s">
        <v>1223</v>
      </c>
      <c r="C193" s="385"/>
      <c r="D193" s="174">
        <v>347.3</v>
      </c>
    </row>
    <row r="194" spans="1:4" ht="15" outlineLevel="3" x14ac:dyDescent="0.2">
      <c r="A194" s="175"/>
      <c r="B194" s="384" t="s">
        <v>1063</v>
      </c>
      <c r="C194" s="385"/>
      <c r="D194" s="174">
        <v>315.7</v>
      </c>
    </row>
    <row r="195" spans="1:4" ht="15" outlineLevel="3" x14ac:dyDescent="0.2">
      <c r="A195" s="175"/>
      <c r="B195" s="384" t="s">
        <v>1062</v>
      </c>
      <c r="C195" s="385"/>
      <c r="D195" s="174">
        <v>232.2</v>
      </c>
    </row>
    <row r="196" spans="1:4" ht="15" outlineLevel="3" x14ac:dyDescent="0.2">
      <c r="A196" s="175"/>
      <c r="B196" s="384" t="s">
        <v>1061</v>
      </c>
      <c r="C196" s="385"/>
      <c r="D196" s="174">
        <v>245.3</v>
      </c>
    </row>
    <row r="197" spans="1:4" ht="15" outlineLevel="3" x14ac:dyDescent="0.2">
      <c r="A197" s="175"/>
      <c r="B197" s="384" t="s">
        <v>2596</v>
      </c>
      <c r="C197" s="385"/>
      <c r="D197" s="174">
        <v>637.29999999999995</v>
      </c>
    </row>
    <row r="198" spans="1:4" ht="15" outlineLevel="2" x14ac:dyDescent="0.2">
      <c r="A198" s="175" t="s">
        <v>921</v>
      </c>
      <c r="B198" s="384" t="s">
        <v>860</v>
      </c>
      <c r="C198" s="385"/>
      <c r="D198" s="174">
        <v>8923</v>
      </c>
    </row>
    <row r="199" spans="1:4" ht="15" outlineLevel="3" x14ac:dyDescent="0.2">
      <c r="A199" s="175"/>
      <c r="B199" s="384" t="s">
        <v>1202</v>
      </c>
      <c r="C199" s="385"/>
      <c r="D199" s="174">
        <v>6710.3</v>
      </c>
    </row>
    <row r="200" spans="1:4" ht="15" outlineLevel="3" x14ac:dyDescent="0.2">
      <c r="A200" s="175"/>
      <c r="B200" s="384" t="s">
        <v>1060</v>
      </c>
      <c r="C200" s="385"/>
      <c r="D200" s="174">
        <v>218.8</v>
      </c>
    </row>
    <row r="201" spans="1:4" ht="15" outlineLevel="3" x14ac:dyDescent="0.2">
      <c r="A201" s="175"/>
      <c r="B201" s="384" t="s">
        <v>1059</v>
      </c>
      <c r="C201" s="385"/>
      <c r="D201" s="174">
        <v>196.5</v>
      </c>
    </row>
    <row r="202" spans="1:4" ht="15" outlineLevel="3" x14ac:dyDescent="0.2">
      <c r="A202" s="175"/>
      <c r="B202" s="384" t="s">
        <v>1058</v>
      </c>
      <c r="C202" s="385"/>
      <c r="D202" s="174">
        <v>310.60000000000002</v>
      </c>
    </row>
    <row r="203" spans="1:4" ht="15" outlineLevel="3" x14ac:dyDescent="0.2">
      <c r="A203" s="175"/>
      <c r="B203" s="384" t="s">
        <v>1057</v>
      </c>
      <c r="C203" s="385"/>
      <c r="D203" s="174">
        <v>246</v>
      </c>
    </row>
    <row r="204" spans="1:4" ht="15" outlineLevel="3" x14ac:dyDescent="0.2">
      <c r="A204" s="175"/>
      <c r="B204" s="384" t="s">
        <v>1056</v>
      </c>
      <c r="C204" s="385"/>
      <c r="D204" s="174">
        <v>506.6</v>
      </c>
    </row>
    <row r="205" spans="1:4" ht="15" outlineLevel="3" x14ac:dyDescent="0.2">
      <c r="A205" s="175"/>
      <c r="B205" s="384" t="s">
        <v>1055</v>
      </c>
      <c r="C205" s="385"/>
      <c r="D205" s="174">
        <v>202.1</v>
      </c>
    </row>
    <row r="206" spans="1:4" ht="15" outlineLevel="3" x14ac:dyDescent="0.2">
      <c r="A206" s="175"/>
      <c r="B206" s="384" t="s">
        <v>1054</v>
      </c>
      <c r="C206" s="385"/>
      <c r="D206" s="174">
        <v>336.1</v>
      </c>
    </row>
    <row r="207" spans="1:4" ht="15" outlineLevel="3" x14ac:dyDescent="0.2">
      <c r="A207" s="175"/>
      <c r="B207" s="384" t="s">
        <v>1053</v>
      </c>
      <c r="C207" s="385"/>
      <c r="D207" s="174">
        <v>196</v>
      </c>
    </row>
    <row r="208" spans="1:4" ht="15" outlineLevel="2" x14ac:dyDescent="0.2">
      <c r="A208" s="175" t="s">
        <v>920</v>
      </c>
      <c r="B208" s="384" t="s">
        <v>919</v>
      </c>
      <c r="C208" s="385"/>
      <c r="D208" s="174">
        <v>4634.8999999999996</v>
      </c>
    </row>
    <row r="209" spans="1:4" ht="15" outlineLevel="3" x14ac:dyDescent="0.2">
      <c r="A209" s="175"/>
      <c r="B209" s="384" t="s">
        <v>1052</v>
      </c>
      <c r="C209" s="385"/>
      <c r="D209" s="174">
        <v>1783.9</v>
      </c>
    </row>
    <row r="210" spans="1:4" ht="15" outlineLevel="3" x14ac:dyDescent="0.2">
      <c r="A210" s="175"/>
      <c r="B210" s="384" t="s">
        <v>1051</v>
      </c>
      <c r="C210" s="385"/>
      <c r="D210" s="174">
        <v>712</v>
      </c>
    </row>
    <row r="211" spans="1:4" ht="15" outlineLevel="3" x14ac:dyDescent="0.2">
      <c r="A211" s="175"/>
      <c r="B211" s="384" t="s">
        <v>1050</v>
      </c>
      <c r="C211" s="385"/>
      <c r="D211" s="174">
        <v>589.79999999999995</v>
      </c>
    </row>
    <row r="212" spans="1:4" ht="15" outlineLevel="3" x14ac:dyDescent="0.2">
      <c r="A212" s="175"/>
      <c r="B212" s="384" t="s">
        <v>1049</v>
      </c>
      <c r="C212" s="385"/>
      <c r="D212" s="174">
        <v>550.1</v>
      </c>
    </row>
    <row r="213" spans="1:4" ht="15" outlineLevel="3" x14ac:dyDescent="0.2">
      <c r="A213" s="175"/>
      <c r="B213" s="384" t="s">
        <v>1048</v>
      </c>
      <c r="C213" s="385"/>
      <c r="D213" s="174">
        <v>999.1</v>
      </c>
    </row>
    <row r="214" spans="1:4" ht="15" outlineLevel="2" x14ac:dyDescent="0.2">
      <c r="A214" s="175" t="s">
        <v>918</v>
      </c>
      <c r="B214" s="384" t="s">
        <v>858</v>
      </c>
      <c r="C214" s="385"/>
      <c r="D214" s="174">
        <v>4974.2</v>
      </c>
    </row>
    <row r="215" spans="1:4" ht="15" outlineLevel="3" x14ac:dyDescent="0.2">
      <c r="A215" s="175"/>
      <c r="B215" s="384" t="s">
        <v>1201</v>
      </c>
      <c r="C215" s="385"/>
      <c r="D215" s="174">
        <v>2179.1999999999998</v>
      </c>
    </row>
    <row r="216" spans="1:4" ht="15" outlineLevel="3" x14ac:dyDescent="0.2">
      <c r="A216" s="175"/>
      <c r="B216" s="384" t="s">
        <v>1047</v>
      </c>
      <c r="C216" s="385"/>
      <c r="D216" s="174">
        <v>253.6</v>
      </c>
    </row>
    <row r="217" spans="1:4" ht="15" outlineLevel="3" x14ac:dyDescent="0.2">
      <c r="A217" s="175"/>
      <c r="B217" s="384" t="s">
        <v>1046</v>
      </c>
      <c r="C217" s="385"/>
      <c r="D217" s="174">
        <v>242.5</v>
      </c>
    </row>
    <row r="218" spans="1:4" ht="15" outlineLevel="3" x14ac:dyDescent="0.2">
      <c r="A218" s="175"/>
      <c r="B218" s="384" t="s">
        <v>1045</v>
      </c>
      <c r="C218" s="385"/>
      <c r="D218" s="174">
        <v>633.9</v>
      </c>
    </row>
    <row r="219" spans="1:4" ht="15" outlineLevel="3" x14ac:dyDescent="0.2">
      <c r="A219" s="175"/>
      <c r="B219" s="384" t="s">
        <v>1044</v>
      </c>
      <c r="C219" s="385"/>
      <c r="D219" s="174">
        <v>284.3</v>
      </c>
    </row>
    <row r="220" spans="1:4" ht="15" outlineLevel="3" x14ac:dyDescent="0.2">
      <c r="A220" s="175"/>
      <c r="B220" s="384" t="s">
        <v>1043</v>
      </c>
      <c r="C220" s="385"/>
      <c r="D220" s="174">
        <v>525.9</v>
      </c>
    </row>
    <row r="221" spans="1:4" ht="15" outlineLevel="3" x14ac:dyDescent="0.2">
      <c r="A221" s="175"/>
      <c r="B221" s="384" t="s">
        <v>1042</v>
      </c>
      <c r="C221" s="385"/>
      <c r="D221" s="174">
        <v>473</v>
      </c>
    </row>
    <row r="222" spans="1:4" ht="15" outlineLevel="3" x14ac:dyDescent="0.2">
      <c r="A222" s="175"/>
      <c r="B222" s="384" t="s">
        <v>1041</v>
      </c>
      <c r="C222" s="385"/>
      <c r="D222" s="174">
        <v>381.8</v>
      </c>
    </row>
    <row r="223" spans="1:4" ht="15" outlineLevel="2" x14ac:dyDescent="0.2">
      <c r="A223" s="175" t="s">
        <v>917</v>
      </c>
      <c r="B223" s="384" t="s">
        <v>916</v>
      </c>
      <c r="C223" s="385"/>
      <c r="D223" s="174">
        <v>6997.2</v>
      </c>
    </row>
    <row r="224" spans="1:4" ht="15" outlineLevel="3" x14ac:dyDescent="0.2">
      <c r="A224" s="175"/>
      <c r="B224" s="384" t="s">
        <v>1200</v>
      </c>
      <c r="C224" s="385"/>
      <c r="D224" s="174">
        <v>4340.3999999999996</v>
      </c>
    </row>
    <row r="225" spans="1:4" ht="15" outlineLevel="3" x14ac:dyDescent="0.2">
      <c r="A225" s="175"/>
      <c r="B225" s="384" t="s">
        <v>1040</v>
      </c>
      <c r="C225" s="385"/>
      <c r="D225" s="174">
        <v>1437.4</v>
      </c>
    </row>
    <row r="226" spans="1:4" ht="15" outlineLevel="3" x14ac:dyDescent="0.2">
      <c r="A226" s="175"/>
      <c r="B226" s="384" t="s">
        <v>1039</v>
      </c>
      <c r="C226" s="385"/>
      <c r="D226" s="174">
        <v>266.39999999999998</v>
      </c>
    </row>
    <row r="227" spans="1:4" ht="15" outlineLevel="3" x14ac:dyDescent="0.2">
      <c r="A227" s="175"/>
      <c r="B227" s="384" t="s">
        <v>1038</v>
      </c>
      <c r="C227" s="385"/>
      <c r="D227" s="174">
        <v>351.9</v>
      </c>
    </row>
    <row r="228" spans="1:4" ht="15" outlineLevel="3" x14ac:dyDescent="0.2">
      <c r="A228" s="175"/>
      <c r="B228" s="384" t="s">
        <v>1037</v>
      </c>
      <c r="C228" s="385"/>
      <c r="D228" s="174">
        <v>601.1</v>
      </c>
    </row>
    <row r="229" spans="1:4" ht="15" outlineLevel="2" x14ac:dyDescent="0.2">
      <c r="A229" s="175" t="s">
        <v>915</v>
      </c>
      <c r="B229" s="384" t="s">
        <v>856</v>
      </c>
      <c r="C229" s="385"/>
      <c r="D229" s="174">
        <v>30660.9</v>
      </c>
    </row>
    <row r="230" spans="1:4" ht="15" outlineLevel="3" x14ac:dyDescent="0.2">
      <c r="A230" s="175"/>
      <c r="B230" s="384" t="s">
        <v>1036</v>
      </c>
      <c r="C230" s="385"/>
      <c r="D230" s="174">
        <v>3120</v>
      </c>
    </row>
    <row r="231" spans="1:4" ht="15" outlineLevel="3" x14ac:dyDescent="0.2">
      <c r="A231" s="175"/>
      <c r="B231" s="384" t="s">
        <v>1035</v>
      </c>
      <c r="C231" s="385"/>
      <c r="D231" s="174">
        <v>2860.1</v>
      </c>
    </row>
    <row r="232" spans="1:4" ht="15" outlineLevel="3" x14ac:dyDescent="0.2">
      <c r="A232" s="175"/>
      <c r="B232" s="384" t="s">
        <v>1034</v>
      </c>
      <c r="C232" s="385"/>
      <c r="D232" s="174">
        <v>1189.9000000000001</v>
      </c>
    </row>
    <row r="233" spans="1:4" ht="15" outlineLevel="3" x14ac:dyDescent="0.2">
      <c r="A233" s="175"/>
      <c r="B233" s="384" t="s">
        <v>1033</v>
      </c>
      <c r="C233" s="385"/>
      <c r="D233" s="174">
        <v>1909.3</v>
      </c>
    </row>
    <row r="234" spans="1:4" ht="15" outlineLevel="3" x14ac:dyDescent="0.2">
      <c r="A234" s="175"/>
      <c r="B234" s="384" t="s">
        <v>1032</v>
      </c>
      <c r="C234" s="385"/>
      <c r="D234" s="174">
        <v>2735.2</v>
      </c>
    </row>
    <row r="235" spans="1:4" ht="15" outlineLevel="3" x14ac:dyDescent="0.2">
      <c r="A235" s="175"/>
      <c r="B235" s="384" t="s">
        <v>1031</v>
      </c>
      <c r="C235" s="385"/>
      <c r="D235" s="174">
        <v>472.9</v>
      </c>
    </row>
    <row r="236" spans="1:4" ht="15" outlineLevel="3" x14ac:dyDescent="0.2">
      <c r="A236" s="175"/>
      <c r="B236" s="384" t="s">
        <v>1030</v>
      </c>
      <c r="C236" s="385"/>
      <c r="D236" s="174">
        <v>3419.9</v>
      </c>
    </row>
    <row r="237" spans="1:4" ht="15" outlineLevel="3" x14ac:dyDescent="0.2">
      <c r="A237" s="175"/>
      <c r="B237" s="384" t="s">
        <v>1029</v>
      </c>
      <c r="C237" s="385"/>
      <c r="D237" s="174">
        <v>2768.7</v>
      </c>
    </row>
    <row r="238" spans="1:4" ht="15" outlineLevel="3" x14ac:dyDescent="0.2">
      <c r="A238" s="175"/>
      <c r="B238" s="384" t="s">
        <v>1028</v>
      </c>
      <c r="C238" s="385"/>
      <c r="D238" s="174">
        <v>3551.2</v>
      </c>
    </row>
    <row r="239" spans="1:4" ht="15" outlineLevel="3" x14ac:dyDescent="0.2">
      <c r="A239" s="175"/>
      <c r="B239" s="384" t="s">
        <v>1027</v>
      </c>
      <c r="C239" s="385"/>
      <c r="D239" s="174">
        <v>3024.1</v>
      </c>
    </row>
    <row r="240" spans="1:4" ht="15" outlineLevel="3" x14ac:dyDescent="0.2">
      <c r="A240" s="175"/>
      <c r="B240" s="384" t="s">
        <v>1026</v>
      </c>
      <c r="C240" s="385"/>
      <c r="D240" s="174">
        <v>477.9</v>
      </c>
    </row>
    <row r="241" spans="1:4" ht="15" outlineLevel="3" x14ac:dyDescent="0.2">
      <c r="A241" s="175"/>
      <c r="B241" s="384" t="s">
        <v>1025</v>
      </c>
      <c r="C241" s="385"/>
      <c r="D241" s="174">
        <v>743.4</v>
      </c>
    </row>
    <row r="242" spans="1:4" ht="15" outlineLevel="3" x14ac:dyDescent="0.2">
      <c r="A242" s="175"/>
      <c r="B242" s="384" t="s">
        <v>1023</v>
      </c>
      <c r="C242" s="385"/>
      <c r="D242" s="174">
        <v>1806.8</v>
      </c>
    </row>
    <row r="243" spans="1:4" ht="15" outlineLevel="3" x14ac:dyDescent="0.2">
      <c r="A243" s="175"/>
      <c r="B243" s="384" t="s">
        <v>1022</v>
      </c>
      <c r="C243" s="385"/>
      <c r="D243" s="174">
        <v>1428.1</v>
      </c>
    </row>
    <row r="244" spans="1:4" ht="15" outlineLevel="3" x14ac:dyDescent="0.2">
      <c r="A244" s="175"/>
      <c r="B244" s="384" t="s">
        <v>1021</v>
      </c>
      <c r="C244" s="385"/>
      <c r="D244" s="174">
        <v>400.2</v>
      </c>
    </row>
    <row r="245" spans="1:4" ht="15" outlineLevel="3" x14ac:dyDescent="0.2">
      <c r="A245" s="175"/>
      <c r="B245" s="384" t="s">
        <v>1020</v>
      </c>
      <c r="C245" s="385"/>
      <c r="D245" s="174">
        <v>753.2</v>
      </c>
    </row>
    <row r="246" spans="1:4" ht="15" outlineLevel="2" x14ac:dyDescent="0.2">
      <c r="A246" s="175" t="s">
        <v>914</v>
      </c>
      <c r="B246" s="384" t="s">
        <v>913</v>
      </c>
      <c r="C246" s="385"/>
      <c r="D246" s="174">
        <v>4380.8999999999996</v>
      </c>
    </row>
    <row r="247" spans="1:4" ht="15" outlineLevel="3" x14ac:dyDescent="0.2">
      <c r="A247" s="175"/>
      <c r="B247" s="384" t="s">
        <v>1019</v>
      </c>
      <c r="C247" s="385"/>
      <c r="D247" s="174">
        <v>2231.6999999999998</v>
      </c>
    </row>
    <row r="248" spans="1:4" ht="15" outlineLevel="3" x14ac:dyDescent="0.2">
      <c r="A248" s="175"/>
      <c r="B248" s="384" t="s">
        <v>1018</v>
      </c>
      <c r="C248" s="385"/>
      <c r="D248" s="174">
        <v>862.9</v>
      </c>
    </row>
    <row r="249" spans="1:4" ht="15" outlineLevel="3" x14ac:dyDescent="0.2">
      <c r="A249" s="175"/>
      <c r="B249" s="384" t="s">
        <v>1017</v>
      </c>
      <c r="C249" s="385"/>
      <c r="D249" s="174">
        <v>650.6</v>
      </c>
    </row>
    <row r="250" spans="1:4" ht="15" outlineLevel="3" x14ac:dyDescent="0.2">
      <c r="A250" s="175"/>
      <c r="B250" s="384" t="s">
        <v>1016</v>
      </c>
      <c r="C250" s="385"/>
      <c r="D250" s="174">
        <v>635.70000000000005</v>
      </c>
    </row>
    <row r="251" spans="1:4" ht="15" outlineLevel="2" x14ac:dyDescent="0.2">
      <c r="A251" s="175" t="s">
        <v>912</v>
      </c>
      <c r="B251" s="384" t="s">
        <v>911</v>
      </c>
      <c r="C251" s="385"/>
      <c r="D251" s="174">
        <v>3955.7</v>
      </c>
    </row>
    <row r="252" spans="1:4" ht="15" outlineLevel="3" x14ac:dyDescent="0.2">
      <c r="A252" s="175"/>
      <c r="B252" s="384" t="s">
        <v>1222</v>
      </c>
      <c r="C252" s="385"/>
      <c r="D252" s="174">
        <v>161.4</v>
      </c>
    </row>
    <row r="253" spans="1:4" ht="15" outlineLevel="3" x14ac:dyDescent="0.2">
      <c r="A253" s="175"/>
      <c r="B253" s="384" t="s">
        <v>1015</v>
      </c>
      <c r="C253" s="385"/>
      <c r="D253" s="174">
        <v>349.3</v>
      </c>
    </row>
    <row r="254" spans="1:4" ht="15" outlineLevel="3" x14ac:dyDescent="0.2">
      <c r="A254" s="175"/>
      <c r="B254" s="384" t="s">
        <v>1014</v>
      </c>
      <c r="C254" s="385"/>
      <c r="D254" s="174">
        <v>961.6</v>
      </c>
    </row>
    <row r="255" spans="1:4" ht="15" outlineLevel="3" x14ac:dyDescent="0.2">
      <c r="A255" s="175"/>
      <c r="B255" s="384" t="s">
        <v>1012</v>
      </c>
      <c r="C255" s="385"/>
      <c r="D255" s="174">
        <v>683.7</v>
      </c>
    </row>
    <row r="256" spans="1:4" ht="15" outlineLevel="3" x14ac:dyDescent="0.2">
      <c r="A256" s="175"/>
      <c r="B256" s="384" t="s">
        <v>1011</v>
      </c>
      <c r="C256" s="385"/>
      <c r="D256" s="174">
        <v>904.3</v>
      </c>
    </row>
    <row r="257" spans="1:4" ht="15" outlineLevel="3" x14ac:dyDescent="0.2">
      <c r="A257" s="175"/>
      <c r="B257" s="384" t="s">
        <v>1010</v>
      </c>
      <c r="C257" s="385"/>
      <c r="D257" s="174">
        <v>895.4</v>
      </c>
    </row>
    <row r="258" spans="1:4" ht="15" outlineLevel="2" x14ac:dyDescent="0.2">
      <c r="A258" s="175" t="s">
        <v>910</v>
      </c>
      <c r="B258" s="384" t="s">
        <v>909</v>
      </c>
      <c r="C258" s="385"/>
      <c r="D258" s="174">
        <v>6052.7</v>
      </c>
    </row>
    <row r="259" spans="1:4" ht="15" outlineLevel="3" x14ac:dyDescent="0.2">
      <c r="A259" s="175"/>
      <c r="B259" s="384" t="s">
        <v>1009</v>
      </c>
      <c r="C259" s="385"/>
      <c r="D259" s="174">
        <v>2560.6</v>
      </c>
    </row>
    <row r="260" spans="1:4" ht="15" outlineLevel="3" x14ac:dyDescent="0.2">
      <c r="A260" s="175"/>
      <c r="B260" s="384" t="s">
        <v>1008</v>
      </c>
      <c r="C260" s="385"/>
      <c r="D260" s="174">
        <v>804.9</v>
      </c>
    </row>
    <row r="261" spans="1:4" ht="15" outlineLevel="3" x14ac:dyDescent="0.2">
      <c r="A261" s="175"/>
      <c r="B261" s="384" t="s">
        <v>1007</v>
      </c>
      <c r="C261" s="385"/>
      <c r="D261" s="174">
        <v>1450</v>
      </c>
    </row>
    <row r="262" spans="1:4" ht="15" outlineLevel="3" x14ac:dyDescent="0.2">
      <c r="A262" s="175"/>
      <c r="B262" s="384" t="s">
        <v>1006</v>
      </c>
      <c r="C262" s="385"/>
      <c r="D262" s="174">
        <v>1237.2</v>
      </c>
    </row>
    <row r="263" spans="1:4" ht="15" outlineLevel="2" x14ac:dyDescent="0.2">
      <c r="A263" s="175" t="s">
        <v>908</v>
      </c>
      <c r="B263" s="384" t="s">
        <v>907</v>
      </c>
      <c r="C263" s="385"/>
      <c r="D263" s="174">
        <v>3977.4</v>
      </c>
    </row>
    <row r="264" spans="1:4" ht="15" outlineLevel="3" x14ac:dyDescent="0.2">
      <c r="A264" s="175"/>
      <c r="B264" s="384" t="s">
        <v>1005</v>
      </c>
      <c r="C264" s="385"/>
      <c r="D264" s="174">
        <v>2734.6</v>
      </c>
    </row>
    <row r="265" spans="1:4" ht="15" outlineLevel="3" x14ac:dyDescent="0.2">
      <c r="A265" s="175"/>
      <c r="B265" s="384" t="s">
        <v>1004</v>
      </c>
      <c r="C265" s="385"/>
      <c r="D265" s="174">
        <v>696</v>
      </c>
    </row>
    <row r="266" spans="1:4" ht="15" outlineLevel="3" x14ac:dyDescent="0.2">
      <c r="A266" s="175"/>
      <c r="B266" s="384" t="s">
        <v>1002</v>
      </c>
      <c r="C266" s="385"/>
      <c r="D266" s="174">
        <v>546.79999999999995</v>
      </c>
    </row>
    <row r="267" spans="1:4" ht="15" outlineLevel="2" x14ac:dyDescent="0.2">
      <c r="A267" s="175" t="s">
        <v>906</v>
      </c>
      <c r="B267" s="384" t="s">
        <v>905</v>
      </c>
      <c r="C267" s="385"/>
      <c r="D267" s="174">
        <v>3267.5</v>
      </c>
    </row>
    <row r="268" spans="1:4" ht="15" outlineLevel="3" x14ac:dyDescent="0.2">
      <c r="A268" s="175"/>
      <c r="B268" s="384" t="s">
        <v>1199</v>
      </c>
      <c r="C268" s="385"/>
      <c r="D268" s="174">
        <v>1406.7</v>
      </c>
    </row>
    <row r="269" spans="1:4" ht="15" outlineLevel="3" x14ac:dyDescent="0.2">
      <c r="A269" s="175"/>
      <c r="B269" s="384" t="s">
        <v>1001</v>
      </c>
      <c r="C269" s="385"/>
      <c r="D269" s="174">
        <v>509.7</v>
      </c>
    </row>
    <row r="270" spans="1:4" ht="15" outlineLevel="3" x14ac:dyDescent="0.2">
      <c r="A270" s="175"/>
      <c r="B270" s="384" t="s">
        <v>1221</v>
      </c>
      <c r="C270" s="385"/>
      <c r="D270" s="174">
        <v>302.89999999999998</v>
      </c>
    </row>
    <row r="271" spans="1:4" ht="15" outlineLevel="3" x14ac:dyDescent="0.2">
      <c r="A271" s="175"/>
      <c r="B271" s="384" t="s">
        <v>1000</v>
      </c>
      <c r="C271" s="385"/>
      <c r="D271" s="174">
        <v>156.69999999999999</v>
      </c>
    </row>
    <row r="272" spans="1:4" ht="15" outlineLevel="3" x14ac:dyDescent="0.2">
      <c r="A272" s="175"/>
      <c r="B272" s="384" t="s">
        <v>999</v>
      </c>
      <c r="C272" s="385"/>
      <c r="D272" s="174">
        <v>276</v>
      </c>
    </row>
    <row r="273" spans="1:4" ht="15" outlineLevel="3" x14ac:dyDescent="0.2">
      <c r="A273" s="175"/>
      <c r="B273" s="384" t="s">
        <v>998</v>
      </c>
      <c r="C273" s="385"/>
      <c r="D273" s="174">
        <v>346.4</v>
      </c>
    </row>
    <row r="274" spans="1:4" ht="15" outlineLevel="3" x14ac:dyDescent="0.2">
      <c r="A274" s="175"/>
      <c r="B274" s="384" t="s">
        <v>997</v>
      </c>
      <c r="C274" s="385"/>
      <c r="D274" s="174">
        <v>269.10000000000002</v>
      </c>
    </row>
    <row r="275" spans="1:4" ht="15" outlineLevel="2" x14ac:dyDescent="0.2">
      <c r="A275" s="175" t="s">
        <v>904</v>
      </c>
      <c r="B275" s="384" t="s">
        <v>903</v>
      </c>
      <c r="C275" s="385"/>
      <c r="D275" s="174">
        <v>3941.6</v>
      </c>
    </row>
    <row r="276" spans="1:4" ht="15" outlineLevel="3" x14ac:dyDescent="0.2">
      <c r="A276" s="175"/>
      <c r="B276" s="384" t="s">
        <v>996</v>
      </c>
      <c r="C276" s="385"/>
      <c r="D276" s="174">
        <v>2113.1999999999998</v>
      </c>
    </row>
    <row r="277" spans="1:4" ht="15" outlineLevel="3" x14ac:dyDescent="0.2">
      <c r="A277" s="175"/>
      <c r="B277" s="384" t="s">
        <v>995</v>
      </c>
      <c r="C277" s="385"/>
      <c r="D277" s="174">
        <v>409</v>
      </c>
    </row>
    <row r="278" spans="1:4" ht="15" outlineLevel="3" x14ac:dyDescent="0.2">
      <c r="A278" s="175"/>
      <c r="B278" s="384" t="s">
        <v>994</v>
      </c>
      <c r="C278" s="385"/>
      <c r="D278" s="174">
        <v>706.9</v>
      </c>
    </row>
    <row r="279" spans="1:4" ht="15" outlineLevel="3" x14ac:dyDescent="0.2">
      <c r="A279" s="175"/>
      <c r="B279" s="384" t="s">
        <v>993</v>
      </c>
      <c r="C279" s="385"/>
      <c r="D279" s="174">
        <v>712.5</v>
      </c>
    </row>
    <row r="280" spans="1:4" ht="15" outlineLevel="2" x14ac:dyDescent="0.2">
      <c r="A280" s="175" t="s">
        <v>902</v>
      </c>
      <c r="B280" s="384" t="s">
        <v>854</v>
      </c>
      <c r="C280" s="385"/>
      <c r="D280" s="174">
        <v>6610.9</v>
      </c>
    </row>
    <row r="281" spans="1:4" ht="15" outlineLevel="3" x14ac:dyDescent="0.2">
      <c r="A281" s="175"/>
      <c r="B281" s="384" t="s">
        <v>1198</v>
      </c>
      <c r="C281" s="385"/>
      <c r="D281" s="174">
        <v>1437.3</v>
      </c>
    </row>
    <row r="282" spans="1:4" ht="15" outlineLevel="3" x14ac:dyDescent="0.2">
      <c r="A282" s="175"/>
      <c r="B282" s="384" t="s">
        <v>992</v>
      </c>
      <c r="C282" s="385"/>
      <c r="D282" s="174">
        <v>2103.6999999999998</v>
      </c>
    </row>
    <row r="283" spans="1:4" ht="15" outlineLevel="3" x14ac:dyDescent="0.2">
      <c r="A283" s="175"/>
      <c r="B283" s="384" t="s">
        <v>991</v>
      </c>
      <c r="C283" s="385"/>
      <c r="D283" s="174">
        <v>327</v>
      </c>
    </row>
    <row r="284" spans="1:4" ht="15" outlineLevel="3" x14ac:dyDescent="0.2">
      <c r="A284" s="175"/>
      <c r="B284" s="384" t="s">
        <v>1220</v>
      </c>
      <c r="C284" s="385"/>
      <c r="D284" s="174">
        <v>331.5</v>
      </c>
    </row>
    <row r="285" spans="1:4" ht="15" outlineLevel="3" x14ac:dyDescent="0.2">
      <c r="A285" s="175"/>
      <c r="B285" s="384" t="s">
        <v>990</v>
      </c>
      <c r="C285" s="385"/>
      <c r="D285" s="174">
        <v>747</v>
      </c>
    </row>
    <row r="286" spans="1:4" ht="15" outlineLevel="3" x14ac:dyDescent="0.2">
      <c r="A286" s="175"/>
      <c r="B286" s="384" t="s">
        <v>989</v>
      </c>
      <c r="C286" s="385"/>
      <c r="D286" s="174">
        <v>631</v>
      </c>
    </row>
    <row r="287" spans="1:4" ht="15" outlineLevel="3" x14ac:dyDescent="0.2">
      <c r="A287" s="175"/>
      <c r="B287" s="384" t="s">
        <v>988</v>
      </c>
      <c r="C287" s="385"/>
      <c r="D287" s="174">
        <v>790.1</v>
      </c>
    </row>
    <row r="288" spans="1:4" ht="15" outlineLevel="3" x14ac:dyDescent="0.2">
      <c r="A288" s="175"/>
      <c r="B288" s="384" t="s">
        <v>1219</v>
      </c>
      <c r="C288" s="385"/>
      <c r="D288" s="174">
        <v>243.3</v>
      </c>
    </row>
    <row r="289" spans="1:4" ht="15" outlineLevel="2" x14ac:dyDescent="0.2">
      <c r="A289" s="175" t="s">
        <v>901</v>
      </c>
      <c r="B289" s="384" t="s">
        <v>852</v>
      </c>
      <c r="C289" s="385"/>
      <c r="D289" s="174">
        <v>15502.7</v>
      </c>
    </row>
    <row r="290" spans="1:4" ht="15" outlineLevel="3" x14ac:dyDescent="0.2">
      <c r="A290" s="175"/>
      <c r="B290" s="384" t="s">
        <v>1197</v>
      </c>
      <c r="C290" s="385"/>
      <c r="D290" s="174">
        <v>10510.9</v>
      </c>
    </row>
    <row r="291" spans="1:4" ht="15" outlineLevel="3" x14ac:dyDescent="0.2">
      <c r="A291" s="175"/>
      <c r="B291" s="384" t="s">
        <v>987</v>
      </c>
      <c r="C291" s="385"/>
      <c r="D291" s="174">
        <v>303.3</v>
      </c>
    </row>
    <row r="292" spans="1:4" ht="15" outlineLevel="3" x14ac:dyDescent="0.2">
      <c r="A292" s="175"/>
      <c r="B292" s="384" t="s">
        <v>986</v>
      </c>
      <c r="C292" s="385"/>
      <c r="D292" s="174">
        <v>238.8</v>
      </c>
    </row>
    <row r="293" spans="1:4" ht="15" outlineLevel="3" x14ac:dyDescent="0.2">
      <c r="A293" s="175"/>
      <c r="B293" s="384" t="s">
        <v>985</v>
      </c>
      <c r="C293" s="385"/>
      <c r="D293" s="174">
        <v>342.5</v>
      </c>
    </row>
    <row r="294" spans="1:4" ht="15" outlineLevel="3" x14ac:dyDescent="0.2">
      <c r="A294" s="175"/>
      <c r="B294" s="384" t="s">
        <v>984</v>
      </c>
      <c r="C294" s="385"/>
      <c r="D294" s="174">
        <v>288.5</v>
      </c>
    </row>
    <row r="295" spans="1:4" ht="15" outlineLevel="3" x14ac:dyDescent="0.2">
      <c r="A295" s="175"/>
      <c r="B295" s="384" t="s">
        <v>983</v>
      </c>
      <c r="C295" s="385"/>
      <c r="D295" s="174">
        <v>178</v>
      </c>
    </row>
    <row r="296" spans="1:4" ht="15" outlineLevel="3" x14ac:dyDescent="0.2">
      <c r="A296" s="175"/>
      <c r="B296" s="384" t="s">
        <v>982</v>
      </c>
      <c r="C296" s="385"/>
      <c r="D296" s="174">
        <v>209.8</v>
      </c>
    </row>
    <row r="297" spans="1:4" ht="15" outlineLevel="3" x14ac:dyDescent="0.2">
      <c r="A297" s="175"/>
      <c r="B297" s="384" t="s">
        <v>981</v>
      </c>
      <c r="C297" s="385"/>
      <c r="D297" s="174">
        <v>532.79999999999995</v>
      </c>
    </row>
    <row r="298" spans="1:4" ht="15" outlineLevel="3" x14ac:dyDescent="0.2">
      <c r="A298" s="175"/>
      <c r="B298" s="384" t="s">
        <v>980</v>
      </c>
      <c r="C298" s="385"/>
      <c r="D298" s="174">
        <v>735.7</v>
      </c>
    </row>
    <row r="299" spans="1:4" ht="15" outlineLevel="3" x14ac:dyDescent="0.2">
      <c r="A299" s="175"/>
      <c r="B299" s="384" t="s">
        <v>979</v>
      </c>
      <c r="C299" s="385"/>
      <c r="D299" s="174">
        <v>449.5</v>
      </c>
    </row>
    <row r="300" spans="1:4" ht="15" outlineLevel="3" x14ac:dyDescent="0.2">
      <c r="A300" s="175"/>
      <c r="B300" s="384" t="s">
        <v>978</v>
      </c>
      <c r="C300" s="385"/>
      <c r="D300" s="174">
        <v>398.1</v>
      </c>
    </row>
    <row r="301" spans="1:4" ht="15" outlineLevel="3" x14ac:dyDescent="0.2">
      <c r="A301" s="175"/>
      <c r="B301" s="384" t="s">
        <v>977</v>
      </c>
      <c r="C301" s="385"/>
      <c r="D301" s="174">
        <v>389.8</v>
      </c>
    </row>
    <row r="302" spans="1:4" ht="15" outlineLevel="3" x14ac:dyDescent="0.2">
      <c r="A302" s="175"/>
      <c r="B302" s="384" t="s">
        <v>976</v>
      </c>
      <c r="C302" s="385"/>
      <c r="D302" s="174">
        <v>326.5</v>
      </c>
    </row>
    <row r="303" spans="1:4" ht="15" outlineLevel="3" x14ac:dyDescent="0.2">
      <c r="A303" s="175"/>
      <c r="B303" s="384" t="s">
        <v>975</v>
      </c>
      <c r="C303" s="385"/>
      <c r="D303" s="174">
        <v>305.39999999999998</v>
      </c>
    </row>
    <row r="304" spans="1:4" ht="15" outlineLevel="3" x14ac:dyDescent="0.2">
      <c r="A304" s="175"/>
      <c r="B304" s="384" t="s">
        <v>974</v>
      </c>
      <c r="C304" s="385"/>
      <c r="D304" s="174">
        <v>293.10000000000002</v>
      </c>
    </row>
    <row r="305" spans="1:4" ht="15" outlineLevel="2" x14ac:dyDescent="0.2">
      <c r="A305" s="175" t="s">
        <v>900</v>
      </c>
      <c r="B305" s="384" t="s">
        <v>232</v>
      </c>
      <c r="C305" s="385"/>
      <c r="D305" s="174">
        <v>2771.8</v>
      </c>
    </row>
    <row r="306" spans="1:4" ht="15" outlineLevel="2" x14ac:dyDescent="0.2">
      <c r="A306" s="175" t="s">
        <v>899</v>
      </c>
      <c r="B306" s="384" t="s">
        <v>898</v>
      </c>
      <c r="C306" s="385"/>
      <c r="D306" s="174">
        <v>9481.7999999999993</v>
      </c>
    </row>
    <row r="307" spans="1:4" ht="15" outlineLevel="2" x14ac:dyDescent="0.2">
      <c r="A307" s="175" t="s">
        <v>897</v>
      </c>
      <c r="B307" s="384" t="s">
        <v>896</v>
      </c>
      <c r="C307" s="385"/>
      <c r="D307" s="174">
        <v>3788.4</v>
      </c>
    </row>
    <row r="308" spans="1:4" ht="15" outlineLevel="3" x14ac:dyDescent="0.2">
      <c r="A308" s="175"/>
      <c r="B308" s="384" t="s">
        <v>973</v>
      </c>
      <c r="C308" s="385"/>
      <c r="D308" s="174">
        <v>1617.4</v>
      </c>
    </row>
    <row r="309" spans="1:4" ht="15" outlineLevel="3" x14ac:dyDescent="0.2">
      <c r="A309" s="175"/>
      <c r="B309" s="384" t="s">
        <v>972</v>
      </c>
      <c r="C309" s="385"/>
      <c r="D309" s="174">
        <v>395.6</v>
      </c>
    </row>
    <row r="310" spans="1:4" ht="15" outlineLevel="3" x14ac:dyDescent="0.2">
      <c r="A310" s="175"/>
      <c r="B310" s="384" t="s">
        <v>971</v>
      </c>
      <c r="C310" s="385"/>
      <c r="D310" s="174">
        <v>398.7</v>
      </c>
    </row>
    <row r="311" spans="1:4" ht="15" outlineLevel="3" x14ac:dyDescent="0.2">
      <c r="A311" s="175"/>
      <c r="B311" s="384" t="s">
        <v>970</v>
      </c>
      <c r="C311" s="385"/>
      <c r="D311" s="174">
        <v>465.3</v>
      </c>
    </row>
    <row r="312" spans="1:4" ht="15" outlineLevel="3" x14ac:dyDescent="0.2">
      <c r="A312" s="175"/>
      <c r="B312" s="384" t="s">
        <v>969</v>
      </c>
      <c r="C312" s="385"/>
      <c r="D312" s="174">
        <v>374.9</v>
      </c>
    </row>
    <row r="313" spans="1:4" ht="15" outlineLevel="3" x14ac:dyDescent="0.2">
      <c r="A313" s="175"/>
      <c r="B313" s="384" t="s">
        <v>968</v>
      </c>
      <c r="C313" s="385"/>
      <c r="D313" s="174">
        <v>241.1</v>
      </c>
    </row>
    <row r="314" spans="1:4" ht="15" outlineLevel="3" x14ac:dyDescent="0.2">
      <c r="A314" s="175"/>
      <c r="B314" s="384" t="s">
        <v>967</v>
      </c>
      <c r="C314" s="385"/>
      <c r="D314" s="174">
        <v>295.39999999999998</v>
      </c>
    </row>
    <row r="315" spans="1:4" ht="15" outlineLevel="2" x14ac:dyDescent="0.2">
      <c r="A315" s="175" t="s">
        <v>895</v>
      </c>
      <c r="B315" s="384" t="s">
        <v>850</v>
      </c>
      <c r="C315" s="385"/>
      <c r="D315" s="174">
        <v>2044.5</v>
      </c>
    </row>
    <row r="316" spans="1:4" ht="15" outlineLevel="3" x14ac:dyDescent="0.2">
      <c r="A316" s="175"/>
      <c r="B316" s="384" t="s">
        <v>966</v>
      </c>
      <c r="C316" s="385"/>
      <c r="D316" s="174">
        <v>1413.7</v>
      </c>
    </row>
    <row r="317" spans="1:4" ht="15" outlineLevel="3" x14ac:dyDescent="0.2">
      <c r="A317" s="175"/>
      <c r="B317" s="384" t="s">
        <v>1218</v>
      </c>
      <c r="C317" s="385"/>
      <c r="D317" s="174">
        <v>163.30000000000001</v>
      </c>
    </row>
    <row r="318" spans="1:4" ht="15" outlineLevel="3" x14ac:dyDescent="0.2">
      <c r="A318" s="175"/>
      <c r="B318" s="384" t="s">
        <v>1217</v>
      </c>
      <c r="C318" s="385"/>
      <c r="D318" s="174">
        <v>192.4</v>
      </c>
    </row>
    <row r="319" spans="1:4" ht="15" outlineLevel="3" x14ac:dyDescent="0.2">
      <c r="A319" s="175"/>
      <c r="B319" s="384" t="s">
        <v>1216</v>
      </c>
      <c r="C319" s="385"/>
      <c r="D319" s="174">
        <v>275.10000000000002</v>
      </c>
    </row>
    <row r="320" spans="1:4" ht="15" outlineLevel="2" x14ac:dyDescent="0.2">
      <c r="A320" s="175" t="s">
        <v>894</v>
      </c>
      <c r="B320" s="384" t="s">
        <v>848</v>
      </c>
      <c r="C320" s="385"/>
      <c r="D320" s="174">
        <v>3210.2</v>
      </c>
    </row>
    <row r="321" spans="1:4" ht="15" outlineLevel="3" x14ac:dyDescent="0.2">
      <c r="A321" s="175"/>
      <c r="B321" s="384" t="s">
        <v>965</v>
      </c>
      <c r="C321" s="385"/>
      <c r="D321" s="174">
        <v>1857.8</v>
      </c>
    </row>
    <row r="322" spans="1:4" ht="15" outlineLevel="3" x14ac:dyDescent="0.2">
      <c r="A322" s="175"/>
      <c r="B322" s="384" t="s">
        <v>964</v>
      </c>
      <c r="C322" s="385"/>
      <c r="D322" s="174">
        <v>286.39999999999998</v>
      </c>
    </row>
    <row r="323" spans="1:4" ht="15" outlineLevel="3" x14ac:dyDescent="0.2">
      <c r="A323" s="175"/>
      <c r="B323" s="384" t="s">
        <v>963</v>
      </c>
      <c r="C323" s="385"/>
      <c r="D323" s="174">
        <v>464.7</v>
      </c>
    </row>
    <row r="324" spans="1:4" ht="15" outlineLevel="3" x14ac:dyDescent="0.2">
      <c r="A324" s="175"/>
      <c r="B324" s="384" t="s">
        <v>962</v>
      </c>
      <c r="C324" s="385"/>
      <c r="D324" s="174">
        <v>340.7</v>
      </c>
    </row>
    <row r="325" spans="1:4" ht="15" outlineLevel="3" x14ac:dyDescent="0.2">
      <c r="A325" s="175"/>
      <c r="B325" s="384" t="s">
        <v>961</v>
      </c>
      <c r="C325" s="385"/>
      <c r="D325" s="174">
        <v>260.60000000000002</v>
      </c>
    </row>
    <row r="326" spans="1:4" ht="15" outlineLevel="2" x14ac:dyDescent="0.2">
      <c r="A326" s="175" t="s">
        <v>893</v>
      </c>
      <c r="B326" s="384" t="s">
        <v>892</v>
      </c>
      <c r="C326" s="385"/>
      <c r="D326" s="174">
        <v>7239.6</v>
      </c>
    </row>
    <row r="327" spans="1:4" ht="15" outlineLevel="3" x14ac:dyDescent="0.2">
      <c r="A327" s="175"/>
      <c r="B327" s="384" t="s">
        <v>960</v>
      </c>
      <c r="C327" s="385"/>
      <c r="D327" s="174">
        <v>1492.3</v>
      </c>
    </row>
    <row r="328" spans="1:4" ht="15" outlineLevel="3" x14ac:dyDescent="0.2">
      <c r="A328" s="175"/>
      <c r="B328" s="384" t="s">
        <v>959</v>
      </c>
      <c r="C328" s="385"/>
      <c r="D328" s="174">
        <v>1395.2</v>
      </c>
    </row>
    <row r="329" spans="1:4" ht="15" outlineLevel="3" x14ac:dyDescent="0.2">
      <c r="A329" s="175"/>
      <c r="B329" s="384" t="s">
        <v>958</v>
      </c>
      <c r="C329" s="385"/>
      <c r="D329" s="174">
        <v>827.3</v>
      </c>
    </row>
    <row r="330" spans="1:4" ht="15" outlineLevel="3" x14ac:dyDescent="0.2">
      <c r="A330" s="175"/>
      <c r="B330" s="384" t="s">
        <v>957</v>
      </c>
      <c r="C330" s="385"/>
      <c r="D330" s="174">
        <v>844.2</v>
      </c>
    </row>
    <row r="331" spans="1:4" ht="15" outlineLevel="3" x14ac:dyDescent="0.2">
      <c r="A331" s="175"/>
      <c r="B331" s="384" t="s">
        <v>956</v>
      </c>
      <c r="C331" s="385"/>
      <c r="D331" s="174">
        <v>1582.8</v>
      </c>
    </row>
    <row r="332" spans="1:4" ht="15" outlineLevel="3" x14ac:dyDescent="0.2">
      <c r="A332" s="175"/>
      <c r="B332" s="384" t="s">
        <v>955</v>
      </c>
      <c r="C332" s="385"/>
      <c r="D332" s="174">
        <v>1097.8</v>
      </c>
    </row>
    <row r="333" spans="1:4" ht="15" outlineLevel="2" x14ac:dyDescent="0.2">
      <c r="A333" s="175" t="s">
        <v>891</v>
      </c>
      <c r="B333" s="384" t="s">
        <v>890</v>
      </c>
      <c r="C333" s="385"/>
      <c r="D333" s="174">
        <v>2686.7</v>
      </c>
    </row>
    <row r="334" spans="1:4" ht="15" outlineLevel="3" x14ac:dyDescent="0.2">
      <c r="A334" s="175"/>
      <c r="B334" s="384" t="s">
        <v>954</v>
      </c>
      <c r="C334" s="385"/>
      <c r="D334" s="174">
        <v>2120.9</v>
      </c>
    </row>
    <row r="335" spans="1:4" ht="15" outlineLevel="3" x14ac:dyDescent="0.2">
      <c r="A335" s="175"/>
      <c r="B335" s="384" t="s">
        <v>953</v>
      </c>
      <c r="C335" s="385"/>
      <c r="D335" s="174">
        <v>338.2</v>
      </c>
    </row>
    <row r="336" spans="1:4" ht="15" outlineLevel="3" x14ac:dyDescent="0.2">
      <c r="A336" s="175"/>
      <c r="B336" s="384" t="s">
        <v>952</v>
      </c>
      <c r="C336" s="385"/>
      <c r="D336" s="174">
        <v>227.6</v>
      </c>
    </row>
    <row r="337" spans="1:4" ht="15" outlineLevel="2" x14ac:dyDescent="0.2">
      <c r="A337" s="175" t="s">
        <v>889</v>
      </c>
      <c r="B337" s="384" t="s">
        <v>888</v>
      </c>
      <c r="C337" s="385"/>
      <c r="D337" s="174">
        <v>5641.7</v>
      </c>
    </row>
    <row r="338" spans="1:4" ht="15" outlineLevel="3" x14ac:dyDescent="0.2">
      <c r="A338" s="175"/>
      <c r="B338" s="384" t="s">
        <v>951</v>
      </c>
      <c r="C338" s="385"/>
      <c r="D338" s="174">
        <v>2079.6</v>
      </c>
    </row>
    <row r="339" spans="1:4" ht="15" outlineLevel="3" x14ac:dyDescent="0.2">
      <c r="A339" s="175"/>
      <c r="B339" s="384" t="s">
        <v>950</v>
      </c>
      <c r="C339" s="385"/>
      <c r="D339" s="174">
        <v>915.5</v>
      </c>
    </row>
    <row r="340" spans="1:4" ht="15" outlineLevel="3" x14ac:dyDescent="0.2">
      <c r="A340" s="175"/>
      <c r="B340" s="384" t="s">
        <v>949</v>
      </c>
      <c r="C340" s="385"/>
      <c r="D340" s="174">
        <v>1123.4000000000001</v>
      </c>
    </row>
    <row r="341" spans="1:4" ht="15" outlineLevel="3" x14ac:dyDescent="0.2">
      <c r="A341" s="175"/>
      <c r="B341" s="384" t="s">
        <v>948</v>
      </c>
      <c r="C341" s="385"/>
      <c r="D341" s="174">
        <v>771</v>
      </c>
    </row>
    <row r="342" spans="1:4" ht="15" outlineLevel="3" x14ac:dyDescent="0.2">
      <c r="A342" s="175"/>
      <c r="B342" s="384" t="s">
        <v>947</v>
      </c>
      <c r="C342" s="385"/>
      <c r="D342" s="174">
        <v>752.2</v>
      </c>
    </row>
    <row r="343" spans="1:4" ht="15" x14ac:dyDescent="0.2">
      <c r="A343" s="175"/>
      <c r="B343" s="384" t="s">
        <v>247</v>
      </c>
      <c r="C343" s="385"/>
      <c r="D343" s="174">
        <v>805421.7</v>
      </c>
    </row>
  </sheetData>
  <mergeCells count="337">
    <mergeCell ref="B24:C24"/>
    <mergeCell ref="B25:C25"/>
    <mergeCell ref="B26:C26"/>
    <mergeCell ref="B27:C27"/>
    <mergeCell ref="B28:C28"/>
    <mergeCell ref="A5:D6"/>
    <mergeCell ref="B19:C19"/>
    <mergeCell ref="B20:C20"/>
    <mergeCell ref="B21:C21"/>
    <mergeCell ref="B22:C22"/>
    <mergeCell ref="B23:C23"/>
    <mergeCell ref="B14:C14"/>
    <mergeCell ref="B15:C15"/>
    <mergeCell ref="B16:C16"/>
    <mergeCell ref="B17:C17"/>
    <mergeCell ref="B10:C10"/>
    <mergeCell ref="B8:C8"/>
    <mergeCell ref="B9:C9"/>
    <mergeCell ref="B11:C11"/>
    <mergeCell ref="B12:C12"/>
    <mergeCell ref="B13:C13"/>
    <mergeCell ref="B18:C18"/>
    <mergeCell ref="B34:C34"/>
    <mergeCell ref="B35:C35"/>
    <mergeCell ref="B37:C37"/>
    <mergeCell ref="B36:C36"/>
    <mergeCell ref="B38:C38"/>
    <mergeCell ref="B29:C29"/>
    <mergeCell ref="B30:C30"/>
    <mergeCell ref="B31:C31"/>
    <mergeCell ref="B32:C32"/>
    <mergeCell ref="B33:C33"/>
    <mergeCell ref="B44:C44"/>
    <mergeCell ref="B45:C45"/>
    <mergeCell ref="B47:C47"/>
    <mergeCell ref="B46:C46"/>
    <mergeCell ref="B48:C48"/>
    <mergeCell ref="B39:C39"/>
    <mergeCell ref="B40:C40"/>
    <mergeCell ref="B41:C41"/>
    <mergeCell ref="B42:C42"/>
    <mergeCell ref="B43:C43"/>
    <mergeCell ref="B54:C54"/>
    <mergeCell ref="B55:C55"/>
    <mergeCell ref="B56:C56"/>
    <mergeCell ref="B57:C57"/>
    <mergeCell ref="B58:C58"/>
    <mergeCell ref="B49:C49"/>
    <mergeCell ref="B50:C50"/>
    <mergeCell ref="B51:C51"/>
    <mergeCell ref="B52:C52"/>
    <mergeCell ref="B53:C53"/>
    <mergeCell ref="B64:C64"/>
    <mergeCell ref="B65:C65"/>
    <mergeCell ref="B66:C66"/>
    <mergeCell ref="B67:C67"/>
    <mergeCell ref="B68:C68"/>
    <mergeCell ref="B59:C59"/>
    <mergeCell ref="B60:C60"/>
    <mergeCell ref="B61:C61"/>
    <mergeCell ref="B62:C62"/>
    <mergeCell ref="B63:C63"/>
    <mergeCell ref="B74:C74"/>
    <mergeCell ref="B75:C75"/>
    <mergeCell ref="B76:C76"/>
    <mergeCell ref="B77:C77"/>
    <mergeCell ref="B78:C78"/>
    <mergeCell ref="B69:C69"/>
    <mergeCell ref="B70:C70"/>
    <mergeCell ref="B71:C71"/>
    <mergeCell ref="B72:C72"/>
    <mergeCell ref="B73:C73"/>
    <mergeCell ref="B85:C85"/>
    <mergeCell ref="B84:C84"/>
    <mergeCell ref="B86:C86"/>
    <mergeCell ref="B87:C87"/>
    <mergeCell ref="B88:C88"/>
    <mergeCell ref="B80:C80"/>
    <mergeCell ref="B79:C79"/>
    <mergeCell ref="B81:C81"/>
    <mergeCell ref="B82:C82"/>
    <mergeCell ref="B83:C83"/>
    <mergeCell ref="B94:C94"/>
    <mergeCell ref="B95:C95"/>
    <mergeCell ref="B96:C96"/>
    <mergeCell ref="B97:C97"/>
    <mergeCell ref="B98:C98"/>
    <mergeCell ref="B89:C89"/>
    <mergeCell ref="B90:C90"/>
    <mergeCell ref="B91:C91"/>
    <mergeCell ref="B92:C92"/>
    <mergeCell ref="B93:C93"/>
    <mergeCell ref="B104:C104"/>
    <mergeCell ref="B105:C105"/>
    <mergeCell ref="B106:C106"/>
    <mergeCell ref="B107:C107"/>
    <mergeCell ref="B108:C108"/>
    <mergeCell ref="B99:C99"/>
    <mergeCell ref="B100:C100"/>
    <mergeCell ref="B101:C101"/>
    <mergeCell ref="B102:C102"/>
    <mergeCell ref="B103:C103"/>
    <mergeCell ref="B114:C114"/>
    <mergeCell ref="B115:C115"/>
    <mergeCell ref="B116:C116"/>
    <mergeCell ref="B117:C117"/>
    <mergeCell ref="B109:C109"/>
    <mergeCell ref="B110:C110"/>
    <mergeCell ref="B111:C111"/>
    <mergeCell ref="B112:C112"/>
    <mergeCell ref="B113:C113"/>
    <mergeCell ref="B129:C129"/>
    <mergeCell ref="B128:C128"/>
    <mergeCell ref="B140:C140"/>
    <mergeCell ref="B141:C141"/>
    <mergeCell ref="B142:C142"/>
    <mergeCell ref="B143:C143"/>
    <mergeCell ref="B118:C118"/>
    <mergeCell ref="B130:C130"/>
    <mergeCell ref="B131:C131"/>
    <mergeCell ref="B132:C132"/>
    <mergeCell ref="B133:C133"/>
    <mergeCell ref="B134:C134"/>
    <mergeCell ref="B124:C124"/>
    <mergeCell ref="B125:C125"/>
    <mergeCell ref="B126:C126"/>
    <mergeCell ref="B127:C127"/>
    <mergeCell ref="B119:C119"/>
    <mergeCell ref="B120:C120"/>
    <mergeCell ref="B121:C121"/>
    <mergeCell ref="B122:C122"/>
    <mergeCell ref="B123:C123"/>
    <mergeCell ref="B146:C146"/>
    <mergeCell ref="B147:C147"/>
    <mergeCell ref="B148:C148"/>
    <mergeCell ref="B149:C149"/>
    <mergeCell ref="B150:C150"/>
    <mergeCell ref="B145:C145"/>
    <mergeCell ref="B144:C144"/>
    <mergeCell ref="B135:C135"/>
    <mergeCell ref="B136:C136"/>
    <mergeCell ref="B137:C137"/>
    <mergeCell ref="B138:C138"/>
    <mergeCell ref="B139:C139"/>
    <mergeCell ref="B156:C156"/>
    <mergeCell ref="B157:C157"/>
    <mergeCell ref="B158:C158"/>
    <mergeCell ref="B159:C159"/>
    <mergeCell ref="B160:C160"/>
    <mergeCell ref="B151:C151"/>
    <mergeCell ref="B152:C152"/>
    <mergeCell ref="B153:C153"/>
    <mergeCell ref="B154:C154"/>
    <mergeCell ref="B155:C155"/>
    <mergeCell ref="B166:C166"/>
    <mergeCell ref="B167:C167"/>
    <mergeCell ref="B168:C168"/>
    <mergeCell ref="B169:C169"/>
    <mergeCell ref="B170:C170"/>
    <mergeCell ref="B161:C161"/>
    <mergeCell ref="B162:C162"/>
    <mergeCell ref="B163:C163"/>
    <mergeCell ref="B164:C164"/>
    <mergeCell ref="B165:C165"/>
    <mergeCell ref="B176:C176"/>
    <mergeCell ref="B177:C177"/>
    <mergeCell ref="B178:C178"/>
    <mergeCell ref="B179:C179"/>
    <mergeCell ref="B180:C180"/>
    <mergeCell ref="B171:C171"/>
    <mergeCell ref="B172:C172"/>
    <mergeCell ref="B173:C173"/>
    <mergeCell ref="B174:C174"/>
    <mergeCell ref="B175:C175"/>
    <mergeCell ref="B186:C186"/>
    <mergeCell ref="B187:C187"/>
    <mergeCell ref="B188:C188"/>
    <mergeCell ref="B189:C189"/>
    <mergeCell ref="B190:C190"/>
    <mergeCell ref="B181:C181"/>
    <mergeCell ref="B183:C183"/>
    <mergeCell ref="B182:C182"/>
    <mergeCell ref="B184:C184"/>
    <mergeCell ref="B185:C185"/>
    <mergeCell ref="B196:C196"/>
    <mergeCell ref="B197:C197"/>
    <mergeCell ref="B198:C198"/>
    <mergeCell ref="B199:C199"/>
    <mergeCell ref="B200:C200"/>
    <mergeCell ref="B207:C207"/>
    <mergeCell ref="B201:C201"/>
    <mergeCell ref="B202:C202"/>
    <mergeCell ref="B191:C191"/>
    <mergeCell ref="B193:C193"/>
    <mergeCell ref="B192:C192"/>
    <mergeCell ref="B194:C194"/>
    <mergeCell ref="B195:C195"/>
    <mergeCell ref="B211:C211"/>
    <mergeCell ref="B212:C212"/>
    <mergeCell ref="B214:C214"/>
    <mergeCell ref="B213:C213"/>
    <mergeCell ref="B215:C215"/>
    <mergeCell ref="B203:C203"/>
    <mergeCell ref="B204:C204"/>
    <mergeCell ref="B205:C205"/>
    <mergeCell ref="B206:C206"/>
    <mergeCell ref="B210:C210"/>
    <mergeCell ref="B208:C208"/>
    <mergeCell ref="B209:C209"/>
    <mergeCell ref="B223:C223"/>
    <mergeCell ref="B224:C224"/>
    <mergeCell ref="B225:C225"/>
    <mergeCell ref="B216:C216"/>
    <mergeCell ref="B217:C217"/>
    <mergeCell ref="B218:C218"/>
    <mergeCell ref="B219:C219"/>
    <mergeCell ref="B220:C220"/>
    <mergeCell ref="B222:C222"/>
    <mergeCell ref="B221:C221"/>
    <mergeCell ref="B231:C231"/>
    <mergeCell ref="B232:C232"/>
    <mergeCell ref="B233:C233"/>
    <mergeCell ref="B234:C234"/>
    <mergeCell ref="B235:C235"/>
    <mergeCell ref="B226:C226"/>
    <mergeCell ref="B227:C227"/>
    <mergeCell ref="B228:C228"/>
    <mergeCell ref="B229:C229"/>
    <mergeCell ref="B230:C230"/>
    <mergeCell ref="B241:C241"/>
    <mergeCell ref="B242:C242"/>
    <mergeCell ref="B243:C243"/>
    <mergeCell ref="B244:C244"/>
    <mergeCell ref="B245:C245"/>
    <mergeCell ref="B236:C236"/>
    <mergeCell ref="B237:C237"/>
    <mergeCell ref="B238:C238"/>
    <mergeCell ref="B240:C240"/>
    <mergeCell ref="B239:C239"/>
    <mergeCell ref="B251:C251"/>
    <mergeCell ref="B252:C252"/>
    <mergeCell ref="B254:C254"/>
    <mergeCell ref="B253:C253"/>
    <mergeCell ref="B255:C255"/>
    <mergeCell ref="B246:C246"/>
    <mergeCell ref="B248:C248"/>
    <mergeCell ref="B247:C247"/>
    <mergeCell ref="B249:C249"/>
    <mergeCell ref="B250:C250"/>
    <mergeCell ref="B261:C261"/>
    <mergeCell ref="B262:C262"/>
    <mergeCell ref="B263:C263"/>
    <mergeCell ref="B265:C265"/>
    <mergeCell ref="B264:C264"/>
    <mergeCell ref="B256:C256"/>
    <mergeCell ref="B257:C257"/>
    <mergeCell ref="B259:C259"/>
    <mergeCell ref="B258:C258"/>
    <mergeCell ref="B260:C260"/>
    <mergeCell ref="B271:C271"/>
    <mergeCell ref="B272:C272"/>
    <mergeCell ref="B273:C273"/>
    <mergeCell ref="B274:C274"/>
    <mergeCell ref="B266:C266"/>
    <mergeCell ref="B267:C267"/>
    <mergeCell ref="B268:C268"/>
    <mergeCell ref="B270:C270"/>
    <mergeCell ref="B269:C269"/>
    <mergeCell ref="B280:C280"/>
    <mergeCell ref="B281:C281"/>
    <mergeCell ref="B282:C282"/>
    <mergeCell ref="B283:C283"/>
    <mergeCell ref="B284:C284"/>
    <mergeCell ref="B275:C275"/>
    <mergeCell ref="B276:C276"/>
    <mergeCell ref="B277:C277"/>
    <mergeCell ref="B278:C278"/>
    <mergeCell ref="B279:C279"/>
    <mergeCell ref="B290:C290"/>
    <mergeCell ref="B291:C291"/>
    <mergeCell ref="B292:C292"/>
    <mergeCell ref="B293:C293"/>
    <mergeCell ref="B294:C294"/>
    <mergeCell ref="B285:C285"/>
    <mergeCell ref="B286:C286"/>
    <mergeCell ref="B287:C287"/>
    <mergeCell ref="B288:C288"/>
    <mergeCell ref="B289:C289"/>
    <mergeCell ref="B300:C300"/>
    <mergeCell ref="B301:C301"/>
    <mergeCell ref="B302:C302"/>
    <mergeCell ref="B303:C303"/>
    <mergeCell ref="B304:C304"/>
    <mergeCell ref="B295:C295"/>
    <mergeCell ref="B296:C296"/>
    <mergeCell ref="B297:C297"/>
    <mergeCell ref="B298:C298"/>
    <mergeCell ref="B299:C299"/>
    <mergeCell ref="B310:C310"/>
    <mergeCell ref="B311:C311"/>
    <mergeCell ref="B312:C312"/>
    <mergeCell ref="B313:C313"/>
    <mergeCell ref="B314:C314"/>
    <mergeCell ref="B305:C305"/>
    <mergeCell ref="B306:C306"/>
    <mergeCell ref="B307:C307"/>
    <mergeCell ref="B308:C308"/>
    <mergeCell ref="B309:C309"/>
    <mergeCell ref="B320:C320"/>
    <mergeCell ref="B321:C321"/>
    <mergeCell ref="B322:C322"/>
    <mergeCell ref="B323:C323"/>
    <mergeCell ref="B324:C324"/>
    <mergeCell ref="B315:C315"/>
    <mergeCell ref="B316:C316"/>
    <mergeCell ref="B317:C317"/>
    <mergeCell ref="B318:C318"/>
    <mergeCell ref="B319:C319"/>
    <mergeCell ref="B330:C330"/>
    <mergeCell ref="B331:C331"/>
    <mergeCell ref="B332:C332"/>
    <mergeCell ref="B333:C333"/>
    <mergeCell ref="B334:C334"/>
    <mergeCell ref="B325:C325"/>
    <mergeCell ref="B326:C326"/>
    <mergeCell ref="B327:C327"/>
    <mergeCell ref="B328:C328"/>
    <mergeCell ref="B329:C329"/>
    <mergeCell ref="B340:C340"/>
    <mergeCell ref="B341:C341"/>
    <mergeCell ref="B342:C342"/>
    <mergeCell ref="B343:C343"/>
    <mergeCell ref="B335:C335"/>
    <mergeCell ref="B336:C336"/>
    <mergeCell ref="B337:C337"/>
    <mergeCell ref="B338:C338"/>
    <mergeCell ref="B339:C339"/>
  </mergeCells>
  <pageMargins left="0.51181102362204722" right="0.11811023622047245" top="0.39370078740157483" bottom="0.39370078740157483" header="0.11811023622047245" footer="0.11811023622047245"/>
  <pageSetup paperSize="9" scale="94" fitToHeight="0" orientation="portrait" r:id="rId1"/>
  <headerFooter>
    <oddHeader>&amp;C&amp;"Times New Roman,обычный"&amp;12&amp;P</oddHeader>
    <oddFooter>&amp;L&amp;"Times New Roman,обычный"&amp;8 7698-17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pageSetUpPr fitToPage="1"/>
  </sheetPr>
  <dimension ref="A1:D341"/>
  <sheetViews>
    <sheetView view="pageBreakPreview" zoomScale="60" zoomScaleNormal="100" workbookViewId="0">
      <selection activeCell="B2" sqref="B2"/>
    </sheetView>
  </sheetViews>
  <sheetFormatPr defaultColWidth="8.7109375" defaultRowHeight="12.75" outlineLevelRow="3" x14ac:dyDescent="0.2"/>
  <cols>
    <col min="1" max="1" width="8.7109375" style="171" customWidth="1"/>
    <col min="2" max="2" width="49.7109375" style="171" customWidth="1"/>
    <col min="3" max="4" width="15.42578125" style="171" customWidth="1"/>
    <col min="5" max="5" width="9.140625" style="171" customWidth="1"/>
    <col min="6" max="6" width="13.140625" style="171" customWidth="1"/>
    <col min="7" max="255" width="9.140625" style="171" customWidth="1"/>
    <col min="256" max="16384" width="8.7109375" style="171"/>
  </cols>
  <sheetData>
    <row r="1" spans="1:4" s="185" customFormat="1" ht="15" x14ac:dyDescent="0.25">
      <c r="A1" s="219"/>
      <c r="B1" s="188"/>
      <c r="C1" s="3" t="s">
        <v>2664</v>
      </c>
      <c r="D1" s="218"/>
    </row>
    <row r="2" spans="1:4" s="185" customFormat="1" ht="15" x14ac:dyDescent="0.25">
      <c r="A2" s="219"/>
      <c r="B2" s="188"/>
      <c r="C2" s="3" t="s">
        <v>32</v>
      </c>
      <c r="D2" s="218"/>
    </row>
    <row r="3" spans="1:4" s="185" customFormat="1" ht="15" x14ac:dyDescent="0.25">
      <c r="A3" s="217"/>
      <c r="B3" s="182"/>
      <c r="C3" s="3" t="s">
        <v>2891</v>
      </c>
      <c r="D3" s="218"/>
    </row>
    <row r="4" spans="1:4" s="185" customFormat="1" ht="36" customHeight="1" x14ac:dyDescent="0.2">
      <c r="A4" s="391" t="s">
        <v>2792</v>
      </c>
      <c r="B4" s="391"/>
      <c r="C4" s="391"/>
      <c r="D4" s="391"/>
    </row>
    <row r="5" spans="1:4" s="185" customFormat="1" ht="30.6" customHeight="1" x14ac:dyDescent="0.2">
      <c r="A5" s="178" t="s">
        <v>33</v>
      </c>
      <c r="B5" s="178" t="s">
        <v>887</v>
      </c>
      <c r="C5" s="178" t="s">
        <v>102</v>
      </c>
      <c r="D5" s="178" t="s">
        <v>52</v>
      </c>
    </row>
    <row r="6" spans="1:4" s="185" customFormat="1" ht="15" x14ac:dyDescent="0.2">
      <c r="A6" s="178" t="s">
        <v>885</v>
      </c>
      <c r="B6" s="178" t="s">
        <v>883</v>
      </c>
      <c r="C6" s="178" t="s">
        <v>881</v>
      </c>
      <c r="D6" s="178" t="s">
        <v>879</v>
      </c>
    </row>
    <row r="7" spans="1:4" ht="15" outlineLevel="2" x14ac:dyDescent="0.2">
      <c r="A7" s="175" t="s">
        <v>885</v>
      </c>
      <c r="B7" s="172" t="s">
        <v>944</v>
      </c>
      <c r="C7" s="174">
        <v>274873.09999999998</v>
      </c>
      <c r="D7" s="174">
        <v>276571.3</v>
      </c>
    </row>
    <row r="8" spans="1:4" ht="15" outlineLevel="2" x14ac:dyDescent="0.2">
      <c r="A8" s="175" t="s">
        <v>883</v>
      </c>
      <c r="B8" s="172" t="s">
        <v>884</v>
      </c>
      <c r="C8" s="174">
        <v>7607.1</v>
      </c>
      <c r="D8" s="174">
        <v>7491</v>
      </c>
    </row>
    <row r="9" spans="1:4" ht="15" outlineLevel="3" x14ac:dyDescent="0.2">
      <c r="A9" s="175"/>
      <c r="B9" s="172" t="s">
        <v>1195</v>
      </c>
      <c r="C9" s="174">
        <v>3607.1</v>
      </c>
      <c r="D9" s="174">
        <v>3535.7</v>
      </c>
    </row>
    <row r="10" spans="1:4" ht="15" outlineLevel="3" x14ac:dyDescent="0.2">
      <c r="A10" s="175"/>
      <c r="B10" s="172" t="s">
        <v>1194</v>
      </c>
      <c r="C10" s="174">
        <v>1268.5999999999999</v>
      </c>
      <c r="D10" s="174">
        <v>1236.0999999999999</v>
      </c>
    </row>
    <row r="11" spans="1:4" ht="15" outlineLevel="3" x14ac:dyDescent="0.2">
      <c r="A11" s="175"/>
      <c r="B11" s="172" t="s">
        <v>1193</v>
      </c>
      <c r="C11" s="174">
        <v>2668.4</v>
      </c>
      <c r="D11" s="174">
        <v>2659.3</v>
      </c>
    </row>
    <row r="12" spans="1:4" ht="15" outlineLevel="3" x14ac:dyDescent="0.2">
      <c r="A12" s="175"/>
      <c r="B12" s="172" t="s">
        <v>1192</v>
      </c>
      <c r="C12" s="174">
        <v>63</v>
      </c>
      <c r="D12" s="174">
        <v>59.9</v>
      </c>
    </row>
    <row r="13" spans="1:4" ht="15" outlineLevel="2" x14ac:dyDescent="0.2">
      <c r="A13" s="175" t="s">
        <v>881</v>
      </c>
      <c r="B13" s="172" t="s">
        <v>882</v>
      </c>
      <c r="C13" s="174">
        <v>38632.199999999997</v>
      </c>
      <c r="D13" s="174">
        <v>38296</v>
      </c>
    </row>
    <row r="14" spans="1:4" ht="15" outlineLevel="2" x14ac:dyDescent="0.2">
      <c r="A14" s="175" t="s">
        <v>879</v>
      </c>
      <c r="B14" s="172" t="s">
        <v>943</v>
      </c>
      <c r="C14" s="174">
        <v>3063.4</v>
      </c>
      <c r="D14" s="174">
        <v>2987.1</v>
      </c>
    </row>
    <row r="15" spans="1:4" ht="15" outlineLevel="3" x14ac:dyDescent="0.2">
      <c r="A15" s="175"/>
      <c r="B15" s="172" t="s">
        <v>1213</v>
      </c>
      <c r="C15" s="174">
        <v>2426.5</v>
      </c>
      <c r="D15" s="174">
        <v>2378</v>
      </c>
    </row>
    <row r="16" spans="1:4" ht="15" outlineLevel="3" x14ac:dyDescent="0.2">
      <c r="A16" s="175"/>
      <c r="B16" s="172" t="s">
        <v>1232</v>
      </c>
      <c r="C16" s="174">
        <v>109.3</v>
      </c>
      <c r="D16" s="174">
        <v>102.4</v>
      </c>
    </row>
    <row r="17" spans="1:4" ht="15" outlineLevel="3" x14ac:dyDescent="0.2">
      <c r="A17" s="175"/>
      <c r="B17" s="172" t="s">
        <v>1231</v>
      </c>
      <c r="C17" s="174">
        <v>242.6</v>
      </c>
      <c r="D17" s="174">
        <v>228</v>
      </c>
    </row>
    <row r="18" spans="1:4" ht="15" outlineLevel="3" x14ac:dyDescent="0.2">
      <c r="A18" s="175"/>
      <c r="B18" s="172" t="s">
        <v>1230</v>
      </c>
      <c r="C18" s="174">
        <v>285</v>
      </c>
      <c r="D18" s="174">
        <v>278.7</v>
      </c>
    </row>
    <row r="19" spans="1:4" ht="15" outlineLevel="2" x14ac:dyDescent="0.2">
      <c r="A19" s="175" t="s">
        <v>877</v>
      </c>
      <c r="B19" s="172" t="s">
        <v>2630</v>
      </c>
      <c r="C19" s="174">
        <v>9249.7999999999993</v>
      </c>
      <c r="D19" s="174">
        <v>9127.2999999999993</v>
      </c>
    </row>
    <row r="20" spans="1:4" ht="15" outlineLevel="2" x14ac:dyDescent="0.2">
      <c r="A20" s="175" t="s">
        <v>875</v>
      </c>
      <c r="B20" s="172" t="s">
        <v>942</v>
      </c>
      <c r="C20" s="174">
        <v>14891.2</v>
      </c>
      <c r="D20" s="174">
        <v>14899.4</v>
      </c>
    </row>
    <row r="21" spans="1:4" ht="15" outlineLevel="3" x14ac:dyDescent="0.2">
      <c r="A21" s="175"/>
      <c r="B21" s="172" t="s">
        <v>1212</v>
      </c>
      <c r="C21" s="174">
        <v>8866.6</v>
      </c>
      <c r="D21" s="174">
        <v>8844.1</v>
      </c>
    </row>
    <row r="22" spans="1:4" ht="15" outlineLevel="3" x14ac:dyDescent="0.2">
      <c r="A22" s="175"/>
      <c r="B22" s="172" t="s">
        <v>1191</v>
      </c>
      <c r="C22" s="174">
        <v>3514.5</v>
      </c>
      <c r="D22" s="174">
        <v>3532.3</v>
      </c>
    </row>
    <row r="23" spans="1:4" ht="15" outlineLevel="3" x14ac:dyDescent="0.2">
      <c r="A23" s="175"/>
      <c r="B23" s="172" t="s">
        <v>1190</v>
      </c>
      <c r="C23" s="174">
        <v>369.1</v>
      </c>
      <c r="D23" s="174">
        <v>367.6</v>
      </c>
    </row>
    <row r="24" spans="1:4" ht="15" outlineLevel="3" x14ac:dyDescent="0.2">
      <c r="A24" s="175"/>
      <c r="B24" s="172" t="s">
        <v>1189</v>
      </c>
      <c r="C24" s="174">
        <v>325</v>
      </c>
      <c r="D24" s="174">
        <v>324.60000000000002</v>
      </c>
    </row>
    <row r="25" spans="1:4" ht="15" outlineLevel="3" x14ac:dyDescent="0.2">
      <c r="A25" s="175"/>
      <c r="B25" s="172" t="s">
        <v>1188</v>
      </c>
      <c r="C25" s="174">
        <v>495.2</v>
      </c>
      <c r="D25" s="174">
        <v>509.9</v>
      </c>
    </row>
    <row r="26" spans="1:4" ht="15" outlineLevel="3" x14ac:dyDescent="0.2">
      <c r="A26" s="175"/>
      <c r="B26" s="172" t="s">
        <v>1229</v>
      </c>
      <c r="C26" s="174">
        <v>610.5</v>
      </c>
      <c r="D26" s="174">
        <v>614.1</v>
      </c>
    </row>
    <row r="27" spans="1:4" ht="15" outlineLevel="3" x14ac:dyDescent="0.2">
      <c r="A27" s="175"/>
      <c r="B27" s="172" t="s">
        <v>1228</v>
      </c>
      <c r="C27" s="174">
        <v>398.1</v>
      </c>
      <c r="D27" s="174">
        <v>385.6</v>
      </c>
    </row>
    <row r="28" spans="1:4" ht="15" outlineLevel="3" x14ac:dyDescent="0.2">
      <c r="A28" s="175"/>
      <c r="B28" s="172" t="s">
        <v>1187</v>
      </c>
      <c r="C28" s="174">
        <v>312.2</v>
      </c>
      <c r="D28" s="174">
        <v>321.2</v>
      </c>
    </row>
    <row r="29" spans="1:4" ht="15" outlineLevel="2" x14ac:dyDescent="0.2">
      <c r="A29" s="175" t="s">
        <v>873</v>
      </c>
      <c r="B29" s="172" t="s">
        <v>941</v>
      </c>
      <c r="C29" s="174">
        <v>5573.3</v>
      </c>
      <c r="D29" s="174">
        <v>5416.5</v>
      </c>
    </row>
    <row r="30" spans="1:4" ht="15" outlineLevel="3" x14ac:dyDescent="0.2">
      <c r="A30" s="175"/>
      <c r="B30" s="172" t="s">
        <v>1211</v>
      </c>
      <c r="C30" s="174">
        <v>4253.3999999999996</v>
      </c>
      <c r="D30" s="174">
        <v>4111</v>
      </c>
    </row>
    <row r="31" spans="1:4" ht="15" outlineLevel="3" x14ac:dyDescent="0.2">
      <c r="A31" s="175"/>
      <c r="B31" s="172" t="s">
        <v>1186</v>
      </c>
      <c r="C31" s="174">
        <v>359.7</v>
      </c>
      <c r="D31" s="174">
        <v>356.8</v>
      </c>
    </row>
    <row r="32" spans="1:4" ht="15" outlineLevel="3" x14ac:dyDescent="0.2">
      <c r="A32" s="175"/>
      <c r="B32" s="172" t="s">
        <v>1227</v>
      </c>
      <c r="C32" s="174">
        <v>251.9</v>
      </c>
      <c r="D32" s="174">
        <v>243.8</v>
      </c>
    </row>
    <row r="33" spans="1:4" ht="15" outlineLevel="3" x14ac:dyDescent="0.2">
      <c r="A33" s="175"/>
      <c r="B33" s="172" t="s">
        <v>1185</v>
      </c>
      <c r="C33" s="174">
        <v>370.8</v>
      </c>
      <c r="D33" s="174">
        <v>367.6</v>
      </c>
    </row>
    <row r="34" spans="1:4" ht="15" outlineLevel="3" x14ac:dyDescent="0.2">
      <c r="A34" s="175"/>
      <c r="B34" s="172" t="s">
        <v>1184</v>
      </c>
      <c r="C34" s="174">
        <v>337.5</v>
      </c>
      <c r="D34" s="174">
        <v>337.3</v>
      </c>
    </row>
    <row r="35" spans="1:4" ht="15" outlineLevel="2" x14ac:dyDescent="0.2">
      <c r="A35" s="175" t="s">
        <v>871</v>
      </c>
      <c r="B35" s="172" t="s">
        <v>878</v>
      </c>
      <c r="C35" s="174">
        <v>19476.8</v>
      </c>
      <c r="D35" s="174">
        <v>19540.3</v>
      </c>
    </row>
    <row r="36" spans="1:4" ht="15" outlineLevel="3" x14ac:dyDescent="0.2">
      <c r="A36" s="175"/>
      <c r="B36" s="172" t="s">
        <v>1210</v>
      </c>
      <c r="C36" s="174">
        <v>14228</v>
      </c>
      <c r="D36" s="174">
        <v>14214.8</v>
      </c>
    </row>
    <row r="37" spans="1:4" ht="15" outlineLevel="3" x14ac:dyDescent="0.2">
      <c r="A37" s="175"/>
      <c r="B37" s="172" t="s">
        <v>1183</v>
      </c>
      <c r="C37" s="174">
        <v>2865.8</v>
      </c>
      <c r="D37" s="174">
        <v>2938</v>
      </c>
    </row>
    <row r="38" spans="1:4" ht="15" outlineLevel="3" x14ac:dyDescent="0.2">
      <c r="A38" s="175"/>
      <c r="B38" s="172" t="s">
        <v>1182</v>
      </c>
      <c r="C38" s="174">
        <v>1877.5</v>
      </c>
      <c r="D38" s="174">
        <v>1884.5</v>
      </c>
    </row>
    <row r="39" spans="1:4" ht="15" outlineLevel="3" x14ac:dyDescent="0.2">
      <c r="A39" s="175"/>
      <c r="B39" s="172" t="s">
        <v>1181</v>
      </c>
      <c r="C39" s="174">
        <v>505.5</v>
      </c>
      <c r="D39" s="174">
        <v>503</v>
      </c>
    </row>
    <row r="40" spans="1:4" ht="15" outlineLevel="2" x14ac:dyDescent="0.2">
      <c r="A40" s="175" t="s">
        <v>869</v>
      </c>
      <c r="B40" s="172" t="s">
        <v>876</v>
      </c>
      <c r="C40" s="174">
        <v>17482.7</v>
      </c>
      <c r="D40" s="174">
        <v>17458.900000000001</v>
      </c>
    </row>
    <row r="41" spans="1:4" ht="15" outlineLevel="2" x14ac:dyDescent="0.2">
      <c r="A41" s="175" t="s">
        <v>867</v>
      </c>
      <c r="B41" s="172" t="s">
        <v>2629</v>
      </c>
      <c r="C41" s="174">
        <v>19598.400000000001</v>
      </c>
      <c r="D41" s="174">
        <v>19466.900000000001</v>
      </c>
    </row>
    <row r="42" spans="1:4" ht="15" outlineLevel="2" x14ac:dyDescent="0.2">
      <c r="A42" s="175" t="s">
        <v>865</v>
      </c>
      <c r="B42" s="172" t="s">
        <v>872</v>
      </c>
      <c r="C42" s="174">
        <v>25089.4</v>
      </c>
      <c r="D42" s="174">
        <v>24972.400000000001</v>
      </c>
    </row>
    <row r="43" spans="1:4" ht="15" outlineLevel="2" x14ac:dyDescent="0.2">
      <c r="A43" s="175" t="s">
        <v>863</v>
      </c>
      <c r="B43" s="172" t="s">
        <v>870</v>
      </c>
      <c r="C43" s="174">
        <v>26736.9</v>
      </c>
      <c r="D43" s="174">
        <v>26880.400000000001</v>
      </c>
    </row>
    <row r="44" spans="1:4" ht="15" outlineLevel="3" x14ac:dyDescent="0.2">
      <c r="A44" s="175"/>
      <c r="B44" s="172" t="s">
        <v>1209</v>
      </c>
      <c r="C44" s="174">
        <v>21910.9</v>
      </c>
      <c r="D44" s="174">
        <v>22032</v>
      </c>
    </row>
    <row r="45" spans="1:4" ht="15" outlineLevel="3" x14ac:dyDescent="0.2">
      <c r="A45" s="175"/>
      <c r="B45" s="172" t="s">
        <v>1180</v>
      </c>
      <c r="C45" s="174">
        <v>349.5</v>
      </c>
      <c r="D45" s="174">
        <v>344.1</v>
      </c>
    </row>
    <row r="46" spans="1:4" ht="15" outlineLevel="3" x14ac:dyDescent="0.2">
      <c r="A46" s="175"/>
      <c r="B46" s="172" t="s">
        <v>1179</v>
      </c>
      <c r="C46" s="174">
        <v>331.2</v>
      </c>
      <c r="D46" s="174">
        <v>330.7</v>
      </c>
    </row>
    <row r="47" spans="1:4" ht="15" outlineLevel="3" x14ac:dyDescent="0.2">
      <c r="A47" s="175"/>
      <c r="B47" s="172" t="s">
        <v>1178</v>
      </c>
      <c r="C47" s="174">
        <v>555.6</v>
      </c>
      <c r="D47" s="174">
        <v>546.79999999999995</v>
      </c>
    </row>
    <row r="48" spans="1:4" ht="15" outlineLevel="3" x14ac:dyDescent="0.2">
      <c r="A48" s="175"/>
      <c r="B48" s="172" t="s">
        <v>1177</v>
      </c>
      <c r="C48" s="174">
        <v>308.10000000000002</v>
      </c>
      <c r="D48" s="174">
        <v>298.5</v>
      </c>
    </row>
    <row r="49" spans="1:4" ht="15" outlineLevel="3" x14ac:dyDescent="0.2">
      <c r="A49" s="175"/>
      <c r="B49" s="172" t="s">
        <v>1226</v>
      </c>
      <c r="C49" s="174">
        <v>1088.4000000000001</v>
      </c>
      <c r="D49" s="174">
        <v>1130</v>
      </c>
    </row>
    <row r="50" spans="1:4" ht="15" outlineLevel="3" x14ac:dyDescent="0.2">
      <c r="A50" s="175"/>
      <c r="B50" s="172" t="s">
        <v>1153</v>
      </c>
      <c r="C50" s="174">
        <v>423.4</v>
      </c>
      <c r="D50" s="174">
        <v>428.6</v>
      </c>
    </row>
    <row r="51" spans="1:4" ht="15" outlineLevel="3" x14ac:dyDescent="0.2">
      <c r="A51" s="175"/>
      <c r="B51" s="172" t="s">
        <v>1175</v>
      </c>
      <c r="C51" s="174">
        <v>250.3</v>
      </c>
      <c r="D51" s="174">
        <v>241.7</v>
      </c>
    </row>
    <row r="52" spans="1:4" ht="15" outlineLevel="3" x14ac:dyDescent="0.2">
      <c r="A52" s="175"/>
      <c r="B52" s="172" t="s">
        <v>1174</v>
      </c>
      <c r="C52" s="174">
        <v>1519.5</v>
      </c>
      <c r="D52" s="174">
        <v>1528</v>
      </c>
    </row>
    <row r="53" spans="1:4" ht="15" outlineLevel="2" x14ac:dyDescent="0.2">
      <c r="A53" s="175" t="s">
        <v>861</v>
      </c>
      <c r="B53" s="172" t="s">
        <v>868</v>
      </c>
      <c r="C53" s="174">
        <v>18090.3</v>
      </c>
      <c r="D53" s="174">
        <v>17964.5</v>
      </c>
    </row>
    <row r="54" spans="1:4" ht="15" outlineLevel="3" x14ac:dyDescent="0.2">
      <c r="A54" s="175"/>
      <c r="B54" s="172" t="s">
        <v>1208</v>
      </c>
      <c r="C54" s="174">
        <v>13200.9</v>
      </c>
      <c r="D54" s="174">
        <v>13136.5</v>
      </c>
    </row>
    <row r="55" spans="1:4" ht="15" outlineLevel="3" x14ac:dyDescent="0.2">
      <c r="A55" s="175"/>
      <c r="B55" s="172" t="s">
        <v>1173</v>
      </c>
      <c r="C55" s="174">
        <v>670.5</v>
      </c>
      <c r="D55" s="174">
        <v>653.20000000000005</v>
      </c>
    </row>
    <row r="56" spans="1:4" ht="15" outlineLevel="3" x14ac:dyDescent="0.2">
      <c r="A56" s="175"/>
      <c r="B56" s="172" t="s">
        <v>1172</v>
      </c>
      <c r="C56" s="174">
        <v>630.4</v>
      </c>
      <c r="D56" s="174">
        <v>624.9</v>
      </c>
    </row>
    <row r="57" spans="1:4" ht="15" outlineLevel="3" x14ac:dyDescent="0.2">
      <c r="A57" s="175"/>
      <c r="B57" s="172" t="s">
        <v>1171</v>
      </c>
      <c r="C57" s="174">
        <v>1798.1</v>
      </c>
      <c r="D57" s="174">
        <v>1781.6</v>
      </c>
    </row>
    <row r="58" spans="1:4" ht="15.6" customHeight="1" outlineLevel="3" x14ac:dyDescent="0.2">
      <c r="A58" s="175"/>
      <c r="B58" s="172" t="s">
        <v>1170</v>
      </c>
      <c r="C58" s="174">
        <v>568.70000000000005</v>
      </c>
      <c r="D58" s="174">
        <v>556</v>
      </c>
    </row>
    <row r="59" spans="1:4" ht="15" outlineLevel="3" x14ac:dyDescent="0.2">
      <c r="A59" s="175"/>
      <c r="B59" s="172" t="s">
        <v>1169</v>
      </c>
      <c r="C59" s="174">
        <v>620.4</v>
      </c>
      <c r="D59" s="174">
        <v>608</v>
      </c>
    </row>
    <row r="60" spans="1:4" ht="15" outlineLevel="3" x14ac:dyDescent="0.2">
      <c r="A60" s="175"/>
      <c r="B60" s="172" t="s">
        <v>1168</v>
      </c>
      <c r="C60" s="174">
        <v>284.7</v>
      </c>
      <c r="D60" s="174">
        <v>283.39999999999998</v>
      </c>
    </row>
    <row r="61" spans="1:4" ht="15" outlineLevel="3" x14ac:dyDescent="0.2">
      <c r="A61" s="175"/>
      <c r="B61" s="172" t="s">
        <v>1167</v>
      </c>
      <c r="C61" s="174">
        <v>316.60000000000002</v>
      </c>
      <c r="D61" s="174">
        <v>320.89999999999998</v>
      </c>
    </row>
    <row r="62" spans="1:4" ht="15" outlineLevel="2" x14ac:dyDescent="0.2">
      <c r="A62" s="175" t="s">
        <v>859</v>
      </c>
      <c r="B62" s="172" t="s">
        <v>940</v>
      </c>
      <c r="C62" s="174">
        <v>6667.4</v>
      </c>
      <c r="D62" s="174">
        <v>6651</v>
      </c>
    </row>
    <row r="63" spans="1:4" ht="15" outlineLevel="3" x14ac:dyDescent="0.2">
      <c r="A63" s="175"/>
      <c r="B63" s="172" t="s">
        <v>1207</v>
      </c>
      <c r="C63" s="174">
        <v>2655.3</v>
      </c>
      <c r="D63" s="174">
        <v>2706.3</v>
      </c>
    </row>
    <row r="64" spans="1:4" ht="15" outlineLevel="3" x14ac:dyDescent="0.2">
      <c r="A64" s="175"/>
      <c r="B64" s="172" t="s">
        <v>1166</v>
      </c>
      <c r="C64" s="174">
        <v>364.8</v>
      </c>
      <c r="D64" s="174">
        <v>357.1</v>
      </c>
    </row>
    <row r="65" spans="1:4" ht="15" outlineLevel="3" x14ac:dyDescent="0.2">
      <c r="A65" s="175"/>
      <c r="B65" s="172" t="s">
        <v>1165</v>
      </c>
      <c r="C65" s="174">
        <v>425.6</v>
      </c>
      <c r="D65" s="174">
        <v>410.9</v>
      </c>
    </row>
    <row r="66" spans="1:4" ht="15" outlineLevel="3" x14ac:dyDescent="0.2">
      <c r="A66" s="175"/>
      <c r="B66" s="172" t="s">
        <v>1164</v>
      </c>
      <c r="C66" s="174">
        <v>194.6</v>
      </c>
      <c r="D66" s="174">
        <v>191.1</v>
      </c>
    </row>
    <row r="67" spans="1:4" ht="15" outlineLevel="3" x14ac:dyDescent="0.2">
      <c r="A67" s="175"/>
      <c r="B67" s="172" t="s">
        <v>1163</v>
      </c>
      <c r="C67" s="174">
        <v>500.5</v>
      </c>
      <c r="D67" s="174">
        <v>491.4</v>
      </c>
    </row>
    <row r="68" spans="1:4" ht="15" outlineLevel="3" x14ac:dyDescent="0.2">
      <c r="A68" s="175"/>
      <c r="B68" s="172" t="s">
        <v>1162</v>
      </c>
      <c r="C68" s="174">
        <v>599.6</v>
      </c>
      <c r="D68" s="174">
        <v>600.4</v>
      </c>
    </row>
    <row r="69" spans="1:4" ht="15" outlineLevel="3" x14ac:dyDescent="0.2">
      <c r="A69" s="175"/>
      <c r="B69" s="172" t="s">
        <v>2704</v>
      </c>
      <c r="C69" s="174">
        <v>108.4</v>
      </c>
      <c r="D69" s="174">
        <v>105.8</v>
      </c>
    </row>
    <row r="70" spans="1:4" ht="15" outlineLevel="3" x14ac:dyDescent="0.2">
      <c r="A70" s="175"/>
      <c r="B70" s="172" t="s">
        <v>1161</v>
      </c>
      <c r="C70" s="174">
        <v>404.3</v>
      </c>
      <c r="D70" s="174">
        <v>398.5</v>
      </c>
    </row>
    <row r="71" spans="1:4" ht="15" outlineLevel="3" x14ac:dyDescent="0.2">
      <c r="A71" s="175"/>
      <c r="B71" s="172" t="s">
        <v>1160</v>
      </c>
      <c r="C71" s="174">
        <v>648.4</v>
      </c>
      <c r="D71" s="174">
        <v>639.70000000000005</v>
      </c>
    </row>
    <row r="72" spans="1:4" ht="15" outlineLevel="3" x14ac:dyDescent="0.2">
      <c r="A72" s="175"/>
      <c r="B72" s="172" t="s">
        <v>1159</v>
      </c>
      <c r="C72" s="174">
        <v>335.8</v>
      </c>
      <c r="D72" s="174">
        <v>329.1</v>
      </c>
    </row>
    <row r="73" spans="1:4" ht="15" outlineLevel="3" x14ac:dyDescent="0.2">
      <c r="A73" s="175"/>
      <c r="B73" s="172" t="s">
        <v>1158</v>
      </c>
      <c r="C73" s="174">
        <v>304.2</v>
      </c>
      <c r="D73" s="174">
        <v>296.89999999999998</v>
      </c>
    </row>
    <row r="74" spans="1:4" ht="15" outlineLevel="3" x14ac:dyDescent="0.2">
      <c r="A74" s="175"/>
      <c r="B74" s="172" t="s">
        <v>1157</v>
      </c>
      <c r="C74" s="174">
        <v>125.9</v>
      </c>
      <c r="D74" s="174">
        <v>123.8</v>
      </c>
    </row>
    <row r="75" spans="1:4" ht="15" outlineLevel="2" x14ac:dyDescent="0.2">
      <c r="A75" s="175" t="s">
        <v>857</v>
      </c>
      <c r="B75" s="172" t="s">
        <v>939</v>
      </c>
      <c r="C75" s="174">
        <v>4116.6000000000004</v>
      </c>
      <c r="D75" s="174">
        <v>4084.9</v>
      </c>
    </row>
    <row r="76" spans="1:4" ht="15" outlineLevel="3" x14ac:dyDescent="0.2">
      <c r="A76" s="175"/>
      <c r="B76" s="172" t="s">
        <v>1156</v>
      </c>
      <c r="C76" s="174">
        <v>1941.9</v>
      </c>
      <c r="D76" s="174">
        <v>1943.1</v>
      </c>
    </row>
    <row r="77" spans="1:4" ht="15" outlineLevel="3" x14ac:dyDescent="0.2">
      <c r="A77" s="175"/>
      <c r="B77" s="172" t="s">
        <v>1155</v>
      </c>
      <c r="C77" s="174">
        <v>554.4</v>
      </c>
      <c r="D77" s="174">
        <v>550</v>
      </c>
    </row>
    <row r="78" spans="1:4" ht="15" outlineLevel="3" x14ac:dyDescent="0.2">
      <c r="A78" s="175"/>
      <c r="B78" s="172" t="s">
        <v>1154</v>
      </c>
      <c r="C78" s="174">
        <v>293.7</v>
      </c>
      <c r="D78" s="174">
        <v>291.10000000000002</v>
      </c>
    </row>
    <row r="79" spans="1:4" ht="15" outlineLevel="3" x14ac:dyDescent="0.2">
      <c r="A79" s="175"/>
      <c r="B79" s="172" t="s">
        <v>1153</v>
      </c>
      <c r="C79" s="174">
        <v>233.1</v>
      </c>
      <c r="D79" s="174">
        <v>230.9</v>
      </c>
    </row>
    <row r="80" spans="1:4" ht="15" outlineLevel="3" x14ac:dyDescent="0.2">
      <c r="A80" s="175"/>
      <c r="B80" s="172" t="s">
        <v>1152</v>
      </c>
      <c r="C80" s="174">
        <v>286</v>
      </c>
      <c r="D80" s="174">
        <v>284.7</v>
      </c>
    </row>
    <row r="81" spans="1:4" ht="15" outlineLevel="3" x14ac:dyDescent="0.2">
      <c r="A81" s="175"/>
      <c r="B81" s="172" t="s">
        <v>1151</v>
      </c>
      <c r="C81" s="174">
        <v>401.4</v>
      </c>
      <c r="D81" s="174">
        <v>389.8</v>
      </c>
    </row>
    <row r="82" spans="1:4" ht="15" outlineLevel="3" x14ac:dyDescent="0.2">
      <c r="A82" s="175"/>
      <c r="B82" s="172" t="s">
        <v>1150</v>
      </c>
      <c r="C82" s="174">
        <v>406.1</v>
      </c>
      <c r="D82" s="174">
        <v>395.3</v>
      </c>
    </row>
    <row r="83" spans="1:4" ht="15" outlineLevel="2" x14ac:dyDescent="0.2">
      <c r="A83" s="175" t="s">
        <v>855</v>
      </c>
      <c r="B83" s="172" t="s">
        <v>938</v>
      </c>
      <c r="C83" s="174">
        <v>3361.2</v>
      </c>
      <c r="D83" s="174">
        <v>3328.5</v>
      </c>
    </row>
    <row r="84" spans="1:4" ht="15" outlineLevel="3" x14ac:dyDescent="0.2">
      <c r="A84" s="175"/>
      <c r="B84" s="172" t="s">
        <v>1149</v>
      </c>
      <c r="C84" s="174">
        <v>1600.6</v>
      </c>
      <c r="D84" s="174">
        <v>1600.6</v>
      </c>
    </row>
    <row r="85" spans="1:4" ht="15" outlineLevel="3" x14ac:dyDescent="0.2">
      <c r="A85" s="175"/>
      <c r="B85" s="172" t="s">
        <v>1148</v>
      </c>
      <c r="C85" s="174">
        <v>189.3</v>
      </c>
      <c r="D85" s="174">
        <v>182.4</v>
      </c>
    </row>
    <row r="86" spans="1:4" ht="15" outlineLevel="3" x14ac:dyDescent="0.2">
      <c r="A86" s="175"/>
      <c r="B86" s="172" t="s">
        <v>1147</v>
      </c>
      <c r="C86" s="174">
        <v>121.6</v>
      </c>
      <c r="D86" s="174">
        <v>124.6</v>
      </c>
    </row>
    <row r="87" spans="1:4" ht="15" outlineLevel="3" x14ac:dyDescent="0.2">
      <c r="A87" s="175"/>
      <c r="B87" s="172" t="s">
        <v>1062</v>
      </c>
      <c r="C87" s="174">
        <v>237.3</v>
      </c>
      <c r="D87" s="174">
        <v>237</v>
      </c>
    </row>
    <row r="88" spans="1:4" ht="15" outlineLevel="3" x14ac:dyDescent="0.2">
      <c r="A88" s="175"/>
      <c r="B88" s="172" t="s">
        <v>1146</v>
      </c>
      <c r="C88" s="174">
        <v>480.8</v>
      </c>
      <c r="D88" s="174">
        <v>463.9</v>
      </c>
    </row>
    <row r="89" spans="1:4" ht="15" outlineLevel="3" x14ac:dyDescent="0.2">
      <c r="A89" s="175"/>
      <c r="B89" s="172" t="s">
        <v>1145</v>
      </c>
      <c r="C89" s="174">
        <v>148.9</v>
      </c>
      <c r="D89" s="174">
        <v>142.80000000000001</v>
      </c>
    </row>
    <row r="90" spans="1:4" ht="15" outlineLevel="3" x14ac:dyDescent="0.2">
      <c r="A90" s="175"/>
      <c r="B90" s="172" t="s">
        <v>1144</v>
      </c>
      <c r="C90" s="174">
        <v>582.70000000000005</v>
      </c>
      <c r="D90" s="174">
        <v>577.20000000000005</v>
      </c>
    </row>
    <row r="91" spans="1:4" ht="15" outlineLevel="2" x14ac:dyDescent="0.2">
      <c r="A91" s="175" t="s">
        <v>853</v>
      </c>
      <c r="B91" s="172" t="s">
        <v>866</v>
      </c>
      <c r="C91" s="174">
        <v>10709.3</v>
      </c>
      <c r="D91" s="174">
        <v>10627.2</v>
      </c>
    </row>
    <row r="92" spans="1:4" ht="15" outlineLevel="3" x14ac:dyDescent="0.2">
      <c r="A92" s="175"/>
      <c r="B92" s="172" t="s">
        <v>1206</v>
      </c>
      <c r="C92" s="174">
        <v>6200.9</v>
      </c>
      <c r="D92" s="174">
        <v>6183.7</v>
      </c>
    </row>
    <row r="93" spans="1:4" ht="15" outlineLevel="3" x14ac:dyDescent="0.2">
      <c r="A93" s="175"/>
      <c r="B93" s="172" t="s">
        <v>1143</v>
      </c>
      <c r="C93" s="174">
        <v>294.39999999999998</v>
      </c>
      <c r="D93" s="174">
        <v>295.3</v>
      </c>
    </row>
    <row r="94" spans="1:4" ht="15" outlineLevel="3" x14ac:dyDescent="0.2">
      <c r="A94" s="175"/>
      <c r="B94" s="172" t="s">
        <v>1142</v>
      </c>
      <c r="C94" s="174">
        <v>858.4</v>
      </c>
      <c r="D94" s="174">
        <v>839.7</v>
      </c>
    </row>
    <row r="95" spans="1:4" ht="15" outlineLevel="3" x14ac:dyDescent="0.2">
      <c r="A95" s="175"/>
      <c r="B95" s="172" t="s">
        <v>1141</v>
      </c>
      <c r="C95" s="174">
        <v>1298</v>
      </c>
      <c r="D95" s="174">
        <v>1275.4000000000001</v>
      </c>
    </row>
    <row r="96" spans="1:4" ht="15" outlineLevel="3" x14ac:dyDescent="0.2">
      <c r="A96" s="175"/>
      <c r="B96" s="172" t="s">
        <v>1140</v>
      </c>
      <c r="C96" s="174">
        <v>425.5</v>
      </c>
      <c r="D96" s="174">
        <v>421.7</v>
      </c>
    </row>
    <row r="97" spans="1:4" ht="15" outlineLevel="3" x14ac:dyDescent="0.2">
      <c r="A97" s="175"/>
      <c r="B97" s="172" t="s">
        <v>1139</v>
      </c>
      <c r="C97" s="174">
        <v>744.9</v>
      </c>
      <c r="D97" s="174">
        <v>736.3</v>
      </c>
    </row>
    <row r="98" spans="1:4" ht="15" outlineLevel="3" x14ac:dyDescent="0.2">
      <c r="A98" s="175"/>
      <c r="B98" s="172" t="s">
        <v>1138</v>
      </c>
      <c r="C98" s="174">
        <v>887.2</v>
      </c>
      <c r="D98" s="174">
        <v>875.1</v>
      </c>
    </row>
    <row r="99" spans="1:4" ht="15" outlineLevel="2" x14ac:dyDescent="0.2">
      <c r="A99" s="175" t="s">
        <v>851</v>
      </c>
      <c r="B99" s="172" t="s">
        <v>937</v>
      </c>
      <c r="C99" s="174">
        <v>6385.2</v>
      </c>
      <c r="D99" s="174">
        <v>6306.5</v>
      </c>
    </row>
    <row r="100" spans="1:4" ht="15" outlineLevel="3" x14ac:dyDescent="0.2">
      <c r="A100" s="175"/>
      <c r="B100" s="172" t="s">
        <v>1205</v>
      </c>
      <c r="C100" s="174">
        <v>3151.8</v>
      </c>
      <c r="D100" s="174">
        <v>3142.8</v>
      </c>
    </row>
    <row r="101" spans="1:4" ht="15" outlineLevel="3" x14ac:dyDescent="0.2">
      <c r="A101" s="175"/>
      <c r="B101" s="172" t="s">
        <v>1225</v>
      </c>
      <c r="C101" s="174">
        <v>298.5</v>
      </c>
      <c r="D101" s="174">
        <v>286.60000000000002</v>
      </c>
    </row>
    <row r="102" spans="1:4" ht="15" outlineLevel="3" x14ac:dyDescent="0.2">
      <c r="A102" s="175"/>
      <c r="B102" s="172" t="s">
        <v>1137</v>
      </c>
      <c r="C102" s="174">
        <v>529.4</v>
      </c>
      <c r="D102" s="174">
        <v>513.79999999999995</v>
      </c>
    </row>
    <row r="103" spans="1:4" ht="15" outlineLevel="3" x14ac:dyDescent="0.2">
      <c r="A103" s="175"/>
      <c r="B103" s="172" t="s">
        <v>1136</v>
      </c>
      <c r="C103" s="174">
        <v>1026.5</v>
      </c>
      <c r="D103" s="174">
        <v>1017.6</v>
      </c>
    </row>
    <row r="104" spans="1:4" ht="15" outlineLevel="3" x14ac:dyDescent="0.2">
      <c r="A104" s="175"/>
      <c r="B104" s="172" t="s">
        <v>1135</v>
      </c>
      <c r="C104" s="174">
        <v>268.8</v>
      </c>
      <c r="D104" s="174">
        <v>263.89999999999998</v>
      </c>
    </row>
    <row r="105" spans="1:4" ht="15" outlineLevel="3" x14ac:dyDescent="0.2">
      <c r="A105" s="175"/>
      <c r="B105" s="172" t="s">
        <v>1134</v>
      </c>
      <c r="C105" s="174">
        <v>891.1</v>
      </c>
      <c r="D105" s="174">
        <v>871.7</v>
      </c>
    </row>
    <row r="106" spans="1:4" ht="15" outlineLevel="3" x14ac:dyDescent="0.2">
      <c r="A106" s="175"/>
      <c r="B106" s="172" t="s">
        <v>1133</v>
      </c>
      <c r="C106" s="174">
        <v>219.1</v>
      </c>
      <c r="D106" s="174">
        <v>210.1</v>
      </c>
    </row>
    <row r="107" spans="1:4" ht="15" outlineLevel="2" x14ac:dyDescent="0.2">
      <c r="A107" s="175" t="s">
        <v>849</v>
      </c>
      <c r="B107" s="172" t="s">
        <v>936</v>
      </c>
      <c r="C107" s="174">
        <v>2498.8000000000002</v>
      </c>
      <c r="D107" s="174">
        <v>2457.3000000000002</v>
      </c>
    </row>
    <row r="108" spans="1:4" ht="15" outlineLevel="3" x14ac:dyDescent="0.2">
      <c r="A108" s="175"/>
      <c r="B108" s="172" t="s">
        <v>1132</v>
      </c>
      <c r="C108" s="174">
        <v>1625</v>
      </c>
      <c r="D108" s="174">
        <v>1612.2</v>
      </c>
    </row>
    <row r="109" spans="1:4" ht="15" outlineLevel="3" x14ac:dyDescent="0.2">
      <c r="A109" s="175"/>
      <c r="B109" s="172" t="s">
        <v>1131</v>
      </c>
      <c r="C109" s="174">
        <v>358.7</v>
      </c>
      <c r="D109" s="174">
        <v>344.7</v>
      </c>
    </row>
    <row r="110" spans="1:4" ht="15" outlineLevel="3" x14ac:dyDescent="0.2">
      <c r="A110" s="175"/>
      <c r="B110" s="172" t="s">
        <v>1045</v>
      </c>
      <c r="C110" s="174">
        <v>251.4</v>
      </c>
      <c r="D110" s="174">
        <v>247</v>
      </c>
    </row>
    <row r="111" spans="1:4" ht="15" outlineLevel="3" x14ac:dyDescent="0.2">
      <c r="A111" s="175"/>
      <c r="B111" s="172" t="s">
        <v>1130</v>
      </c>
      <c r="C111" s="174">
        <v>166.4</v>
      </c>
      <c r="D111" s="174">
        <v>163.1</v>
      </c>
    </row>
    <row r="112" spans="1:4" ht="15" outlineLevel="3" x14ac:dyDescent="0.2">
      <c r="A112" s="175"/>
      <c r="B112" s="172" t="s">
        <v>1129</v>
      </c>
      <c r="C112" s="174">
        <v>97.3</v>
      </c>
      <c r="D112" s="174">
        <v>90.3</v>
      </c>
    </row>
    <row r="113" spans="1:4" ht="15" outlineLevel="2" x14ac:dyDescent="0.2">
      <c r="A113" s="175" t="s">
        <v>935</v>
      </c>
      <c r="B113" s="172" t="s">
        <v>934</v>
      </c>
      <c r="C113" s="174">
        <v>5037.3999999999996</v>
      </c>
      <c r="D113" s="174">
        <v>5021.7</v>
      </c>
    </row>
    <row r="114" spans="1:4" ht="15" outlineLevel="3" x14ac:dyDescent="0.2">
      <c r="A114" s="175"/>
      <c r="B114" s="172" t="s">
        <v>1128</v>
      </c>
      <c r="C114" s="174">
        <v>2024</v>
      </c>
      <c r="D114" s="174">
        <v>2037.1</v>
      </c>
    </row>
    <row r="115" spans="1:4" ht="15" outlineLevel="3" x14ac:dyDescent="0.2">
      <c r="A115" s="175"/>
      <c r="B115" s="172" t="s">
        <v>1127</v>
      </c>
      <c r="C115" s="174">
        <v>1035.4000000000001</v>
      </c>
      <c r="D115" s="174">
        <v>1023.1</v>
      </c>
    </row>
    <row r="116" spans="1:4" ht="15" outlineLevel="3" x14ac:dyDescent="0.2">
      <c r="A116" s="175"/>
      <c r="B116" s="172" t="s">
        <v>1126</v>
      </c>
      <c r="C116" s="174">
        <v>243.8</v>
      </c>
      <c r="D116" s="174">
        <v>237</v>
      </c>
    </row>
    <row r="117" spans="1:4" ht="15" outlineLevel="3" x14ac:dyDescent="0.2">
      <c r="A117" s="175"/>
      <c r="B117" s="172" t="s">
        <v>1125</v>
      </c>
      <c r="C117" s="174">
        <v>435</v>
      </c>
      <c r="D117" s="174">
        <v>434.6</v>
      </c>
    </row>
    <row r="118" spans="1:4" ht="15" outlineLevel="3" x14ac:dyDescent="0.2">
      <c r="A118" s="175"/>
      <c r="B118" s="172" t="s">
        <v>1124</v>
      </c>
      <c r="C118" s="174">
        <v>272.39999999999998</v>
      </c>
      <c r="D118" s="174">
        <v>272.10000000000002</v>
      </c>
    </row>
    <row r="119" spans="1:4" ht="15" outlineLevel="3" x14ac:dyDescent="0.2">
      <c r="A119" s="175"/>
      <c r="B119" s="172" t="s">
        <v>1123</v>
      </c>
      <c r="C119" s="174">
        <v>816.3</v>
      </c>
      <c r="D119" s="174">
        <v>809.1</v>
      </c>
    </row>
    <row r="120" spans="1:4" ht="15" outlineLevel="3" x14ac:dyDescent="0.2">
      <c r="A120" s="175"/>
      <c r="B120" s="172" t="s">
        <v>1122</v>
      </c>
      <c r="C120" s="174">
        <v>210.5</v>
      </c>
      <c r="D120" s="174">
        <v>208.7</v>
      </c>
    </row>
    <row r="121" spans="1:4" ht="15" outlineLevel="2" x14ac:dyDescent="0.2">
      <c r="A121" s="175" t="s">
        <v>933</v>
      </c>
      <c r="B121" s="172" t="s">
        <v>932</v>
      </c>
      <c r="C121" s="174">
        <v>5669.5</v>
      </c>
      <c r="D121" s="174">
        <v>5665.4</v>
      </c>
    </row>
    <row r="122" spans="1:4" ht="15" outlineLevel="3" x14ac:dyDescent="0.2">
      <c r="A122" s="175"/>
      <c r="B122" s="172" t="s">
        <v>1121</v>
      </c>
      <c r="C122" s="174">
        <v>2259.3000000000002</v>
      </c>
      <c r="D122" s="174">
        <v>2266.3000000000002</v>
      </c>
    </row>
    <row r="123" spans="1:4" ht="15" outlineLevel="3" x14ac:dyDescent="0.2">
      <c r="A123" s="175"/>
      <c r="B123" s="172" t="s">
        <v>1120</v>
      </c>
      <c r="C123" s="174">
        <v>258</v>
      </c>
      <c r="D123" s="174">
        <v>254.1</v>
      </c>
    </row>
    <row r="124" spans="1:4" ht="15" outlineLevel="3" x14ac:dyDescent="0.2">
      <c r="A124" s="175"/>
      <c r="B124" s="172" t="s">
        <v>1119</v>
      </c>
      <c r="C124" s="174">
        <v>1507.4</v>
      </c>
      <c r="D124" s="174">
        <v>1516.4</v>
      </c>
    </row>
    <row r="125" spans="1:4" ht="15" outlineLevel="3" x14ac:dyDescent="0.2">
      <c r="A125" s="175"/>
      <c r="B125" s="172" t="s">
        <v>1118</v>
      </c>
      <c r="C125" s="174">
        <v>563.6</v>
      </c>
      <c r="D125" s="174">
        <v>555.5</v>
      </c>
    </row>
    <row r="126" spans="1:4" ht="15" outlineLevel="3" x14ac:dyDescent="0.2">
      <c r="A126" s="175"/>
      <c r="B126" s="172" t="s">
        <v>1117</v>
      </c>
      <c r="C126" s="174">
        <v>319.7</v>
      </c>
      <c r="D126" s="174">
        <v>321.2</v>
      </c>
    </row>
    <row r="127" spans="1:4" ht="15" outlineLevel="3" x14ac:dyDescent="0.2">
      <c r="A127" s="175"/>
      <c r="B127" s="172" t="s">
        <v>1116</v>
      </c>
      <c r="C127" s="174">
        <v>323.3</v>
      </c>
      <c r="D127" s="174">
        <v>317.5</v>
      </c>
    </row>
    <row r="128" spans="1:4" ht="15" outlineLevel="3" x14ac:dyDescent="0.2">
      <c r="A128" s="175"/>
      <c r="B128" s="172" t="s">
        <v>1115</v>
      </c>
      <c r="C128" s="174">
        <v>438.2</v>
      </c>
      <c r="D128" s="174">
        <v>434.4</v>
      </c>
    </row>
    <row r="129" spans="1:4" ht="15" outlineLevel="2" x14ac:dyDescent="0.2">
      <c r="A129" s="175" t="s">
        <v>931</v>
      </c>
      <c r="B129" s="172" t="s">
        <v>864</v>
      </c>
      <c r="C129" s="174">
        <v>3168</v>
      </c>
      <c r="D129" s="174">
        <v>3105.3</v>
      </c>
    </row>
    <row r="130" spans="1:4" ht="15" outlineLevel="3" x14ac:dyDescent="0.2">
      <c r="A130" s="175"/>
      <c r="B130" s="172" t="s">
        <v>1204</v>
      </c>
      <c r="C130" s="174">
        <v>1450</v>
      </c>
      <c r="D130" s="174">
        <v>1421.1</v>
      </c>
    </row>
    <row r="131" spans="1:4" ht="15" outlineLevel="3" x14ac:dyDescent="0.2">
      <c r="A131" s="175"/>
      <c r="B131" s="172" t="s">
        <v>1047</v>
      </c>
      <c r="C131" s="174">
        <v>432.1</v>
      </c>
      <c r="D131" s="174">
        <v>421.5</v>
      </c>
    </row>
    <row r="132" spans="1:4" ht="15" outlineLevel="3" x14ac:dyDescent="0.2">
      <c r="A132" s="175"/>
      <c r="B132" s="172" t="s">
        <v>1114</v>
      </c>
      <c r="C132" s="174">
        <v>343.4</v>
      </c>
      <c r="D132" s="174">
        <v>338.8</v>
      </c>
    </row>
    <row r="133" spans="1:4" ht="15" outlineLevel="3" x14ac:dyDescent="0.2">
      <c r="A133" s="175"/>
      <c r="B133" s="172" t="s">
        <v>1113</v>
      </c>
      <c r="C133" s="174">
        <v>539.20000000000005</v>
      </c>
      <c r="D133" s="174">
        <v>527.29999999999995</v>
      </c>
    </row>
    <row r="134" spans="1:4" ht="15" outlineLevel="3" x14ac:dyDescent="0.2">
      <c r="A134" s="175"/>
      <c r="B134" s="172" t="s">
        <v>1112</v>
      </c>
      <c r="C134" s="174">
        <v>403.3</v>
      </c>
      <c r="D134" s="174">
        <v>396.6</v>
      </c>
    </row>
    <row r="135" spans="1:4" ht="15" outlineLevel="2" x14ac:dyDescent="0.2">
      <c r="A135" s="175" t="s">
        <v>930</v>
      </c>
      <c r="B135" s="172" t="s">
        <v>929</v>
      </c>
      <c r="C135" s="174">
        <v>6683.8</v>
      </c>
      <c r="D135" s="174">
        <v>6593.3</v>
      </c>
    </row>
    <row r="136" spans="1:4" ht="15" outlineLevel="3" x14ac:dyDescent="0.2">
      <c r="A136" s="175"/>
      <c r="B136" s="172" t="s">
        <v>1111</v>
      </c>
      <c r="C136" s="174">
        <v>3115.4</v>
      </c>
      <c r="D136" s="174">
        <v>3109.8</v>
      </c>
    </row>
    <row r="137" spans="1:4" ht="15" outlineLevel="3" x14ac:dyDescent="0.2">
      <c r="A137" s="175"/>
      <c r="B137" s="172" t="s">
        <v>1110</v>
      </c>
      <c r="C137" s="174">
        <v>247.3</v>
      </c>
      <c r="D137" s="174">
        <v>238</v>
      </c>
    </row>
    <row r="138" spans="1:4" ht="15" outlineLevel="3" x14ac:dyDescent="0.2">
      <c r="A138" s="175"/>
      <c r="B138" s="172" t="s">
        <v>1109</v>
      </c>
      <c r="C138" s="174">
        <v>750</v>
      </c>
      <c r="D138" s="174">
        <v>736.3</v>
      </c>
    </row>
    <row r="139" spans="1:4" ht="15" outlineLevel="3" x14ac:dyDescent="0.2">
      <c r="A139" s="175"/>
      <c r="B139" s="172" t="s">
        <v>1108</v>
      </c>
      <c r="C139" s="174">
        <v>259.2</v>
      </c>
      <c r="D139" s="174">
        <v>258.60000000000002</v>
      </c>
    </row>
    <row r="140" spans="1:4" ht="15" outlineLevel="3" x14ac:dyDescent="0.2">
      <c r="A140" s="175"/>
      <c r="B140" s="172" t="s">
        <v>1107</v>
      </c>
      <c r="C140" s="174">
        <v>576.9</v>
      </c>
      <c r="D140" s="174">
        <v>570.6</v>
      </c>
    </row>
    <row r="141" spans="1:4" ht="15" outlineLevel="3" x14ac:dyDescent="0.2">
      <c r="A141" s="175"/>
      <c r="B141" s="172" t="s">
        <v>1106</v>
      </c>
      <c r="C141" s="174">
        <v>250.3</v>
      </c>
      <c r="D141" s="174">
        <v>245.2</v>
      </c>
    </row>
    <row r="142" spans="1:4" ht="15" outlineLevel="3" x14ac:dyDescent="0.2">
      <c r="A142" s="175"/>
      <c r="B142" s="172" t="s">
        <v>1105</v>
      </c>
      <c r="C142" s="174">
        <v>409.4</v>
      </c>
      <c r="D142" s="174">
        <v>388.2</v>
      </c>
    </row>
    <row r="143" spans="1:4" ht="15" outlineLevel="3" x14ac:dyDescent="0.2">
      <c r="A143" s="175"/>
      <c r="B143" s="172" t="s">
        <v>1104</v>
      </c>
      <c r="C143" s="174">
        <v>165.7</v>
      </c>
      <c r="D143" s="174">
        <v>164.1</v>
      </c>
    </row>
    <row r="144" spans="1:4" ht="15" outlineLevel="3" x14ac:dyDescent="0.2">
      <c r="A144" s="175"/>
      <c r="B144" s="172" t="s">
        <v>1103</v>
      </c>
      <c r="C144" s="174">
        <v>316.3</v>
      </c>
      <c r="D144" s="174">
        <v>301.10000000000002</v>
      </c>
    </row>
    <row r="145" spans="1:4" ht="15" outlineLevel="3" x14ac:dyDescent="0.2">
      <c r="A145" s="175"/>
      <c r="B145" s="172" t="s">
        <v>1102</v>
      </c>
      <c r="C145" s="174">
        <v>593.29999999999995</v>
      </c>
      <c r="D145" s="174">
        <v>581.4</v>
      </c>
    </row>
    <row r="146" spans="1:4" ht="15" outlineLevel="2" x14ac:dyDescent="0.2">
      <c r="A146" s="175" t="s">
        <v>928</v>
      </c>
      <c r="B146" s="172" t="s">
        <v>927</v>
      </c>
      <c r="C146" s="174">
        <v>11214</v>
      </c>
      <c r="D146" s="174">
        <v>11119.6</v>
      </c>
    </row>
    <row r="147" spans="1:4" ht="15" outlineLevel="3" x14ac:dyDescent="0.2">
      <c r="A147" s="175"/>
      <c r="B147" s="172" t="s">
        <v>1101</v>
      </c>
      <c r="C147" s="174">
        <v>326.7</v>
      </c>
      <c r="D147" s="174">
        <v>321.2</v>
      </c>
    </row>
    <row r="148" spans="1:4" ht="15" outlineLevel="3" x14ac:dyDescent="0.2">
      <c r="A148" s="175"/>
      <c r="B148" s="172" t="s">
        <v>1100</v>
      </c>
      <c r="C148" s="174">
        <v>506.5</v>
      </c>
      <c r="D148" s="174">
        <v>502.5</v>
      </c>
    </row>
    <row r="149" spans="1:4" ht="15" outlineLevel="3" x14ac:dyDescent="0.2">
      <c r="A149" s="175"/>
      <c r="B149" s="172" t="s">
        <v>1099</v>
      </c>
      <c r="C149" s="174">
        <v>538.79999999999995</v>
      </c>
      <c r="D149" s="174">
        <v>527.79999999999995</v>
      </c>
    </row>
    <row r="150" spans="1:4" ht="15" outlineLevel="3" x14ac:dyDescent="0.2">
      <c r="A150" s="175"/>
      <c r="B150" s="172" t="s">
        <v>1098</v>
      </c>
      <c r="C150" s="174">
        <v>738</v>
      </c>
      <c r="D150" s="174">
        <v>716.8</v>
      </c>
    </row>
    <row r="151" spans="1:4" ht="15" outlineLevel="3" x14ac:dyDescent="0.2">
      <c r="A151" s="175"/>
      <c r="B151" s="172" t="s">
        <v>1097</v>
      </c>
      <c r="C151" s="174">
        <v>866.7</v>
      </c>
      <c r="D151" s="174">
        <v>861.1</v>
      </c>
    </row>
    <row r="152" spans="1:4" ht="15" outlineLevel="3" x14ac:dyDescent="0.2">
      <c r="A152" s="175"/>
      <c r="B152" s="172" t="s">
        <v>1096</v>
      </c>
      <c r="C152" s="174">
        <v>612.1</v>
      </c>
      <c r="D152" s="174">
        <v>604.29999999999995</v>
      </c>
    </row>
    <row r="153" spans="1:4" ht="15" outlineLevel="3" x14ac:dyDescent="0.2">
      <c r="A153" s="175"/>
      <c r="B153" s="172" t="s">
        <v>1095</v>
      </c>
      <c r="C153" s="174">
        <v>734</v>
      </c>
      <c r="D153" s="174">
        <v>729.7</v>
      </c>
    </row>
    <row r="154" spans="1:4" ht="15" outlineLevel="3" x14ac:dyDescent="0.2">
      <c r="A154" s="175"/>
      <c r="B154" s="172" t="s">
        <v>1094</v>
      </c>
      <c r="C154" s="174">
        <v>329.7</v>
      </c>
      <c r="D154" s="174">
        <v>327</v>
      </c>
    </row>
    <row r="155" spans="1:4" ht="15" outlineLevel="3" x14ac:dyDescent="0.2">
      <c r="A155" s="175"/>
      <c r="B155" s="172" t="s">
        <v>1093</v>
      </c>
      <c r="C155" s="174">
        <v>722.1</v>
      </c>
      <c r="D155" s="174">
        <v>724.1</v>
      </c>
    </row>
    <row r="156" spans="1:4" ht="15" outlineLevel="3" x14ac:dyDescent="0.2">
      <c r="A156" s="175"/>
      <c r="B156" s="172" t="s">
        <v>1092</v>
      </c>
      <c r="C156" s="174">
        <v>207.6</v>
      </c>
      <c r="D156" s="174">
        <v>201.9</v>
      </c>
    </row>
    <row r="157" spans="1:4" ht="15" outlineLevel="3" x14ac:dyDescent="0.2">
      <c r="A157" s="175"/>
      <c r="B157" s="172" t="s">
        <v>1091</v>
      </c>
      <c r="C157" s="174">
        <v>638.20000000000005</v>
      </c>
      <c r="D157" s="174">
        <v>630.70000000000005</v>
      </c>
    </row>
    <row r="158" spans="1:4" ht="15" outlineLevel="3" x14ac:dyDescent="0.2">
      <c r="A158" s="175"/>
      <c r="B158" s="172" t="s">
        <v>1090</v>
      </c>
      <c r="C158" s="174">
        <v>830.9</v>
      </c>
      <c r="D158" s="174">
        <v>834.5</v>
      </c>
    </row>
    <row r="159" spans="1:4" ht="15" outlineLevel="3" x14ac:dyDescent="0.2">
      <c r="A159" s="175"/>
      <c r="B159" s="172" t="s">
        <v>1089</v>
      </c>
      <c r="C159" s="174">
        <v>565.20000000000005</v>
      </c>
      <c r="D159" s="174">
        <v>554.70000000000005</v>
      </c>
    </row>
    <row r="160" spans="1:4" ht="15" outlineLevel="3" x14ac:dyDescent="0.2">
      <c r="A160" s="175"/>
      <c r="B160" s="172" t="s">
        <v>1088</v>
      </c>
      <c r="C160" s="174">
        <v>631.70000000000005</v>
      </c>
      <c r="D160" s="174">
        <v>637.1</v>
      </c>
    </row>
    <row r="161" spans="1:4" ht="15" outlineLevel="3" x14ac:dyDescent="0.2">
      <c r="A161" s="175"/>
      <c r="B161" s="172" t="s">
        <v>1087</v>
      </c>
      <c r="C161" s="174">
        <v>558.29999999999995</v>
      </c>
      <c r="D161" s="174">
        <v>565.79999999999995</v>
      </c>
    </row>
    <row r="162" spans="1:4" ht="15" outlineLevel="3" x14ac:dyDescent="0.2">
      <c r="A162" s="175"/>
      <c r="B162" s="172" t="s">
        <v>1086</v>
      </c>
      <c r="C162" s="174">
        <v>965.3</v>
      </c>
      <c r="D162" s="174">
        <v>965.6</v>
      </c>
    </row>
    <row r="163" spans="1:4" ht="15" outlineLevel="3" x14ac:dyDescent="0.2">
      <c r="A163" s="175"/>
      <c r="B163" s="172" t="s">
        <v>1085</v>
      </c>
      <c r="C163" s="174">
        <v>586</v>
      </c>
      <c r="D163" s="174">
        <v>578.20000000000005</v>
      </c>
    </row>
    <row r="164" spans="1:4" ht="15" outlineLevel="3" x14ac:dyDescent="0.2">
      <c r="A164" s="175"/>
      <c r="B164" s="172" t="s">
        <v>1084</v>
      </c>
      <c r="C164" s="174">
        <v>540.29999999999995</v>
      </c>
      <c r="D164" s="174">
        <v>526.5</v>
      </c>
    </row>
    <row r="165" spans="1:4" ht="15" outlineLevel="3" x14ac:dyDescent="0.2">
      <c r="A165" s="175"/>
      <c r="B165" s="172" t="s">
        <v>1083</v>
      </c>
      <c r="C165" s="174">
        <v>315.89999999999998</v>
      </c>
      <c r="D165" s="174">
        <v>310.10000000000002</v>
      </c>
    </row>
    <row r="166" spans="1:4" ht="15" outlineLevel="2" x14ac:dyDescent="0.2">
      <c r="A166" s="175" t="s">
        <v>926</v>
      </c>
      <c r="B166" s="172" t="s">
        <v>862</v>
      </c>
      <c r="C166" s="174">
        <v>5480.5</v>
      </c>
      <c r="D166" s="174">
        <v>5444</v>
      </c>
    </row>
    <row r="167" spans="1:4" ht="15" outlineLevel="3" x14ac:dyDescent="0.2">
      <c r="A167" s="175"/>
      <c r="B167" s="172" t="s">
        <v>1203</v>
      </c>
      <c r="C167" s="174">
        <v>4216.2</v>
      </c>
      <c r="D167" s="174">
        <v>4201</v>
      </c>
    </row>
    <row r="168" spans="1:4" ht="15" outlineLevel="3" x14ac:dyDescent="0.2">
      <c r="A168" s="175"/>
      <c r="B168" s="172" t="s">
        <v>1082</v>
      </c>
      <c r="C168" s="174">
        <v>614.20000000000005</v>
      </c>
      <c r="D168" s="174">
        <v>606.20000000000005</v>
      </c>
    </row>
    <row r="169" spans="1:4" ht="15" outlineLevel="3" x14ac:dyDescent="0.2">
      <c r="A169" s="175"/>
      <c r="B169" s="172" t="s">
        <v>1081</v>
      </c>
      <c r="C169" s="174">
        <v>127.2</v>
      </c>
      <c r="D169" s="174">
        <v>124.6</v>
      </c>
    </row>
    <row r="170" spans="1:4" ht="15" outlineLevel="3" x14ac:dyDescent="0.2">
      <c r="A170" s="175"/>
      <c r="B170" s="172" t="s">
        <v>1080</v>
      </c>
      <c r="C170" s="174">
        <v>174.6</v>
      </c>
      <c r="D170" s="174">
        <v>172.3</v>
      </c>
    </row>
    <row r="171" spans="1:4" ht="15" outlineLevel="3" x14ac:dyDescent="0.2">
      <c r="A171" s="175"/>
      <c r="B171" s="172" t="s">
        <v>1079</v>
      </c>
      <c r="C171" s="174">
        <v>348.3</v>
      </c>
      <c r="D171" s="174">
        <v>339.9</v>
      </c>
    </row>
    <row r="172" spans="1:4" ht="15" outlineLevel="2" x14ac:dyDescent="0.2">
      <c r="A172" s="175" t="s">
        <v>925</v>
      </c>
      <c r="B172" s="172" t="s">
        <v>924</v>
      </c>
      <c r="C172" s="174">
        <v>11157.1</v>
      </c>
      <c r="D172" s="174">
        <v>11102.5</v>
      </c>
    </row>
    <row r="173" spans="1:4" ht="15" outlineLevel="3" x14ac:dyDescent="0.2">
      <c r="A173" s="175"/>
      <c r="B173" s="172" t="s">
        <v>1078</v>
      </c>
      <c r="C173" s="174">
        <v>5181.2</v>
      </c>
      <c r="D173" s="174">
        <v>5171.3999999999996</v>
      </c>
    </row>
    <row r="174" spans="1:4" ht="15" outlineLevel="3" x14ac:dyDescent="0.2">
      <c r="A174" s="175"/>
      <c r="B174" s="172" t="s">
        <v>1077</v>
      </c>
      <c r="C174" s="174">
        <v>936.3</v>
      </c>
      <c r="D174" s="174">
        <v>929.7</v>
      </c>
    </row>
    <row r="175" spans="1:4" ht="15" outlineLevel="3" x14ac:dyDescent="0.2">
      <c r="A175" s="175"/>
      <c r="B175" s="172" t="s">
        <v>1076</v>
      </c>
      <c r="C175" s="174">
        <v>2072.1999999999998</v>
      </c>
      <c r="D175" s="174">
        <v>2047.6</v>
      </c>
    </row>
    <row r="176" spans="1:4" ht="15" outlineLevel="3" x14ac:dyDescent="0.2">
      <c r="A176" s="175"/>
      <c r="B176" s="172" t="s">
        <v>1075</v>
      </c>
      <c r="C176" s="174">
        <v>872.3</v>
      </c>
      <c r="D176" s="174">
        <v>864</v>
      </c>
    </row>
    <row r="177" spans="1:4" ht="15" outlineLevel="3" x14ac:dyDescent="0.2">
      <c r="A177" s="175"/>
      <c r="B177" s="172" t="s">
        <v>1074</v>
      </c>
      <c r="C177" s="174">
        <v>219.6</v>
      </c>
      <c r="D177" s="174">
        <v>215.3</v>
      </c>
    </row>
    <row r="178" spans="1:4" ht="15" outlineLevel="3" x14ac:dyDescent="0.2">
      <c r="A178" s="175"/>
      <c r="B178" s="172" t="s">
        <v>1073</v>
      </c>
      <c r="C178" s="174">
        <v>985.4</v>
      </c>
      <c r="D178" s="174">
        <v>988.6</v>
      </c>
    </row>
    <row r="179" spans="1:4" ht="15" outlineLevel="3" x14ac:dyDescent="0.2">
      <c r="A179" s="175"/>
      <c r="B179" s="172" t="s">
        <v>1072</v>
      </c>
      <c r="C179" s="174">
        <v>244.9</v>
      </c>
      <c r="D179" s="174">
        <v>243.8</v>
      </c>
    </row>
    <row r="180" spans="1:4" ht="15" outlineLevel="3" x14ac:dyDescent="0.2">
      <c r="A180" s="175"/>
      <c r="B180" s="172" t="s">
        <v>1071</v>
      </c>
      <c r="C180" s="174">
        <v>645.20000000000005</v>
      </c>
      <c r="D180" s="174">
        <v>642.1</v>
      </c>
    </row>
    <row r="181" spans="1:4" ht="15" outlineLevel="2" x14ac:dyDescent="0.2">
      <c r="A181" s="175" t="s">
        <v>923</v>
      </c>
      <c r="B181" s="172" t="s">
        <v>922</v>
      </c>
      <c r="C181" s="174">
        <v>7475.7</v>
      </c>
      <c r="D181" s="174">
        <v>7404</v>
      </c>
    </row>
    <row r="182" spans="1:4" ht="15" outlineLevel="3" x14ac:dyDescent="0.2">
      <c r="A182" s="175"/>
      <c r="B182" s="172" t="s">
        <v>1070</v>
      </c>
      <c r="C182" s="174">
        <v>2928.2</v>
      </c>
      <c r="D182" s="174">
        <v>2932.2</v>
      </c>
    </row>
    <row r="183" spans="1:4" ht="15" outlineLevel="3" x14ac:dyDescent="0.2">
      <c r="A183" s="175"/>
      <c r="B183" s="172" t="s">
        <v>1069</v>
      </c>
      <c r="C183" s="174">
        <v>1389.3</v>
      </c>
      <c r="D183" s="174">
        <v>1382.6</v>
      </c>
    </row>
    <row r="184" spans="1:4" ht="15" outlineLevel="3" x14ac:dyDescent="0.2">
      <c r="A184" s="175"/>
      <c r="B184" s="172" t="s">
        <v>1068</v>
      </c>
      <c r="C184" s="174">
        <v>211.4</v>
      </c>
      <c r="D184" s="174">
        <v>198.5</v>
      </c>
    </row>
    <row r="185" spans="1:4" ht="15" outlineLevel="3" x14ac:dyDescent="0.2">
      <c r="A185" s="175"/>
      <c r="B185" s="172" t="s">
        <v>1067</v>
      </c>
      <c r="C185" s="174">
        <v>390.7</v>
      </c>
      <c r="D185" s="174">
        <v>377.4</v>
      </c>
    </row>
    <row r="186" spans="1:4" ht="15" outlineLevel="3" x14ac:dyDescent="0.2">
      <c r="A186" s="175"/>
      <c r="B186" s="172" t="s">
        <v>1066</v>
      </c>
      <c r="C186" s="174">
        <v>189.6</v>
      </c>
      <c r="D186" s="174">
        <v>183.9</v>
      </c>
    </row>
    <row r="187" spans="1:4" ht="15" outlineLevel="3" x14ac:dyDescent="0.2">
      <c r="A187" s="175"/>
      <c r="B187" s="172" t="s">
        <v>1065</v>
      </c>
      <c r="C187" s="174">
        <v>415.8</v>
      </c>
      <c r="D187" s="174">
        <v>415.9</v>
      </c>
    </row>
    <row r="188" spans="1:4" ht="15" outlineLevel="3" x14ac:dyDescent="0.2">
      <c r="A188" s="175"/>
      <c r="B188" s="172" t="s">
        <v>1064</v>
      </c>
      <c r="C188" s="174">
        <v>174.5</v>
      </c>
      <c r="D188" s="174">
        <v>170.5</v>
      </c>
    </row>
    <row r="189" spans="1:4" ht="15" outlineLevel="3" x14ac:dyDescent="0.2">
      <c r="A189" s="175"/>
      <c r="B189" s="172" t="s">
        <v>1224</v>
      </c>
      <c r="C189" s="174">
        <v>267.8</v>
      </c>
      <c r="D189" s="174">
        <v>261</v>
      </c>
    </row>
    <row r="190" spans="1:4" ht="15" outlineLevel="3" x14ac:dyDescent="0.2">
      <c r="A190" s="175"/>
      <c r="B190" s="172" t="s">
        <v>1223</v>
      </c>
      <c r="C190" s="174">
        <v>295.10000000000002</v>
      </c>
      <c r="D190" s="174">
        <v>298.2</v>
      </c>
    </row>
    <row r="191" spans="1:4" ht="15" outlineLevel="3" x14ac:dyDescent="0.2">
      <c r="A191" s="175"/>
      <c r="B191" s="172" t="s">
        <v>1063</v>
      </c>
      <c r="C191" s="174">
        <v>269.10000000000002</v>
      </c>
      <c r="D191" s="174">
        <v>261.5</v>
      </c>
    </row>
    <row r="192" spans="1:4" ht="15" outlineLevel="3" x14ac:dyDescent="0.2">
      <c r="A192" s="175"/>
      <c r="B192" s="172" t="s">
        <v>1062</v>
      </c>
      <c r="C192" s="174">
        <v>192.7</v>
      </c>
      <c r="D192" s="174">
        <v>188.4</v>
      </c>
    </row>
    <row r="193" spans="1:4" ht="15" outlineLevel="3" x14ac:dyDescent="0.2">
      <c r="A193" s="175"/>
      <c r="B193" s="172" t="s">
        <v>1061</v>
      </c>
      <c r="C193" s="174">
        <v>211.2</v>
      </c>
      <c r="D193" s="174">
        <v>199.2</v>
      </c>
    </row>
    <row r="194" spans="1:4" ht="15" outlineLevel="3" x14ac:dyDescent="0.2">
      <c r="A194" s="175"/>
      <c r="B194" s="172" t="s">
        <v>2596</v>
      </c>
      <c r="C194" s="174">
        <v>540.29999999999995</v>
      </c>
      <c r="D194" s="174">
        <v>534.70000000000005</v>
      </c>
    </row>
    <row r="195" spans="1:4" ht="15" outlineLevel="2" x14ac:dyDescent="0.2">
      <c r="A195" s="175" t="s">
        <v>921</v>
      </c>
      <c r="B195" s="172" t="s">
        <v>860</v>
      </c>
      <c r="C195" s="174">
        <v>7631.3</v>
      </c>
      <c r="D195" s="174">
        <v>7596.6</v>
      </c>
    </row>
    <row r="196" spans="1:4" ht="15" outlineLevel="3" x14ac:dyDescent="0.2">
      <c r="A196" s="175"/>
      <c r="B196" s="172" t="s">
        <v>1202</v>
      </c>
      <c r="C196" s="174">
        <v>5750.1</v>
      </c>
      <c r="D196" s="174">
        <v>5735.1</v>
      </c>
    </row>
    <row r="197" spans="1:4" ht="15" outlineLevel="3" x14ac:dyDescent="0.2">
      <c r="A197" s="175"/>
      <c r="B197" s="172" t="s">
        <v>1060</v>
      </c>
      <c r="C197" s="174">
        <v>183.7</v>
      </c>
      <c r="D197" s="174">
        <v>180.5</v>
      </c>
    </row>
    <row r="198" spans="1:4" ht="15" outlineLevel="3" x14ac:dyDescent="0.2">
      <c r="A198" s="175"/>
      <c r="B198" s="172" t="s">
        <v>1059</v>
      </c>
      <c r="C198" s="174">
        <v>168.2</v>
      </c>
      <c r="D198" s="174">
        <v>168.4</v>
      </c>
    </row>
    <row r="199" spans="1:4" ht="15" outlineLevel="3" x14ac:dyDescent="0.2">
      <c r="A199" s="175"/>
      <c r="B199" s="172" t="s">
        <v>1058</v>
      </c>
      <c r="C199" s="174">
        <v>267.5</v>
      </c>
      <c r="D199" s="174">
        <v>266.5</v>
      </c>
    </row>
    <row r="200" spans="1:4" ht="15" outlineLevel="3" x14ac:dyDescent="0.2">
      <c r="A200" s="175"/>
      <c r="B200" s="172" t="s">
        <v>1057</v>
      </c>
      <c r="C200" s="174">
        <v>209.9</v>
      </c>
      <c r="D200" s="174">
        <v>204.2</v>
      </c>
    </row>
    <row r="201" spans="1:4" ht="15" outlineLevel="3" x14ac:dyDescent="0.2">
      <c r="A201" s="175"/>
      <c r="B201" s="172" t="s">
        <v>1056</v>
      </c>
      <c r="C201" s="174">
        <v>432.9</v>
      </c>
      <c r="D201" s="174">
        <v>438.3</v>
      </c>
    </row>
    <row r="202" spans="1:4" ht="15" outlineLevel="3" x14ac:dyDescent="0.2">
      <c r="A202" s="175"/>
      <c r="B202" s="172" t="s">
        <v>1055</v>
      </c>
      <c r="C202" s="174">
        <v>169.1</v>
      </c>
      <c r="D202" s="174">
        <v>166.8</v>
      </c>
    </row>
    <row r="203" spans="1:4" ht="15" outlineLevel="3" x14ac:dyDescent="0.2">
      <c r="A203" s="175"/>
      <c r="B203" s="172" t="s">
        <v>1054</v>
      </c>
      <c r="C203" s="174">
        <v>284.8</v>
      </c>
      <c r="D203" s="174">
        <v>273.7</v>
      </c>
    </row>
    <row r="204" spans="1:4" ht="15" outlineLevel="3" x14ac:dyDescent="0.2">
      <c r="A204" s="175"/>
      <c r="B204" s="172" t="s">
        <v>1053</v>
      </c>
      <c r="C204" s="174">
        <v>165.1</v>
      </c>
      <c r="D204" s="174">
        <v>163.1</v>
      </c>
    </row>
    <row r="205" spans="1:4" ht="15" outlineLevel="2" x14ac:dyDescent="0.2">
      <c r="A205" s="175" t="s">
        <v>920</v>
      </c>
      <c r="B205" s="172" t="s">
        <v>919</v>
      </c>
      <c r="C205" s="174">
        <v>3968.5</v>
      </c>
      <c r="D205" s="174">
        <v>3926.4</v>
      </c>
    </row>
    <row r="206" spans="1:4" ht="15" outlineLevel="3" x14ac:dyDescent="0.2">
      <c r="A206" s="175"/>
      <c r="B206" s="172" t="s">
        <v>1052</v>
      </c>
      <c r="C206" s="174">
        <v>1523.4</v>
      </c>
      <c r="D206" s="174">
        <v>1523</v>
      </c>
    </row>
    <row r="207" spans="1:4" ht="15" outlineLevel="3" x14ac:dyDescent="0.2">
      <c r="A207" s="175"/>
      <c r="B207" s="172" t="s">
        <v>1051</v>
      </c>
      <c r="C207" s="174">
        <v>604.20000000000005</v>
      </c>
      <c r="D207" s="174">
        <v>605.70000000000005</v>
      </c>
    </row>
    <row r="208" spans="1:4" ht="15" outlineLevel="3" x14ac:dyDescent="0.2">
      <c r="A208" s="175"/>
      <c r="B208" s="172" t="s">
        <v>1050</v>
      </c>
      <c r="C208" s="174">
        <v>513.20000000000005</v>
      </c>
      <c r="D208" s="174">
        <v>501.4</v>
      </c>
    </row>
    <row r="209" spans="1:4" ht="15" outlineLevel="3" x14ac:dyDescent="0.2">
      <c r="A209" s="175"/>
      <c r="B209" s="172" t="s">
        <v>1049</v>
      </c>
      <c r="C209" s="174">
        <v>468.8</v>
      </c>
      <c r="D209" s="174">
        <v>456.8</v>
      </c>
    </row>
    <row r="210" spans="1:4" ht="15" outlineLevel="3" x14ac:dyDescent="0.2">
      <c r="A210" s="175"/>
      <c r="B210" s="172" t="s">
        <v>1048</v>
      </c>
      <c r="C210" s="174">
        <v>858.9</v>
      </c>
      <c r="D210" s="174">
        <v>839.5</v>
      </c>
    </row>
    <row r="211" spans="1:4" ht="15" outlineLevel="2" x14ac:dyDescent="0.2">
      <c r="A211" s="175" t="s">
        <v>918</v>
      </c>
      <c r="B211" s="172" t="s">
        <v>858</v>
      </c>
      <c r="C211" s="174">
        <v>4263.8</v>
      </c>
      <c r="D211" s="174">
        <v>4255.8</v>
      </c>
    </row>
    <row r="212" spans="1:4" ht="15" outlineLevel="3" x14ac:dyDescent="0.2">
      <c r="A212" s="175"/>
      <c r="B212" s="172" t="s">
        <v>1201</v>
      </c>
      <c r="C212" s="174">
        <v>1871.1</v>
      </c>
      <c r="D212" s="174">
        <v>1866.3</v>
      </c>
    </row>
    <row r="213" spans="1:4" ht="15" outlineLevel="3" x14ac:dyDescent="0.2">
      <c r="A213" s="175"/>
      <c r="B213" s="172" t="s">
        <v>1047</v>
      </c>
      <c r="C213" s="174">
        <v>213.2</v>
      </c>
      <c r="D213" s="174">
        <v>212.2</v>
      </c>
    </row>
    <row r="214" spans="1:4" ht="15" outlineLevel="3" x14ac:dyDescent="0.2">
      <c r="A214" s="175"/>
      <c r="B214" s="172" t="s">
        <v>1046</v>
      </c>
      <c r="C214" s="174">
        <v>210.3</v>
      </c>
      <c r="D214" s="174">
        <v>208.5</v>
      </c>
    </row>
    <row r="215" spans="1:4" ht="15" outlineLevel="3" x14ac:dyDescent="0.2">
      <c r="A215" s="175"/>
      <c r="B215" s="172" t="s">
        <v>1045</v>
      </c>
      <c r="C215" s="174">
        <v>540.5</v>
      </c>
      <c r="D215" s="174">
        <v>537.6</v>
      </c>
    </row>
    <row r="216" spans="1:4" ht="15" outlineLevel="3" x14ac:dyDescent="0.2">
      <c r="A216" s="175"/>
      <c r="B216" s="172" t="s">
        <v>1044</v>
      </c>
      <c r="C216" s="174">
        <v>245.9</v>
      </c>
      <c r="D216" s="174">
        <v>241.5</v>
      </c>
    </row>
    <row r="217" spans="1:4" ht="15" outlineLevel="3" x14ac:dyDescent="0.2">
      <c r="A217" s="175"/>
      <c r="B217" s="172" t="s">
        <v>1043</v>
      </c>
      <c r="C217" s="174">
        <v>450</v>
      </c>
      <c r="D217" s="174">
        <v>446.8</v>
      </c>
    </row>
    <row r="218" spans="1:4" ht="15" outlineLevel="3" x14ac:dyDescent="0.2">
      <c r="A218" s="175"/>
      <c r="B218" s="172" t="s">
        <v>1042</v>
      </c>
      <c r="C218" s="174">
        <v>403.5</v>
      </c>
      <c r="D218" s="174">
        <v>419.9</v>
      </c>
    </row>
    <row r="219" spans="1:4" ht="15" outlineLevel="3" x14ac:dyDescent="0.2">
      <c r="A219" s="175"/>
      <c r="B219" s="172" t="s">
        <v>1041</v>
      </c>
      <c r="C219" s="174">
        <v>329.3</v>
      </c>
      <c r="D219" s="174">
        <v>323</v>
      </c>
    </row>
    <row r="220" spans="1:4" ht="15" outlineLevel="2" x14ac:dyDescent="0.2">
      <c r="A220" s="175" t="s">
        <v>917</v>
      </c>
      <c r="B220" s="172" t="s">
        <v>916</v>
      </c>
      <c r="C220" s="174">
        <v>6003.6</v>
      </c>
      <c r="D220" s="174">
        <v>6025.9</v>
      </c>
    </row>
    <row r="221" spans="1:4" ht="15" outlineLevel="3" x14ac:dyDescent="0.2">
      <c r="A221" s="175"/>
      <c r="B221" s="172" t="s">
        <v>1200</v>
      </c>
      <c r="C221" s="174">
        <v>3733.5</v>
      </c>
      <c r="D221" s="174">
        <v>3758</v>
      </c>
    </row>
    <row r="222" spans="1:4" ht="15" outlineLevel="3" x14ac:dyDescent="0.2">
      <c r="A222" s="175"/>
      <c r="B222" s="172" t="s">
        <v>1040</v>
      </c>
      <c r="C222" s="174">
        <v>1233.8</v>
      </c>
      <c r="D222" s="174">
        <v>1227.9000000000001</v>
      </c>
    </row>
    <row r="223" spans="1:4" ht="15" outlineLevel="3" x14ac:dyDescent="0.2">
      <c r="A223" s="175"/>
      <c r="B223" s="172" t="s">
        <v>1039</v>
      </c>
      <c r="C223" s="174">
        <v>218.8</v>
      </c>
      <c r="D223" s="174">
        <v>218.2</v>
      </c>
    </row>
    <row r="224" spans="1:4" ht="15" outlineLevel="3" x14ac:dyDescent="0.2">
      <c r="A224" s="175"/>
      <c r="B224" s="172" t="s">
        <v>1038</v>
      </c>
      <c r="C224" s="174">
        <v>298.89999999999998</v>
      </c>
      <c r="D224" s="174">
        <v>297.7</v>
      </c>
    </row>
    <row r="225" spans="1:4" ht="15" outlineLevel="3" x14ac:dyDescent="0.2">
      <c r="A225" s="175"/>
      <c r="B225" s="172" t="s">
        <v>1037</v>
      </c>
      <c r="C225" s="174">
        <v>518.6</v>
      </c>
      <c r="D225" s="174">
        <v>524.1</v>
      </c>
    </row>
    <row r="226" spans="1:4" ht="15" outlineLevel="2" x14ac:dyDescent="0.2">
      <c r="A226" s="175" t="s">
        <v>915</v>
      </c>
      <c r="B226" s="172" t="s">
        <v>856</v>
      </c>
      <c r="C226" s="174">
        <v>26473.599999999999</v>
      </c>
      <c r="D226" s="174">
        <v>26760.9</v>
      </c>
    </row>
    <row r="227" spans="1:4" ht="15" outlineLevel="3" x14ac:dyDescent="0.2">
      <c r="A227" s="175"/>
      <c r="B227" s="172" t="s">
        <v>1036</v>
      </c>
      <c r="C227" s="174">
        <v>2667.4</v>
      </c>
      <c r="D227" s="174">
        <v>2668</v>
      </c>
    </row>
    <row r="228" spans="1:4" ht="15" outlineLevel="3" x14ac:dyDescent="0.2">
      <c r="A228" s="175"/>
      <c r="B228" s="172" t="s">
        <v>1035</v>
      </c>
      <c r="C228" s="174">
        <v>2472.6999999999998</v>
      </c>
      <c r="D228" s="174">
        <v>2474.3000000000002</v>
      </c>
    </row>
    <row r="229" spans="1:4" ht="15" outlineLevel="3" x14ac:dyDescent="0.2">
      <c r="A229" s="175"/>
      <c r="B229" s="172" t="s">
        <v>1034</v>
      </c>
      <c r="C229" s="174">
        <v>1007.1</v>
      </c>
      <c r="D229" s="174">
        <v>988</v>
      </c>
    </row>
    <row r="230" spans="1:4" ht="15" outlineLevel="3" x14ac:dyDescent="0.2">
      <c r="A230" s="175"/>
      <c r="B230" s="172" t="s">
        <v>1033</v>
      </c>
      <c r="C230" s="174">
        <v>1638.7</v>
      </c>
      <c r="D230" s="174">
        <v>1685.5</v>
      </c>
    </row>
    <row r="231" spans="1:4" ht="15" outlineLevel="3" x14ac:dyDescent="0.2">
      <c r="A231" s="175"/>
      <c r="B231" s="172" t="s">
        <v>1032</v>
      </c>
      <c r="C231" s="174">
        <v>2389</v>
      </c>
      <c r="D231" s="174">
        <v>2413.4</v>
      </c>
    </row>
    <row r="232" spans="1:4" ht="15" outlineLevel="3" x14ac:dyDescent="0.2">
      <c r="A232" s="175"/>
      <c r="B232" s="172" t="s">
        <v>1031</v>
      </c>
      <c r="C232" s="174">
        <v>409.2</v>
      </c>
      <c r="D232" s="174">
        <v>408.8</v>
      </c>
    </row>
    <row r="233" spans="1:4" ht="15" outlineLevel="3" x14ac:dyDescent="0.2">
      <c r="A233" s="175"/>
      <c r="B233" s="172" t="s">
        <v>1030</v>
      </c>
      <c r="C233" s="174">
        <v>2935.5</v>
      </c>
      <c r="D233" s="174">
        <v>3095.3</v>
      </c>
    </row>
    <row r="234" spans="1:4" ht="15" outlineLevel="3" x14ac:dyDescent="0.2">
      <c r="A234" s="175"/>
      <c r="B234" s="172" t="s">
        <v>1029</v>
      </c>
      <c r="C234" s="174">
        <v>2352</v>
      </c>
      <c r="D234" s="174">
        <v>2318.1</v>
      </c>
    </row>
    <row r="235" spans="1:4" ht="15" outlineLevel="3" x14ac:dyDescent="0.2">
      <c r="A235" s="175"/>
      <c r="B235" s="172" t="s">
        <v>1028</v>
      </c>
      <c r="C235" s="174">
        <v>3115.6</v>
      </c>
      <c r="D235" s="174">
        <v>3166.5</v>
      </c>
    </row>
    <row r="236" spans="1:4" ht="15" outlineLevel="3" x14ac:dyDescent="0.2">
      <c r="A236" s="175"/>
      <c r="B236" s="172" t="s">
        <v>1027</v>
      </c>
      <c r="C236" s="174">
        <v>2666.9</v>
      </c>
      <c r="D236" s="174">
        <v>2700.5</v>
      </c>
    </row>
    <row r="237" spans="1:4" ht="15" outlineLevel="3" x14ac:dyDescent="0.2">
      <c r="A237" s="175"/>
      <c r="B237" s="172" t="s">
        <v>1026</v>
      </c>
      <c r="C237" s="174">
        <v>407.5</v>
      </c>
      <c r="D237" s="174">
        <v>396.9</v>
      </c>
    </row>
    <row r="238" spans="1:4" ht="15" outlineLevel="3" x14ac:dyDescent="0.2">
      <c r="A238" s="175"/>
      <c r="B238" s="172" t="s">
        <v>1025</v>
      </c>
      <c r="C238" s="174">
        <v>632</v>
      </c>
      <c r="D238" s="174">
        <v>626.20000000000005</v>
      </c>
    </row>
    <row r="239" spans="1:4" ht="15" outlineLevel="3" x14ac:dyDescent="0.2">
      <c r="A239" s="175"/>
      <c r="B239" s="172" t="s">
        <v>1023</v>
      </c>
      <c r="C239" s="174">
        <v>1554.3</v>
      </c>
      <c r="D239" s="174">
        <v>1546.7</v>
      </c>
    </row>
    <row r="240" spans="1:4" ht="15" outlineLevel="3" x14ac:dyDescent="0.2">
      <c r="A240" s="175"/>
      <c r="B240" s="172" t="s">
        <v>1022</v>
      </c>
      <c r="C240" s="174">
        <v>1235.2</v>
      </c>
      <c r="D240" s="174">
        <v>1290.2</v>
      </c>
    </row>
    <row r="241" spans="1:4" ht="15" outlineLevel="3" x14ac:dyDescent="0.2">
      <c r="A241" s="175"/>
      <c r="B241" s="172" t="s">
        <v>1021</v>
      </c>
      <c r="C241" s="174">
        <v>346.8</v>
      </c>
      <c r="D241" s="174">
        <v>347.6</v>
      </c>
    </row>
    <row r="242" spans="1:4" ht="15" outlineLevel="3" x14ac:dyDescent="0.2">
      <c r="A242" s="175"/>
      <c r="B242" s="172" t="s">
        <v>1020</v>
      </c>
      <c r="C242" s="174">
        <v>643.70000000000005</v>
      </c>
      <c r="D242" s="174">
        <v>634.9</v>
      </c>
    </row>
    <row r="243" spans="1:4" ht="15" outlineLevel="2" x14ac:dyDescent="0.2">
      <c r="A243" s="175" t="s">
        <v>914</v>
      </c>
      <c r="B243" s="172" t="s">
        <v>913</v>
      </c>
      <c r="C243" s="174">
        <v>3729.7</v>
      </c>
      <c r="D243" s="174">
        <v>3721.3</v>
      </c>
    </row>
    <row r="244" spans="1:4" ht="15" outlineLevel="3" x14ac:dyDescent="0.2">
      <c r="A244" s="175"/>
      <c r="B244" s="172" t="s">
        <v>1019</v>
      </c>
      <c r="C244" s="174">
        <v>1916.3</v>
      </c>
      <c r="D244" s="174">
        <v>1927.5</v>
      </c>
    </row>
    <row r="245" spans="1:4" ht="15" outlineLevel="3" x14ac:dyDescent="0.2">
      <c r="A245" s="175"/>
      <c r="B245" s="172" t="s">
        <v>1018</v>
      </c>
      <c r="C245" s="174">
        <v>729</v>
      </c>
      <c r="D245" s="174">
        <v>724.7</v>
      </c>
    </row>
    <row r="246" spans="1:4" ht="15" outlineLevel="3" x14ac:dyDescent="0.2">
      <c r="A246" s="175"/>
      <c r="B246" s="172" t="s">
        <v>1017</v>
      </c>
      <c r="C246" s="174">
        <v>549.4</v>
      </c>
      <c r="D246" s="174">
        <v>536</v>
      </c>
    </row>
    <row r="247" spans="1:4" ht="15" outlineLevel="3" x14ac:dyDescent="0.2">
      <c r="A247" s="175"/>
      <c r="B247" s="172" t="s">
        <v>1016</v>
      </c>
      <c r="C247" s="174">
        <v>535</v>
      </c>
      <c r="D247" s="174">
        <v>533.1</v>
      </c>
    </row>
    <row r="248" spans="1:4" ht="15" outlineLevel="2" x14ac:dyDescent="0.2">
      <c r="A248" s="175" t="s">
        <v>912</v>
      </c>
      <c r="B248" s="172" t="s">
        <v>911</v>
      </c>
      <c r="C248" s="174">
        <v>3364</v>
      </c>
      <c r="D248" s="174">
        <v>3345.9</v>
      </c>
    </row>
    <row r="249" spans="1:4" ht="15" outlineLevel="3" x14ac:dyDescent="0.2">
      <c r="A249" s="175"/>
      <c r="B249" s="172" t="s">
        <v>1222</v>
      </c>
      <c r="C249" s="174">
        <v>141.1</v>
      </c>
      <c r="D249" s="174">
        <v>132.69999999999999</v>
      </c>
    </row>
    <row r="250" spans="1:4" ht="15" outlineLevel="3" x14ac:dyDescent="0.2">
      <c r="A250" s="175"/>
      <c r="B250" s="172" t="s">
        <v>1015</v>
      </c>
      <c r="C250" s="174">
        <v>295.8</v>
      </c>
      <c r="D250" s="174">
        <v>290</v>
      </c>
    </row>
    <row r="251" spans="1:4" ht="15" outlineLevel="3" x14ac:dyDescent="0.2">
      <c r="A251" s="175"/>
      <c r="B251" s="172" t="s">
        <v>1014</v>
      </c>
      <c r="C251" s="174">
        <v>793.2</v>
      </c>
      <c r="D251" s="174">
        <v>791.7</v>
      </c>
    </row>
    <row r="252" spans="1:4" ht="15" outlineLevel="3" x14ac:dyDescent="0.2">
      <c r="A252" s="175"/>
      <c r="B252" s="172" t="s">
        <v>1012</v>
      </c>
      <c r="C252" s="174">
        <v>579.5</v>
      </c>
      <c r="D252" s="174">
        <v>575.29999999999995</v>
      </c>
    </row>
    <row r="253" spans="1:4" ht="15" outlineLevel="3" x14ac:dyDescent="0.2">
      <c r="A253" s="175"/>
      <c r="B253" s="172" t="s">
        <v>1011</v>
      </c>
      <c r="C253" s="174">
        <v>789.9</v>
      </c>
      <c r="D253" s="174">
        <v>803.3</v>
      </c>
    </row>
    <row r="254" spans="1:4" ht="15" outlineLevel="3" x14ac:dyDescent="0.2">
      <c r="A254" s="175"/>
      <c r="B254" s="172" t="s">
        <v>1010</v>
      </c>
      <c r="C254" s="174">
        <v>764.5</v>
      </c>
      <c r="D254" s="174">
        <v>752.9</v>
      </c>
    </row>
    <row r="255" spans="1:4" ht="15" outlineLevel="2" x14ac:dyDescent="0.2">
      <c r="A255" s="175" t="s">
        <v>910</v>
      </c>
      <c r="B255" s="172" t="s">
        <v>909</v>
      </c>
      <c r="C255" s="174">
        <v>5192.3999999999996</v>
      </c>
      <c r="D255" s="174">
        <v>5180.8999999999996</v>
      </c>
    </row>
    <row r="256" spans="1:4" ht="15" outlineLevel="3" x14ac:dyDescent="0.2">
      <c r="A256" s="175"/>
      <c r="B256" s="172" t="s">
        <v>1009</v>
      </c>
      <c r="C256" s="174">
        <v>2199.6</v>
      </c>
      <c r="D256" s="174">
        <v>2193.5</v>
      </c>
    </row>
    <row r="257" spans="1:4" ht="15" outlineLevel="3" x14ac:dyDescent="0.2">
      <c r="A257" s="175"/>
      <c r="B257" s="172" t="s">
        <v>1008</v>
      </c>
      <c r="C257" s="174">
        <v>686.2</v>
      </c>
      <c r="D257" s="174">
        <v>684.3</v>
      </c>
    </row>
    <row r="258" spans="1:4" ht="15" outlineLevel="3" x14ac:dyDescent="0.2">
      <c r="A258" s="175"/>
      <c r="B258" s="172" t="s">
        <v>1007</v>
      </c>
      <c r="C258" s="174">
        <v>1248.7</v>
      </c>
      <c r="D258" s="174">
        <v>1253.8</v>
      </c>
    </row>
    <row r="259" spans="1:4" ht="15" outlineLevel="3" x14ac:dyDescent="0.2">
      <c r="A259" s="175"/>
      <c r="B259" s="172" t="s">
        <v>1006</v>
      </c>
      <c r="C259" s="174">
        <v>1057.9000000000001</v>
      </c>
      <c r="D259" s="174">
        <v>1049.3</v>
      </c>
    </row>
    <row r="260" spans="1:4" ht="15" outlineLevel="2" x14ac:dyDescent="0.2">
      <c r="A260" s="175" t="s">
        <v>908</v>
      </c>
      <c r="B260" s="172" t="s">
        <v>907</v>
      </c>
      <c r="C260" s="174">
        <v>3420</v>
      </c>
      <c r="D260" s="174">
        <v>3418</v>
      </c>
    </row>
    <row r="261" spans="1:4" ht="15" outlineLevel="3" x14ac:dyDescent="0.2">
      <c r="A261" s="175"/>
      <c r="B261" s="172" t="s">
        <v>1005</v>
      </c>
      <c r="C261" s="174">
        <v>2356.3000000000002</v>
      </c>
      <c r="D261" s="174">
        <v>2371.9</v>
      </c>
    </row>
    <row r="262" spans="1:4" ht="15" outlineLevel="3" x14ac:dyDescent="0.2">
      <c r="A262" s="175"/>
      <c r="B262" s="172" t="s">
        <v>1004</v>
      </c>
      <c r="C262" s="174">
        <v>601.6</v>
      </c>
      <c r="D262" s="174">
        <v>591.4</v>
      </c>
    </row>
    <row r="263" spans="1:4" ht="15" outlineLevel="3" x14ac:dyDescent="0.2">
      <c r="A263" s="175"/>
      <c r="B263" s="172" t="s">
        <v>1002</v>
      </c>
      <c r="C263" s="174">
        <v>462.1</v>
      </c>
      <c r="D263" s="174">
        <v>454.7</v>
      </c>
    </row>
    <row r="264" spans="1:4" ht="15" outlineLevel="2" x14ac:dyDescent="0.2">
      <c r="A264" s="175" t="s">
        <v>906</v>
      </c>
      <c r="B264" s="172" t="s">
        <v>905</v>
      </c>
      <c r="C264" s="174">
        <v>2804</v>
      </c>
      <c r="D264" s="174">
        <v>2809.8</v>
      </c>
    </row>
    <row r="265" spans="1:4" ht="15" outlineLevel="3" x14ac:dyDescent="0.2">
      <c r="A265" s="175"/>
      <c r="B265" s="172" t="s">
        <v>1199</v>
      </c>
      <c r="C265" s="174">
        <v>1211.7</v>
      </c>
      <c r="D265" s="174">
        <v>1224.2</v>
      </c>
    </row>
    <row r="266" spans="1:4" ht="15" outlineLevel="3" x14ac:dyDescent="0.2">
      <c r="A266" s="175"/>
      <c r="B266" s="172" t="s">
        <v>1001</v>
      </c>
      <c r="C266" s="174">
        <v>436</v>
      </c>
      <c r="D266" s="174">
        <v>440.2</v>
      </c>
    </row>
    <row r="267" spans="1:4" ht="15" outlineLevel="3" x14ac:dyDescent="0.2">
      <c r="A267" s="175"/>
      <c r="B267" s="172" t="s">
        <v>1221</v>
      </c>
      <c r="C267" s="174">
        <v>260.39999999999998</v>
      </c>
      <c r="D267" s="174">
        <v>253.1</v>
      </c>
    </row>
    <row r="268" spans="1:4" ht="15" outlineLevel="3" x14ac:dyDescent="0.2">
      <c r="A268" s="175"/>
      <c r="B268" s="172" t="s">
        <v>1000</v>
      </c>
      <c r="C268" s="174">
        <v>133.9</v>
      </c>
      <c r="D268" s="174">
        <v>133.80000000000001</v>
      </c>
    </row>
    <row r="269" spans="1:4" ht="15" outlineLevel="3" x14ac:dyDescent="0.2">
      <c r="A269" s="175"/>
      <c r="B269" s="172" t="s">
        <v>999</v>
      </c>
      <c r="C269" s="174">
        <v>236.7</v>
      </c>
      <c r="D269" s="174">
        <v>235.7</v>
      </c>
    </row>
    <row r="270" spans="1:4" ht="15" outlineLevel="3" x14ac:dyDescent="0.2">
      <c r="A270" s="175"/>
      <c r="B270" s="172" t="s">
        <v>998</v>
      </c>
      <c r="C270" s="174">
        <v>295.89999999999998</v>
      </c>
      <c r="D270" s="174">
        <v>292.89999999999998</v>
      </c>
    </row>
    <row r="271" spans="1:4" ht="15" outlineLevel="3" x14ac:dyDescent="0.2">
      <c r="A271" s="175"/>
      <c r="B271" s="172" t="s">
        <v>997</v>
      </c>
      <c r="C271" s="174">
        <v>229.4</v>
      </c>
      <c r="D271" s="174">
        <v>229.9</v>
      </c>
    </row>
    <row r="272" spans="1:4" ht="15" outlineLevel="2" x14ac:dyDescent="0.2">
      <c r="A272" s="175" t="s">
        <v>904</v>
      </c>
      <c r="B272" s="172" t="s">
        <v>903</v>
      </c>
      <c r="C272" s="174">
        <v>3393</v>
      </c>
      <c r="D272" s="174">
        <v>3409.6</v>
      </c>
    </row>
    <row r="273" spans="1:4" ht="15" outlineLevel="3" x14ac:dyDescent="0.2">
      <c r="A273" s="175"/>
      <c r="B273" s="172" t="s">
        <v>996</v>
      </c>
      <c r="C273" s="174">
        <v>1823.8</v>
      </c>
      <c r="D273" s="174">
        <v>1831.2</v>
      </c>
    </row>
    <row r="274" spans="1:4" ht="15" outlineLevel="3" x14ac:dyDescent="0.2">
      <c r="A274" s="175"/>
      <c r="B274" s="172" t="s">
        <v>995</v>
      </c>
      <c r="C274" s="174">
        <v>356.5</v>
      </c>
      <c r="D274" s="174">
        <v>356.5</v>
      </c>
    </row>
    <row r="275" spans="1:4" ht="15" outlineLevel="3" x14ac:dyDescent="0.2">
      <c r="A275" s="175"/>
      <c r="B275" s="172" t="s">
        <v>994</v>
      </c>
      <c r="C275" s="174">
        <v>607.5</v>
      </c>
      <c r="D275" s="174">
        <v>613.29999999999995</v>
      </c>
    </row>
    <row r="276" spans="1:4" ht="15" outlineLevel="3" x14ac:dyDescent="0.2">
      <c r="A276" s="175"/>
      <c r="B276" s="172" t="s">
        <v>993</v>
      </c>
      <c r="C276" s="174">
        <v>605.20000000000005</v>
      </c>
      <c r="D276" s="174">
        <v>608.6</v>
      </c>
    </row>
    <row r="277" spans="1:4" ht="15" outlineLevel="2" x14ac:dyDescent="0.2">
      <c r="A277" s="175" t="s">
        <v>902</v>
      </c>
      <c r="B277" s="172" t="s">
        <v>854</v>
      </c>
      <c r="C277" s="174">
        <v>5542.6</v>
      </c>
      <c r="D277" s="174">
        <v>5470.9</v>
      </c>
    </row>
    <row r="278" spans="1:4" ht="15" outlineLevel="3" x14ac:dyDescent="0.2">
      <c r="A278" s="175"/>
      <c r="B278" s="172" t="s">
        <v>1198</v>
      </c>
      <c r="C278" s="174">
        <v>1235.7</v>
      </c>
      <c r="D278" s="174">
        <v>1236.9000000000001</v>
      </c>
    </row>
    <row r="279" spans="1:4" ht="15" outlineLevel="3" x14ac:dyDescent="0.2">
      <c r="A279" s="175"/>
      <c r="B279" s="172" t="s">
        <v>992</v>
      </c>
      <c r="C279" s="174">
        <v>1709.6</v>
      </c>
      <c r="D279" s="174">
        <v>1676</v>
      </c>
    </row>
    <row r="280" spans="1:4" ht="15" outlineLevel="3" x14ac:dyDescent="0.2">
      <c r="A280" s="175"/>
      <c r="B280" s="172" t="s">
        <v>991</v>
      </c>
      <c r="C280" s="174">
        <v>268</v>
      </c>
      <c r="D280" s="174">
        <v>258.10000000000002</v>
      </c>
    </row>
    <row r="281" spans="1:4" ht="15" outlineLevel="3" x14ac:dyDescent="0.2">
      <c r="A281" s="175"/>
      <c r="B281" s="172" t="s">
        <v>1220</v>
      </c>
      <c r="C281" s="174">
        <v>272.10000000000002</v>
      </c>
      <c r="D281" s="174">
        <v>262.60000000000002</v>
      </c>
    </row>
    <row r="282" spans="1:4" ht="15" outlineLevel="3" x14ac:dyDescent="0.2">
      <c r="A282" s="175"/>
      <c r="B282" s="172" t="s">
        <v>990</v>
      </c>
      <c r="C282" s="174">
        <v>631.79999999999995</v>
      </c>
      <c r="D282" s="174">
        <v>617.5</v>
      </c>
    </row>
    <row r="283" spans="1:4" ht="15" outlineLevel="3" x14ac:dyDescent="0.2">
      <c r="A283" s="175"/>
      <c r="B283" s="172" t="s">
        <v>989</v>
      </c>
      <c r="C283" s="174">
        <v>547.20000000000005</v>
      </c>
      <c r="D283" s="174">
        <v>554.20000000000005</v>
      </c>
    </row>
    <row r="284" spans="1:4" ht="15" outlineLevel="3" x14ac:dyDescent="0.2">
      <c r="A284" s="175"/>
      <c r="B284" s="172" t="s">
        <v>988</v>
      </c>
      <c r="C284" s="174">
        <v>679.5</v>
      </c>
      <c r="D284" s="174">
        <v>676.1</v>
      </c>
    </row>
    <row r="285" spans="1:4" ht="15" outlineLevel="3" x14ac:dyDescent="0.2">
      <c r="A285" s="175"/>
      <c r="B285" s="172" t="s">
        <v>1219</v>
      </c>
      <c r="C285" s="174">
        <v>198.7</v>
      </c>
      <c r="D285" s="174">
        <v>189.5</v>
      </c>
    </row>
    <row r="286" spans="1:4" ht="15" outlineLevel="2" x14ac:dyDescent="0.2">
      <c r="A286" s="175" t="s">
        <v>901</v>
      </c>
      <c r="B286" s="172" t="s">
        <v>852</v>
      </c>
      <c r="C286" s="174">
        <v>13393.5</v>
      </c>
      <c r="D286" s="174">
        <v>13367.2</v>
      </c>
    </row>
    <row r="287" spans="1:4" ht="15" outlineLevel="3" x14ac:dyDescent="0.2">
      <c r="A287" s="175"/>
      <c r="B287" s="172" t="s">
        <v>1197</v>
      </c>
      <c r="C287" s="174">
        <v>9086.7999999999993</v>
      </c>
      <c r="D287" s="174">
        <v>9098.2000000000007</v>
      </c>
    </row>
    <row r="288" spans="1:4" ht="15" outlineLevel="3" x14ac:dyDescent="0.2">
      <c r="A288" s="175"/>
      <c r="B288" s="172" t="s">
        <v>987</v>
      </c>
      <c r="C288" s="174">
        <v>265.2</v>
      </c>
      <c r="D288" s="174">
        <v>261.3</v>
      </c>
    </row>
    <row r="289" spans="1:4" ht="15" outlineLevel="3" x14ac:dyDescent="0.2">
      <c r="A289" s="175"/>
      <c r="B289" s="172" t="s">
        <v>986</v>
      </c>
      <c r="C289" s="174">
        <v>204.5</v>
      </c>
      <c r="D289" s="174">
        <v>199.5</v>
      </c>
    </row>
    <row r="290" spans="1:4" ht="15" outlineLevel="3" x14ac:dyDescent="0.2">
      <c r="A290" s="175"/>
      <c r="B290" s="172" t="s">
        <v>985</v>
      </c>
      <c r="C290" s="174">
        <v>299.89999999999998</v>
      </c>
      <c r="D290" s="174">
        <v>300.3</v>
      </c>
    </row>
    <row r="291" spans="1:4" ht="15" outlineLevel="3" x14ac:dyDescent="0.2">
      <c r="A291" s="175"/>
      <c r="B291" s="172" t="s">
        <v>984</v>
      </c>
      <c r="C291" s="174">
        <v>242.9</v>
      </c>
      <c r="D291" s="174">
        <v>234.9</v>
      </c>
    </row>
    <row r="292" spans="1:4" ht="15" outlineLevel="3" x14ac:dyDescent="0.2">
      <c r="A292" s="175"/>
      <c r="B292" s="172" t="s">
        <v>983</v>
      </c>
      <c r="C292" s="174">
        <v>147.80000000000001</v>
      </c>
      <c r="D292" s="174">
        <v>141.19999999999999</v>
      </c>
    </row>
    <row r="293" spans="1:4" ht="15" outlineLevel="3" x14ac:dyDescent="0.2">
      <c r="A293" s="175"/>
      <c r="B293" s="172" t="s">
        <v>982</v>
      </c>
      <c r="C293" s="174">
        <v>184</v>
      </c>
      <c r="D293" s="174">
        <v>174.2</v>
      </c>
    </row>
    <row r="294" spans="1:4" ht="15" outlineLevel="3" x14ac:dyDescent="0.2">
      <c r="A294" s="175"/>
      <c r="B294" s="172" t="s">
        <v>981</v>
      </c>
      <c r="C294" s="174">
        <v>453</v>
      </c>
      <c r="D294" s="174">
        <v>450</v>
      </c>
    </row>
    <row r="295" spans="1:4" ht="15" outlineLevel="3" x14ac:dyDescent="0.2">
      <c r="A295" s="175"/>
      <c r="B295" s="172" t="s">
        <v>980</v>
      </c>
      <c r="C295" s="174">
        <v>649.4</v>
      </c>
      <c r="D295" s="174">
        <v>651.29999999999995</v>
      </c>
    </row>
    <row r="296" spans="1:4" ht="15" outlineLevel="3" x14ac:dyDescent="0.2">
      <c r="A296" s="175"/>
      <c r="B296" s="172" t="s">
        <v>979</v>
      </c>
      <c r="C296" s="174">
        <v>387.4</v>
      </c>
      <c r="D296" s="174">
        <v>398</v>
      </c>
    </row>
    <row r="297" spans="1:4" ht="15" outlineLevel="3" x14ac:dyDescent="0.2">
      <c r="A297" s="175"/>
      <c r="B297" s="172" t="s">
        <v>978</v>
      </c>
      <c r="C297" s="174">
        <v>348.3</v>
      </c>
      <c r="D297" s="174">
        <v>354.4</v>
      </c>
    </row>
    <row r="298" spans="1:4" ht="15" outlineLevel="3" x14ac:dyDescent="0.2">
      <c r="A298" s="175"/>
      <c r="B298" s="172" t="s">
        <v>977</v>
      </c>
      <c r="C298" s="174">
        <v>333.5</v>
      </c>
      <c r="D298" s="174">
        <v>321.39999999999998</v>
      </c>
    </row>
    <row r="299" spans="1:4" ht="15" outlineLevel="3" x14ac:dyDescent="0.2">
      <c r="A299" s="175"/>
      <c r="B299" s="172" t="s">
        <v>976</v>
      </c>
      <c r="C299" s="174">
        <v>283.7</v>
      </c>
      <c r="D299" s="174">
        <v>280.5</v>
      </c>
    </row>
    <row r="300" spans="1:4" ht="15" outlineLevel="3" x14ac:dyDescent="0.2">
      <c r="A300" s="175"/>
      <c r="B300" s="172" t="s">
        <v>975</v>
      </c>
      <c r="C300" s="174">
        <v>263</v>
      </c>
      <c r="D300" s="174">
        <v>261.8</v>
      </c>
    </row>
    <row r="301" spans="1:4" ht="15" outlineLevel="3" x14ac:dyDescent="0.2">
      <c r="A301" s="175"/>
      <c r="B301" s="172" t="s">
        <v>974</v>
      </c>
      <c r="C301" s="174">
        <v>244.1</v>
      </c>
      <c r="D301" s="174">
        <v>240.2</v>
      </c>
    </row>
    <row r="302" spans="1:4" ht="15" outlineLevel="2" x14ac:dyDescent="0.2">
      <c r="A302" s="175" t="s">
        <v>900</v>
      </c>
      <c r="B302" s="172" t="s">
        <v>232</v>
      </c>
      <c r="C302" s="174">
        <v>2391.6</v>
      </c>
      <c r="D302" s="174">
        <v>2455.1</v>
      </c>
    </row>
    <row r="303" spans="1:4" ht="15" outlineLevel="2" x14ac:dyDescent="0.2">
      <c r="A303" s="175" t="s">
        <v>899</v>
      </c>
      <c r="B303" s="172" t="s">
        <v>898</v>
      </c>
      <c r="C303" s="174">
        <v>8182</v>
      </c>
      <c r="D303" s="174">
        <v>8250.9</v>
      </c>
    </row>
    <row r="304" spans="1:4" ht="15" outlineLevel="2" x14ac:dyDescent="0.2">
      <c r="A304" s="175" t="s">
        <v>897</v>
      </c>
      <c r="B304" s="172" t="s">
        <v>896</v>
      </c>
      <c r="C304" s="174">
        <v>3235.5</v>
      </c>
      <c r="D304" s="174">
        <v>3206.1</v>
      </c>
    </row>
    <row r="305" spans="1:4" ht="15" outlineLevel="3" x14ac:dyDescent="0.2">
      <c r="A305" s="175"/>
      <c r="B305" s="172" t="s">
        <v>973</v>
      </c>
      <c r="C305" s="174">
        <v>1389.8</v>
      </c>
      <c r="D305" s="174">
        <v>1395.2</v>
      </c>
    </row>
    <row r="306" spans="1:4" ht="15" outlineLevel="3" x14ac:dyDescent="0.2">
      <c r="A306" s="175"/>
      <c r="B306" s="172" t="s">
        <v>972</v>
      </c>
      <c r="C306" s="174">
        <v>338</v>
      </c>
      <c r="D306" s="174">
        <v>337</v>
      </c>
    </row>
    <row r="307" spans="1:4" ht="15" outlineLevel="3" x14ac:dyDescent="0.2">
      <c r="A307" s="175"/>
      <c r="B307" s="172" t="s">
        <v>971</v>
      </c>
      <c r="C307" s="174">
        <v>341.8</v>
      </c>
      <c r="D307" s="174">
        <v>334.1</v>
      </c>
    </row>
    <row r="308" spans="1:4" ht="15" outlineLevel="3" x14ac:dyDescent="0.2">
      <c r="A308" s="175"/>
      <c r="B308" s="172" t="s">
        <v>970</v>
      </c>
      <c r="C308" s="174">
        <v>398.5</v>
      </c>
      <c r="D308" s="174">
        <v>385</v>
      </c>
    </row>
    <row r="309" spans="1:4" ht="15" outlineLevel="3" x14ac:dyDescent="0.2">
      <c r="A309" s="175"/>
      <c r="B309" s="172" t="s">
        <v>969</v>
      </c>
      <c r="C309" s="174">
        <v>315.10000000000002</v>
      </c>
      <c r="D309" s="174">
        <v>306.7</v>
      </c>
    </row>
    <row r="310" spans="1:4" ht="15" outlineLevel="3" x14ac:dyDescent="0.2">
      <c r="A310" s="175"/>
      <c r="B310" s="172" t="s">
        <v>968</v>
      </c>
      <c r="C310" s="174">
        <v>202.3</v>
      </c>
      <c r="D310" s="174">
        <v>200</v>
      </c>
    </row>
    <row r="311" spans="1:4" ht="15" outlineLevel="3" x14ac:dyDescent="0.2">
      <c r="A311" s="175"/>
      <c r="B311" s="172" t="s">
        <v>967</v>
      </c>
      <c r="C311" s="174">
        <v>250</v>
      </c>
      <c r="D311" s="174">
        <v>248.1</v>
      </c>
    </row>
    <row r="312" spans="1:4" ht="15" outlineLevel="2" x14ac:dyDescent="0.2">
      <c r="A312" s="175" t="s">
        <v>895</v>
      </c>
      <c r="B312" s="172" t="s">
        <v>850</v>
      </c>
      <c r="C312" s="174">
        <v>1745.1</v>
      </c>
      <c r="D312" s="174">
        <v>1703.4</v>
      </c>
    </row>
    <row r="313" spans="1:4" ht="15" outlineLevel="3" x14ac:dyDescent="0.2">
      <c r="A313" s="175"/>
      <c r="B313" s="172" t="s">
        <v>966</v>
      </c>
      <c r="C313" s="174">
        <v>1211.7</v>
      </c>
      <c r="D313" s="174">
        <v>1194.4000000000001</v>
      </c>
    </row>
    <row r="314" spans="1:4" ht="15" outlineLevel="3" x14ac:dyDescent="0.2">
      <c r="A314" s="175"/>
      <c r="B314" s="172" t="s">
        <v>1218</v>
      </c>
      <c r="C314" s="174">
        <v>133.69999999999999</v>
      </c>
      <c r="D314" s="174">
        <v>125.1</v>
      </c>
    </row>
    <row r="315" spans="1:4" ht="15" outlineLevel="3" x14ac:dyDescent="0.2">
      <c r="A315" s="175"/>
      <c r="B315" s="172" t="s">
        <v>1217</v>
      </c>
      <c r="C315" s="174">
        <v>163.69999999999999</v>
      </c>
      <c r="D315" s="174">
        <v>157.5</v>
      </c>
    </row>
    <row r="316" spans="1:4" ht="15" outlineLevel="3" x14ac:dyDescent="0.2">
      <c r="A316" s="175"/>
      <c r="B316" s="172" t="s">
        <v>1216</v>
      </c>
      <c r="C316" s="174">
        <v>236</v>
      </c>
      <c r="D316" s="174">
        <v>226.4</v>
      </c>
    </row>
    <row r="317" spans="1:4" ht="15" outlineLevel="2" x14ac:dyDescent="0.2">
      <c r="A317" s="175" t="s">
        <v>894</v>
      </c>
      <c r="B317" s="172" t="s">
        <v>848</v>
      </c>
      <c r="C317" s="174">
        <v>2724.5</v>
      </c>
      <c r="D317" s="174">
        <v>2708.4</v>
      </c>
    </row>
    <row r="318" spans="1:4" ht="15" outlineLevel="3" x14ac:dyDescent="0.2">
      <c r="A318" s="175"/>
      <c r="B318" s="172" t="s">
        <v>965</v>
      </c>
      <c r="C318" s="174">
        <v>1587</v>
      </c>
      <c r="D318" s="174">
        <v>1592.9</v>
      </c>
    </row>
    <row r="319" spans="1:4" ht="15" outlineLevel="3" x14ac:dyDescent="0.2">
      <c r="A319" s="175"/>
      <c r="B319" s="172" t="s">
        <v>964</v>
      </c>
      <c r="C319" s="174">
        <v>236.2</v>
      </c>
      <c r="D319" s="174">
        <v>229.3</v>
      </c>
    </row>
    <row r="320" spans="1:4" ht="15" outlineLevel="3" x14ac:dyDescent="0.2">
      <c r="A320" s="175"/>
      <c r="B320" s="172" t="s">
        <v>963</v>
      </c>
      <c r="C320" s="174">
        <v>395.4</v>
      </c>
      <c r="D320" s="174">
        <v>387.7</v>
      </c>
    </row>
    <row r="321" spans="1:4" ht="15" outlineLevel="3" x14ac:dyDescent="0.2">
      <c r="A321" s="175"/>
      <c r="B321" s="172" t="s">
        <v>962</v>
      </c>
      <c r="C321" s="174">
        <v>289.39999999999998</v>
      </c>
      <c r="D321" s="174">
        <v>291.10000000000002</v>
      </c>
    </row>
    <row r="322" spans="1:4" ht="15" outlineLevel="3" x14ac:dyDescent="0.2">
      <c r="A322" s="175"/>
      <c r="B322" s="172" t="s">
        <v>961</v>
      </c>
      <c r="C322" s="174">
        <v>216.5</v>
      </c>
      <c r="D322" s="174">
        <v>207.4</v>
      </c>
    </row>
    <row r="323" spans="1:4" ht="15" outlineLevel="2" x14ac:dyDescent="0.2">
      <c r="A323" s="175" t="s">
        <v>893</v>
      </c>
      <c r="B323" s="172" t="s">
        <v>892</v>
      </c>
      <c r="C323" s="174">
        <v>6134.4</v>
      </c>
      <c r="D323" s="174">
        <v>6061.3</v>
      </c>
    </row>
    <row r="324" spans="1:4" ht="15" outlineLevel="3" x14ac:dyDescent="0.2">
      <c r="A324" s="175"/>
      <c r="B324" s="172" t="s">
        <v>960</v>
      </c>
      <c r="C324" s="174">
        <v>1270.9000000000001</v>
      </c>
      <c r="D324" s="174">
        <v>1258.5</v>
      </c>
    </row>
    <row r="325" spans="1:4" ht="15" outlineLevel="3" x14ac:dyDescent="0.2">
      <c r="A325" s="175"/>
      <c r="B325" s="172" t="s">
        <v>959</v>
      </c>
      <c r="C325" s="174">
        <v>1171.2</v>
      </c>
      <c r="D325" s="174">
        <v>1146.9000000000001</v>
      </c>
    </row>
    <row r="326" spans="1:4" ht="15" outlineLevel="3" x14ac:dyDescent="0.2">
      <c r="A326" s="175"/>
      <c r="B326" s="172" t="s">
        <v>958</v>
      </c>
      <c r="C326" s="174">
        <v>696.9</v>
      </c>
      <c r="D326" s="174">
        <v>685.1</v>
      </c>
    </row>
    <row r="327" spans="1:4" ht="15" outlineLevel="3" x14ac:dyDescent="0.2">
      <c r="A327" s="175"/>
      <c r="B327" s="172" t="s">
        <v>957</v>
      </c>
      <c r="C327" s="174">
        <v>708.5</v>
      </c>
      <c r="D327" s="174">
        <v>690.4</v>
      </c>
    </row>
    <row r="328" spans="1:4" ht="15" outlineLevel="3" x14ac:dyDescent="0.2">
      <c r="A328" s="175"/>
      <c r="B328" s="172" t="s">
        <v>956</v>
      </c>
      <c r="C328" s="174">
        <v>1357.9</v>
      </c>
      <c r="D328" s="174">
        <v>1356.5</v>
      </c>
    </row>
    <row r="329" spans="1:4" ht="15" outlineLevel="3" x14ac:dyDescent="0.2">
      <c r="A329" s="175"/>
      <c r="B329" s="172" t="s">
        <v>955</v>
      </c>
      <c r="C329" s="174">
        <v>929</v>
      </c>
      <c r="D329" s="174">
        <v>923.9</v>
      </c>
    </row>
    <row r="330" spans="1:4" ht="15" outlineLevel="2" x14ac:dyDescent="0.2">
      <c r="A330" s="175" t="s">
        <v>891</v>
      </c>
      <c r="B330" s="172" t="s">
        <v>890</v>
      </c>
      <c r="C330" s="174">
        <v>2292.6999999999998</v>
      </c>
      <c r="D330" s="174">
        <v>2284.4</v>
      </c>
    </row>
    <row r="331" spans="1:4" ht="15" outlineLevel="3" x14ac:dyDescent="0.2">
      <c r="A331" s="175"/>
      <c r="B331" s="172" t="s">
        <v>954</v>
      </c>
      <c r="C331" s="174">
        <v>1815.6</v>
      </c>
      <c r="D331" s="174">
        <v>1817.8</v>
      </c>
    </row>
    <row r="332" spans="1:4" ht="15" outlineLevel="3" x14ac:dyDescent="0.2">
      <c r="A332" s="175"/>
      <c r="B332" s="172" t="s">
        <v>953</v>
      </c>
      <c r="C332" s="174">
        <v>280.7</v>
      </c>
      <c r="D332" s="174">
        <v>270.8</v>
      </c>
    </row>
    <row r="333" spans="1:4" ht="15" outlineLevel="3" x14ac:dyDescent="0.2">
      <c r="A333" s="175"/>
      <c r="B333" s="172" t="s">
        <v>952</v>
      </c>
      <c r="C333" s="174">
        <v>196.4</v>
      </c>
      <c r="D333" s="174">
        <v>195.8</v>
      </c>
    </row>
    <row r="334" spans="1:4" ht="15" outlineLevel="2" x14ac:dyDescent="0.2">
      <c r="A334" s="175" t="s">
        <v>889</v>
      </c>
      <c r="B334" s="172" t="s">
        <v>888</v>
      </c>
      <c r="C334" s="174">
        <v>4787.3</v>
      </c>
      <c r="D334" s="174">
        <v>4720.2</v>
      </c>
    </row>
    <row r="335" spans="1:4" ht="15" outlineLevel="3" x14ac:dyDescent="0.2">
      <c r="A335" s="175"/>
      <c r="B335" s="172" t="s">
        <v>951</v>
      </c>
      <c r="C335" s="174">
        <v>1783.3</v>
      </c>
      <c r="D335" s="174">
        <v>1784</v>
      </c>
    </row>
    <row r="336" spans="1:4" ht="15" outlineLevel="3" x14ac:dyDescent="0.2">
      <c r="A336" s="175"/>
      <c r="B336" s="172" t="s">
        <v>950</v>
      </c>
      <c r="C336" s="174">
        <v>784.1</v>
      </c>
      <c r="D336" s="174">
        <v>768</v>
      </c>
    </row>
    <row r="337" spans="1:4" ht="15" outlineLevel="3" x14ac:dyDescent="0.2">
      <c r="A337" s="175"/>
      <c r="B337" s="172" t="s">
        <v>949</v>
      </c>
      <c r="C337" s="174">
        <v>948.1</v>
      </c>
      <c r="D337" s="174">
        <v>925.8</v>
      </c>
    </row>
    <row r="338" spans="1:4" ht="15" outlineLevel="3" x14ac:dyDescent="0.2">
      <c r="A338" s="175"/>
      <c r="B338" s="172" t="s">
        <v>948</v>
      </c>
      <c r="C338" s="174">
        <v>641.20000000000005</v>
      </c>
      <c r="D338" s="174">
        <v>625.4</v>
      </c>
    </row>
    <row r="339" spans="1:4" ht="15" outlineLevel="3" x14ac:dyDescent="0.2">
      <c r="A339" s="175"/>
      <c r="B339" s="172" t="s">
        <v>947</v>
      </c>
      <c r="C339" s="174">
        <v>630.6</v>
      </c>
      <c r="D339" s="174">
        <v>617</v>
      </c>
    </row>
    <row r="340" spans="1:4" ht="15" outlineLevel="3" x14ac:dyDescent="0.2">
      <c r="A340" s="175"/>
      <c r="B340" s="172" t="s">
        <v>847</v>
      </c>
      <c r="C340" s="174">
        <v>172665.60000000001</v>
      </c>
      <c r="D340" s="174">
        <v>172665.60000000001</v>
      </c>
    </row>
    <row r="341" spans="1:4" ht="15" x14ac:dyDescent="0.2">
      <c r="A341" s="175"/>
      <c r="B341" s="172" t="s">
        <v>247</v>
      </c>
      <c r="C341" s="174">
        <v>863327.8</v>
      </c>
      <c r="D341" s="174">
        <v>863327.8</v>
      </c>
    </row>
  </sheetData>
  <mergeCells count="1">
    <mergeCell ref="A4:D4"/>
  </mergeCells>
  <pageMargins left="0.70866141732283472" right="0.31496062992125984" top="0.51181102362204722" bottom="0.51181102362204722" header="0.11811023622047245"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pageSetUpPr fitToPage="1"/>
  </sheetPr>
  <dimension ref="A1:D50"/>
  <sheetViews>
    <sheetView view="pageBreakPreview" zoomScale="60" zoomScaleNormal="110" workbookViewId="0">
      <selection activeCell="B2" sqref="B2"/>
    </sheetView>
  </sheetViews>
  <sheetFormatPr defaultColWidth="9.140625" defaultRowHeight="12.75" x14ac:dyDescent="0.2"/>
  <cols>
    <col min="1" max="1" width="8.7109375" style="171" customWidth="1"/>
    <col min="2" max="2" width="54" style="171" customWidth="1"/>
    <col min="3" max="3" width="6.85546875" style="171" customWidth="1"/>
    <col min="4" max="4" width="15.42578125" style="171" customWidth="1"/>
    <col min="5" max="5" width="9.140625" style="171" customWidth="1"/>
    <col min="6" max="6" width="13.140625" style="171" customWidth="1"/>
    <col min="7" max="9" width="9.140625" style="171" customWidth="1"/>
    <col min="10" max="16384" width="9.140625" style="171"/>
  </cols>
  <sheetData>
    <row r="1" spans="1:4" s="180" customFormat="1" ht="15" x14ac:dyDescent="0.25">
      <c r="A1" s="221"/>
      <c r="B1" s="220"/>
      <c r="C1" s="3" t="s">
        <v>2665</v>
      </c>
    </row>
    <row r="2" spans="1:4" s="180" customFormat="1" ht="15" x14ac:dyDescent="0.25">
      <c r="A2" s="221"/>
      <c r="B2" s="220"/>
      <c r="C2" s="3" t="s">
        <v>32</v>
      </c>
    </row>
    <row r="3" spans="1:4" s="180" customFormat="1" ht="15" x14ac:dyDescent="0.25">
      <c r="A3" s="221"/>
      <c r="B3" s="220"/>
      <c r="C3" s="3" t="s">
        <v>2892</v>
      </c>
    </row>
    <row r="4" spans="1:4" s="180" customFormat="1" ht="57" customHeight="1" x14ac:dyDescent="0.2">
      <c r="A4" s="392" t="s">
        <v>1248</v>
      </c>
      <c r="B4" s="392"/>
      <c r="C4" s="392"/>
      <c r="D4" s="392"/>
    </row>
    <row r="5" spans="1:4" s="185" customFormat="1" x14ac:dyDescent="0.2">
      <c r="A5" s="192"/>
    </row>
    <row r="6" spans="1:4" s="185" customFormat="1" ht="33" customHeight="1" x14ac:dyDescent="0.2">
      <c r="A6" s="178" t="s">
        <v>33</v>
      </c>
      <c r="B6" s="387" t="s">
        <v>887</v>
      </c>
      <c r="C6" s="388"/>
      <c r="D6" s="200" t="s">
        <v>886</v>
      </c>
    </row>
    <row r="7" spans="1:4" ht="15" x14ac:dyDescent="0.2">
      <c r="A7" s="175" t="s">
        <v>885</v>
      </c>
      <c r="B7" s="384" t="s">
        <v>943</v>
      </c>
      <c r="C7" s="385"/>
      <c r="D7" s="174">
        <v>710.6</v>
      </c>
    </row>
    <row r="8" spans="1:4" ht="15" x14ac:dyDescent="0.2">
      <c r="A8" s="175" t="s">
        <v>883</v>
      </c>
      <c r="B8" s="384" t="s">
        <v>941</v>
      </c>
      <c r="C8" s="385"/>
      <c r="D8" s="174">
        <v>144</v>
      </c>
    </row>
    <row r="9" spans="1:4" ht="15" x14ac:dyDescent="0.2">
      <c r="A9" s="175" t="s">
        <v>881</v>
      </c>
      <c r="B9" s="384" t="s">
        <v>938</v>
      </c>
      <c r="C9" s="385"/>
      <c r="D9" s="174">
        <v>185.8</v>
      </c>
    </row>
    <row r="10" spans="1:4" ht="15" x14ac:dyDescent="0.2">
      <c r="A10" s="175" t="s">
        <v>879</v>
      </c>
      <c r="B10" s="384" t="s">
        <v>896</v>
      </c>
      <c r="C10" s="385"/>
      <c r="D10" s="174">
        <v>28575.1</v>
      </c>
    </row>
    <row r="11" spans="1:4" ht="15" x14ac:dyDescent="0.2">
      <c r="A11" s="175" t="s">
        <v>877</v>
      </c>
      <c r="B11" s="384" t="s">
        <v>892</v>
      </c>
      <c r="C11" s="385"/>
      <c r="D11" s="174">
        <v>11942</v>
      </c>
    </row>
    <row r="12" spans="1:4" ht="15" x14ac:dyDescent="0.2">
      <c r="A12" s="175"/>
      <c r="B12" s="384" t="s">
        <v>247</v>
      </c>
      <c r="C12" s="385"/>
      <c r="D12" s="174">
        <v>41557.5</v>
      </c>
    </row>
    <row r="13" spans="1:4" ht="41.45" customHeight="1" x14ac:dyDescent="0.2"/>
    <row r="14" spans="1:4" ht="12.75" customHeight="1" x14ac:dyDescent="0.2"/>
    <row r="15" spans="1:4" ht="12.75" customHeight="1" x14ac:dyDescent="0.2"/>
    <row r="16" spans="1:4"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sheetData>
  <mergeCells count="8">
    <mergeCell ref="B11:C11"/>
    <mergeCell ref="B12:C12"/>
    <mergeCell ref="B6:C6"/>
    <mergeCell ref="A4:D4"/>
    <mergeCell ref="B7:C7"/>
    <mergeCell ref="B8:C8"/>
    <mergeCell ref="B9:C9"/>
    <mergeCell ref="B10:C10"/>
  </mergeCells>
  <pageMargins left="0.70866141732283472" right="0.11811023622047245" top="0.51181102362204722" bottom="0.51181102362204722" header="0.11811023622047245" footer="0.51181102362204722"/>
  <pageSetup paperSize="9" orientation="portrait" r:id="rId1"/>
  <headerFooter>
    <oddFooter>&amp;L&amp;"Times New Roman,обычный"&amp;8 7698-17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outlinePr summaryBelow="0"/>
  </sheetPr>
  <dimension ref="A1:C28"/>
  <sheetViews>
    <sheetView showGridLines="0" view="pageBreakPreview" zoomScale="60" zoomScaleNormal="100" workbookViewId="0">
      <selection activeCell="B4" sqref="B4"/>
    </sheetView>
  </sheetViews>
  <sheetFormatPr defaultColWidth="9.140625" defaultRowHeight="12.75" customHeight="1" x14ac:dyDescent="0.2"/>
  <cols>
    <col min="1" max="1" width="8.7109375" style="171" customWidth="1"/>
    <col min="2" max="2" width="45.140625" style="171" customWidth="1"/>
    <col min="3" max="3" width="23.8554687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t="s">
        <v>105</v>
      </c>
      <c r="B1" s="182"/>
      <c r="C1" s="3" t="s">
        <v>2793</v>
      </c>
    </row>
    <row r="2" spans="1:3" s="180" customFormat="1" ht="15" x14ac:dyDescent="0.25">
      <c r="A2" s="182"/>
      <c r="B2" s="182"/>
      <c r="C2" s="3" t="s">
        <v>32</v>
      </c>
    </row>
    <row r="3" spans="1:3" s="176" customFormat="1" ht="11.45" customHeight="1" x14ac:dyDescent="0.25">
      <c r="C3" s="3" t="s">
        <v>2888</v>
      </c>
    </row>
    <row r="4" spans="1:3" s="176" customFormat="1" ht="18.600000000000001" customHeight="1" x14ac:dyDescent="0.25">
      <c r="C4" s="319" t="s">
        <v>2666</v>
      </c>
    </row>
    <row r="5" spans="1:3" s="176" customFormat="1" ht="72" customHeight="1" x14ac:dyDescent="0.2">
      <c r="A5" s="386" t="s">
        <v>2547</v>
      </c>
      <c r="B5" s="386"/>
      <c r="C5" s="386"/>
    </row>
    <row r="6" spans="1:3" s="176" customFormat="1" x14ac:dyDescent="0.2">
      <c r="A6" s="179"/>
    </row>
    <row r="7" spans="1:3" s="176" customFormat="1" ht="31.9" customHeight="1" x14ac:dyDescent="0.2">
      <c r="A7" s="178" t="s">
        <v>33</v>
      </c>
      <c r="B7" s="178" t="s">
        <v>887</v>
      </c>
      <c r="C7" s="177" t="s">
        <v>886</v>
      </c>
    </row>
    <row r="8" spans="1:3" ht="15" x14ac:dyDescent="0.2">
      <c r="A8" s="175" t="s">
        <v>885</v>
      </c>
      <c r="B8" s="172" t="s">
        <v>884</v>
      </c>
      <c r="C8" s="174">
        <v>67.8</v>
      </c>
    </row>
    <row r="9" spans="1:3" ht="15" x14ac:dyDescent="0.2">
      <c r="A9" s="175" t="s">
        <v>883</v>
      </c>
      <c r="B9" s="172" t="s">
        <v>882</v>
      </c>
      <c r="C9" s="174">
        <v>16</v>
      </c>
    </row>
    <row r="10" spans="1:3" ht="15" x14ac:dyDescent="0.2">
      <c r="A10" s="175" t="s">
        <v>881</v>
      </c>
      <c r="B10" s="172" t="s">
        <v>2630</v>
      </c>
      <c r="C10" s="174">
        <v>78.3</v>
      </c>
    </row>
    <row r="11" spans="1:3" ht="15" x14ac:dyDescent="0.2">
      <c r="A11" s="175" t="s">
        <v>879</v>
      </c>
      <c r="B11" s="172" t="s">
        <v>878</v>
      </c>
      <c r="C11" s="174">
        <v>78.3</v>
      </c>
    </row>
    <row r="12" spans="1:3" ht="15" x14ac:dyDescent="0.2">
      <c r="A12" s="175" t="s">
        <v>877</v>
      </c>
      <c r="B12" s="172" t="s">
        <v>876</v>
      </c>
      <c r="C12" s="174">
        <v>78.3</v>
      </c>
    </row>
    <row r="13" spans="1:3" ht="15" x14ac:dyDescent="0.2">
      <c r="A13" s="175" t="s">
        <v>875</v>
      </c>
      <c r="B13" s="172" t="s">
        <v>2629</v>
      </c>
      <c r="C13" s="174">
        <v>78.3</v>
      </c>
    </row>
    <row r="14" spans="1:3" ht="15" x14ac:dyDescent="0.2">
      <c r="A14" s="175" t="s">
        <v>873</v>
      </c>
      <c r="B14" s="172" t="s">
        <v>872</v>
      </c>
      <c r="C14" s="174">
        <v>89</v>
      </c>
    </row>
    <row r="15" spans="1:3" ht="15" x14ac:dyDescent="0.2">
      <c r="A15" s="175" t="s">
        <v>871</v>
      </c>
      <c r="B15" s="172" t="s">
        <v>870</v>
      </c>
      <c r="C15" s="174">
        <v>103.2</v>
      </c>
    </row>
    <row r="16" spans="1:3" ht="15" x14ac:dyDescent="0.2">
      <c r="A16" s="175" t="s">
        <v>869</v>
      </c>
      <c r="B16" s="172" t="s">
        <v>868</v>
      </c>
      <c r="C16" s="174">
        <v>78.3</v>
      </c>
    </row>
    <row r="17" spans="1:3" ht="15" x14ac:dyDescent="0.2">
      <c r="A17" s="175" t="s">
        <v>867</v>
      </c>
      <c r="B17" s="172" t="s">
        <v>866</v>
      </c>
      <c r="C17" s="174">
        <v>78.3</v>
      </c>
    </row>
    <row r="18" spans="1:3" ht="15" x14ac:dyDescent="0.2">
      <c r="A18" s="175" t="s">
        <v>865</v>
      </c>
      <c r="B18" s="172" t="s">
        <v>864</v>
      </c>
      <c r="C18" s="174">
        <v>57</v>
      </c>
    </row>
    <row r="19" spans="1:3" ht="15" x14ac:dyDescent="0.2">
      <c r="A19" s="175" t="s">
        <v>863</v>
      </c>
      <c r="B19" s="172" t="s">
        <v>862</v>
      </c>
      <c r="C19" s="174">
        <v>11.3</v>
      </c>
    </row>
    <row r="20" spans="1:3" ht="15" x14ac:dyDescent="0.2">
      <c r="A20" s="175" t="s">
        <v>861</v>
      </c>
      <c r="B20" s="172" t="s">
        <v>860</v>
      </c>
      <c r="C20" s="174">
        <v>67.8</v>
      </c>
    </row>
    <row r="21" spans="1:3" ht="15" x14ac:dyDescent="0.2">
      <c r="A21" s="175" t="s">
        <v>859</v>
      </c>
      <c r="B21" s="172" t="s">
        <v>858</v>
      </c>
      <c r="C21" s="174">
        <v>57</v>
      </c>
    </row>
    <row r="22" spans="1:3" ht="15" x14ac:dyDescent="0.2">
      <c r="A22" s="175" t="s">
        <v>857</v>
      </c>
      <c r="B22" s="172" t="s">
        <v>856</v>
      </c>
      <c r="C22" s="174">
        <v>89</v>
      </c>
    </row>
    <row r="23" spans="1:3" ht="15" x14ac:dyDescent="0.2">
      <c r="A23" s="175" t="s">
        <v>855</v>
      </c>
      <c r="B23" s="172" t="s">
        <v>854</v>
      </c>
      <c r="C23" s="174">
        <v>11.3</v>
      </c>
    </row>
    <row r="24" spans="1:3" ht="15" x14ac:dyDescent="0.2">
      <c r="A24" s="175" t="s">
        <v>853</v>
      </c>
      <c r="B24" s="172" t="s">
        <v>852</v>
      </c>
      <c r="C24" s="174">
        <v>78.3</v>
      </c>
    </row>
    <row r="25" spans="1:3" ht="15" x14ac:dyDescent="0.2">
      <c r="A25" s="175" t="s">
        <v>851</v>
      </c>
      <c r="B25" s="172" t="s">
        <v>850</v>
      </c>
      <c r="C25" s="174">
        <v>20.6</v>
      </c>
    </row>
    <row r="26" spans="1:3" ht="15" x14ac:dyDescent="0.2">
      <c r="A26" s="175" t="s">
        <v>849</v>
      </c>
      <c r="B26" s="172" t="s">
        <v>848</v>
      </c>
      <c r="C26" s="174">
        <v>20.6</v>
      </c>
    </row>
    <row r="27" spans="1:3" ht="15" x14ac:dyDescent="0.2">
      <c r="A27" s="175"/>
      <c r="B27" s="172" t="s">
        <v>847</v>
      </c>
      <c r="C27" s="174">
        <v>60.9</v>
      </c>
    </row>
    <row r="28" spans="1:3" ht="15" x14ac:dyDescent="0.2">
      <c r="A28" s="173"/>
      <c r="B28" s="172" t="s">
        <v>247</v>
      </c>
      <c r="C28" s="174">
        <v>1219.5999999999999</v>
      </c>
    </row>
  </sheetData>
  <mergeCells count="1">
    <mergeCell ref="A5:C5"/>
  </mergeCells>
  <pageMargins left="0.74803149606299213" right="0.15748031496062992" top="0.98425196850393704" bottom="0.98425196850393704" header="0.51181102362204722" footer="0.51181102362204722"/>
  <pageSetup paperSize="9" fitToHeight="0" orientation="portrait" r:id="rId1"/>
  <headerFooter alignWithMargins="0">
    <oddFooter>&amp;L&amp;"Times New Roman,обычный"&amp;8 7698-17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C56"/>
  <sheetViews>
    <sheetView zoomScaleNormal="100" workbookViewId="0">
      <selection activeCell="A4" sqref="A4:IV4"/>
    </sheetView>
  </sheetViews>
  <sheetFormatPr defaultColWidth="9.140625" defaultRowHeight="12.75" x14ac:dyDescent="0.2"/>
  <cols>
    <col min="1" max="1" width="8.7109375" style="171" customWidth="1"/>
    <col min="2" max="2" width="59.85546875" style="171" customWidth="1"/>
    <col min="3" max="3" width="23.2851562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t="s">
        <v>105</v>
      </c>
      <c r="B1" s="182"/>
      <c r="C1" s="319" t="s">
        <v>2668</v>
      </c>
    </row>
    <row r="2" spans="1:3" s="180" customFormat="1" ht="15" x14ac:dyDescent="0.25">
      <c r="A2" s="182" t="s">
        <v>105</v>
      </c>
      <c r="B2" s="182"/>
      <c r="C2" s="3" t="s">
        <v>2667</v>
      </c>
    </row>
    <row r="3" spans="1:3" s="176" customFormat="1" ht="36" customHeight="1" x14ac:dyDescent="0.2">
      <c r="A3" s="386" t="s">
        <v>2794</v>
      </c>
      <c r="B3" s="386"/>
      <c r="C3" s="386"/>
    </row>
    <row r="4" spans="1:3" s="176" customFormat="1" ht="30" customHeight="1" x14ac:dyDescent="0.2">
      <c r="A4" s="178" t="s">
        <v>33</v>
      </c>
      <c r="B4" s="178" t="s">
        <v>887</v>
      </c>
      <c r="C4" s="177" t="s">
        <v>886</v>
      </c>
    </row>
    <row r="5" spans="1:3" s="176" customFormat="1" ht="15" x14ac:dyDescent="0.2">
      <c r="A5" s="178" t="s">
        <v>885</v>
      </c>
      <c r="B5" s="178" t="s">
        <v>883</v>
      </c>
      <c r="C5" s="177">
        <v>3</v>
      </c>
    </row>
    <row r="6" spans="1:3" ht="15" x14ac:dyDescent="0.2">
      <c r="A6" s="175" t="s">
        <v>885</v>
      </c>
      <c r="B6" s="172" t="s">
        <v>944</v>
      </c>
      <c r="C6" s="174">
        <v>155912.5</v>
      </c>
    </row>
    <row r="7" spans="1:3" ht="15" x14ac:dyDescent="0.2">
      <c r="A7" s="175" t="s">
        <v>883</v>
      </c>
      <c r="B7" s="172" t="s">
        <v>884</v>
      </c>
      <c r="C7" s="174">
        <v>5202.3999999999996</v>
      </c>
    </row>
    <row r="8" spans="1:3" ht="15" x14ac:dyDescent="0.2">
      <c r="A8" s="175" t="s">
        <v>881</v>
      </c>
      <c r="B8" s="172" t="s">
        <v>882</v>
      </c>
      <c r="C8" s="174">
        <v>24141.200000000001</v>
      </c>
    </row>
    <row r="9" spans="1:3" ht="15" x14ac:dyDescent="0.2">
      <c r="A9" s="175" t="s">
        <v>879</v>
      </c>
      <c r="B9" s="172" t="s">
        <v>943</v>
      </c>
      <c r="C9" s="174">
        <v>1688</v>
      </c>
    </row>
    <row r="10" spans="1:3" ht="15" x14ac:dyDescent="0.2">
      <c r="A10" s="175" t="s">
        <v>877</v>
      </c>
      <c r="B10" s="172" t="s">
        <v>2630</v>
      </c>
      <c r="C10" s="174">
        <v>4815.8</v>
      </c>
    </row>
    <row r="11" spans="1:3" ht="15" x14ac:dyDescent="0.2">
      <c r="A11" s="175" t="s">
        <v>875</v>
      </c>
      <c r="B11" s="172" t="s">
        <v>942</v>
      </c>
      <c r="C11" s="174">
        <v>9854.4</v>
      </c>
    </row>
    <row r="12" spans="1:3" ht="15" x14ac:dyDescent="0.2">
      <c r="A12" s="175" t="s">
        <v>873</v>
      </c>
      <c r="B12" s="172" t="s">
        <v>941</v>
      </c>
      <c r="C12" s="174">
        <v>3426.9</v>
      </c>
    </row>
    <row r="13" spans="1:3" ht="15" x14ac:dyDescent="0.2">
      <c r="A13" s="175" t="s">
        <v>871</v>
      </c>
      <c r="B13" s="172" t="s">
        <v>878</v>
      </c>
      <c r="C13" s="174">
        <v>12616.3</v>
      </c>
    </row>
    <row r="14" spans="1:3" ht="15" x14ac:dyDescent="0.2">
      <c r="A14" s="175" t="s">
        <v>869</v>
      </c>
      <c r="B14" s="172" t="s">
        <v>876</v>
      </c>
      <c r="C14" s="174">
        <v>11262.4</v>
      </c>
    </row>
    <row r="15" spans="1:3" ht="15" x14ac:dyDescent="0.2">
      <c r="A15" s="175" t="s">
        <v>867</v>
      </c>
      <c r="B15" s="172" t="s">
        <v>2629</v>
      </c>
      <c r="C15" s="174">
        <v>13031.6</v>
      </c>
    </row>
    <row r="16" spans="1:3" ht="15" x14ac:dyDescent="0.2">
      <c r="A16" s="175" t="s">
        <v>865</v>
      </c>
      <c r="B16" s="172" t="s">
        <v>872</v>
      </c>
      <c r="C16" s="174">
        <v>16348.7</v>
      </c>
    </row>
    <row r="17" spans="1:3" ht="15" x14ac:dyDescent="0.2">
      <c r="A17" s="175" t="s">
        <v>863</v>
      </c>
      <c r="B17" s="172" t="s">
        <v>870</v>
      </c>
      <c r="C17" s="174">
        <v>18821.099999999999</v>
      </c>
    </row>
    <row r="18" spans="1:3" ht="15" x14ac:dyDescent="0.2">
      <c r="A18" s="175" t="s">
        <v>861</v>
      </c>
      <c r="B18" s="172" t="s">
        <v>868</v>
      </c>
      <c r="C18" s="174">
        <v>10872.6</v>
      </c>
    </row>
    <row r="19" spans="1:3" ht="15" x14ac:dyDescent="0.2">
      <c r="A19" s="175" t="s">
        <v>859</v>
      </c>
      <c r="B19" s="172" t="s">
        <v>940</v>
      </c>
      <c r="C19" s="174">
        <v>4620.1000000000004</v>
      </c>
    </row>
    <row r="20" spans="1:3" ht="15" x14ac:dyDescent="0.2">
      <c r="A20" s="175" t="s">
        <v>857</v>
      </c>
      <c r="B20" s="172" t="s">
        <v>939</v>
      </c>
      <c r="C20" s="174">
        <v>2897.1</v>
      </c>
    </row>
    <row r="21" spans="1:3" ht="15" x14ac:dyDescent="0.2">
      <c r="A21" s="175" t="s">
        <v>855</v>
      </c>
      <c r="B21" s="172" t="s">
        <v>938</v>
      </c>
      <c r="C21" s="174">
        <v>2516.9</v>
      </c>
    </row>
    <row r="22" spans="1:3" ht="15" x14ac:dyDescent="0.2">
      <c r="A22" s="175" t="s">
        <v>853</v>
      </c>
      <c r="B22" s="172" t="s">
        <v>866</v>
      </c>
      <c r="C22" s="174">
        <v>7655.7</v>
      </c>
    </row>
    <row r="23" spans="1:3" ht="15" x14ac:dyDescent="0.2">
      <c r="A23" s="175" t="s">
        <v>851</v>
      </c>
      <c r="B23" s="172" t="s">
        <v>937</v>
      </c>
      <c r="C23" s="174">
        <v>4379.8999999999996</v>
      </c>
    </row>
    <row r="24" spans="1:3" ht="15" x14ac:dyDescent="0.2">
      <c r="A24" s="175" t="s">
        <v>849</v>
      </c>
      <c r="B24" s="172" t="s">
        <v>936</v>
      </c>
      <c r="C24" s="174">
        <v>1713.5</v>
      </c>
    </row>
    <row r="25" spans="1:3" ht="15" x14ac:dyDescent="0.2">
      <c r="A25" s="175" t="s">
        <v>935</v>
      </c>
      <c r="B25" s="172" t="s">
        <v>934</v>
      </c>
      <c r="C25" s="174">
        <v>3113.5</v>
      </c>
    </row>
    <row r="26" spans="1:3" ht="15" x14ac:dyDescent="0.2">
      <c r="A26" s="175" t="s">
        <v>933</v>
      </c>
      <c r="B26" s="172" t="s">
        <v>932</v>
      </c>
      <c r="C26" s="174">
        <v>4268.5</v>
      </c>
    </row>
    <row r="27" spans="1:3" ht="15" x14ac:dyDescent="0.2">
      <c r="A27" s="175" t="s">
        <v>931</v>
      </c>
      <c r="B27" s="172" t="s">
        <v>864</v>
      </c>
      <c r="C27" s="174">
        <v>1751.6</v>
      </c>
    </row>
    <row r="28" spans="1:3" ht="15" x14ac:dyDescent="0.2">
      <c r="A28" s="175" t="s">
        <v>930</v>
      </c>
      <c r="B28" s="172" t="s">
        <v>929</v>
      </c>
      <c r="C28" s="174">
        <v>5192.8999999999996</v>
      </c>
    </row>
    <row r="29" spans="1:3" ht="15" x14ac:dyDescent="0.2">
      <c r="A29" s="175" t="s">
        <v>928</v>
      </c>
      <c r="B29" s="172" t="s">
        <v>927</v>
      </c>
      <c r="C29" s="174">
        <v>8115.5</v>
      </c>
    </row>
    <row r="30" spans="1:3" ht="15" x14ac:dyDescent="0.2">
      <c r="A30" s="175" t="s">
        <v>926</v>
      </c>
      <c r="B30" s="172" t="s">
        <v>862</v>
      </c>
      <c r="C30" s="174">
        <v>3713.3</v>
      </c>
    </row>
    <row r="31" spans="1:3" ht="15" x14ac:dyDescent="0.2">
      <c r="A31" s="175" t="s">
        <v>925</v>
      </c>
      <c r="B31" s="172" t="s">
        <v>924</v>
      </c>
      <c r="C31" s="174">
        <v>7566.6</v>
      </c>
    </row>
    <row r="32" spans="1:3" ht="15" x14ac:dyDescent="0.2">
      <c r="A32" s="175" t="s">
        <v>923</v>
      </c>
      <c r="B32" s="172" t="s">
        <v>922</v>
      </c>
      <c r="C32" s="174">
        <v>5678.1</v>
      </c>
    </row>
    <row r="33" spans="1:3" ht="15" x14ac:dyDescent="0.2">
      <c r="A33" s="175" t="s">
        <v>921</v>
      </c>
      <c r="B33" s="172" t="s">
        <v>860</v>
      </c>
      <c r="C33" s="174">
        <v>5116.5</v>
      </c>
    </row>
    <row r="34" spans="1:3" ht="15" x14ac:dyDescent="0.2">
      <c r="A34" s="175" t="s">
        <v>920</v>
      </c>
      <c r="B34" s="172" t="s">
        <v>919</v>
      </c>
      <c r="C34" s="174">
        <v>2803.3</v>
      </c>
    </row>
    <row r="35" spans="1:3" ht="15" x14ac:dyDescent="0.2">
      <c r="A35" s="175" t="s">
        <v>918</v>
      </c>
      <c r="B35" s="172" t="s">
        <v>858</v>
      </c>
      <c r="C35" s="174">
        <v>2722.1</v>
      </c>
    </row>
    <row r="36" spans="1:3" ht="15" x14ac:dyDescent="0.2">
      <c r="A36" s="175" t="s">
        <v>917</v>
      </c>
      <c r="B36" s="172" t="s">
        <v>916</v>
      </c>
      <c r="C36" s="174">
        <v>4095.1</v>
      </c>
    </row>
    <row r="37" spans="1:3" ht="15" x14ac:dyDescent="0.2">
      <c r="A37" s="175" t="s">
        <v>915</v>
      </c>
      <c r="B37" s="172" t="s">
        <v>856</v>
      </c>
      <c r="C37" s="174">
        <v>18534.7</v>
      </c>
    </row>
    <row r="38" spans="1:3" ht="15" x14ac:dyDescent="0.2">
      <c r="A38" s="175" t="s">
        <v>914</v>
      </c>
      <c r="B38" s="172" t="s">
        <v>913</v>
      </c>
      <c r="C38" s="174">
        <v>2925.8</v>
      </c>
    </row>
    <row r="39" spans="1:3" ht="15" x14ac:dyDescent="0.2">
      <c r="A39" s="175" t="s">
        <v>912</v>
      </c>
      <c r="B39" s="172" t="s">
        <v>911</v>
      </c>
      <c r="C39" s="174">
        <v>2346.6999999999998</v>
      </c>
    </row>
    <row r="40" spans="1:3" ht="15" x14ac:dyDescent="0.2">
      <c r="A40" s="175" t="s">
        <v>910</v>
      </c>
      <c r="B40" s="172" t="s">
        <v>909</v>
      </c>
      <c r="C40" s="174">
        <v>3738.8</v>
      </c>
    </row>
    <row r="41" spans="1:3" ht="15" x14ac:dyDescent="0.2">
      <c r="A41" s="175" t="s">
        <v>908</v>
      </c>
      <c r="B41" s="172" t="s">
        <v>907</v>
      </c>
      <c r="C41" s="174">
        <v>2108</v>
      </c>
    </row>
    <row r="42" spans="1:3" ht="15" x14ac:dyDescent="0.2">
      <c r="A42" s="175" t="s">
        <v>906</v>
      </c>
      <c r="B42" s="172" t="s">
        <v>905</v>
      </c>
      <c r="C42" s="174">
        <v>1850.3</v>
      </c>
    </row>
    <row r="43" spans="1:3" ht="15" x14ac:dyDescent="0.2">
      <c r="A43" s="175" t="s">
        <v>904</v>
      </c>
      <c r="B43" s="172" t="s">
        <v>903</v>
      </c>
      <c r="C43" s="174">
        <v>2642.6</v>
      </c>
    </row>
    <row r="44" spans="1:3" ht="15" x14ac:dyDescent="0.2">
      <c r="A44" s="175" t="s">
        <v>902</v>
      </c>
      <c r="B44" s="172" t="s">
        <v>854</v>
      </c>
      <c r="C44" s="174">
        <v>3166</v>
      </c>
    </row>
    <row r="45" spans="1:3" ht="15" x14ac:dyDescent="0.2">
      <c r="A45" s="175" t="s">
        <v>901</v>
      </c>
      <c r="B45" s="172" t="s">
        <v>852</v>
      </c>
      <c r="C45" s="174">
        <v>10023</v>
      </c>
    </row>
    <row r="46" spans="1:3" ht="15" x14ac:dyDescent="0.2">
      <c r="A46" s="175" t="s">
        <v>900</v>
      </c>
      <c r="B46" s="172" t="s">
        <v>232</v>
      </c>
      <c r="C46" s="174">
        <v>1778.7</v>
      </c>
    </row>
    <row r="47" spans="1:3" ht="15" x14ac:dyDescent="0.2">
      <c r="A47" s="175" t="s">
        <v>899</v>
      </c>
      <c r="B47" s="172" t="s">
        <v>898</v>
      </c>
      <c r="C47" s="174">
        <v>6067.9</v>
      </c>
    </row>
    <row r="48" spans="1:3" ht="15" x14ac:dyDescent="0.2">
      <c r="A48" s="175" t="s">
        <v>897</v>
      </c>
      <c r="B48" s="172" t="s">
        <v>896</v>
      </c>
      <c r="C48" s="174">
        <v>2523.3000000000002</v>
      </c>
    </row>
    <row r="49" spans="1:3" ht="15" x14ac:dyDescent="0.2">
      <c r="A49" s="175" t="s">
        <v>895</v>
      </c>
      <c r="B49" s="172" t="s">
        <v>850</v>
      </c>
      <c r="C49" s="174">
        <v>1236.2</v>
      </c>
    </row>
    <row r="50" spans="1:3" ht="15" x14ac:dyDescent="0.2">
      <c r="A50" s="175" t="s">
        <v>894</v>
      </c>
      <c r="B50" s="172" t="s">
        <v>848</v>
      </c>
      <c r="C50" s="174">
        <v>2214.6</v>
      </c>
    </row>
    <row r="51" spans="1:3" ht="15" x14ac:dyDescent="0.2">
      <c r="A51" s="175" t="s">
        <v>893</v>
      </c>
      <c r="B51" s="172" t="s">
        <v>892</v>
      </c>
      <c r="C51" s="174">
        <v>4274.8999999999996</v>
      </c>
    </row>
    <row r="52" spans="1:3" ht="15" x14ac:dyDescent="0.2">
      <c r="A52" s="175" t="s">
        <v>891</v>
      </c>
      <c r="B52" s="172" t="s">
        <v>890</v>
      </c>
      <c r="C52" s="174">
        <v>1926.7</v>
      </c>
    </row>
    <row r="53" spans="1:3" ht="15" x14ac:dyDescent="0.2">
      <c r="A53" s="175" t="s">
        <v>889</v>
      </c>
      <c r="B53" s="172" t="s">
        <v>888</v>
      </c>
      <c r="C53" s="174">
        <v>3178.7</v>
      </c>
    </row>
    <row r="54" spans="1:3" ht="15" x14ac:dyDescent="0.2">
      <c r="A54" s="175"/>
      <c r="B54" s="172" t="s">
        <v>247</v>
      </c>
      <c r="C54" s="174">
        <v>436451</v>
      </c>
    </row>
    <row r="55" spans="1:3" ht="41.45" customHeight="1" x14ac:dyDescent="0.2"/>
    <row r="56" spans="1:3" ht="12.75" customHeight="1" x14ac:dyDescent="0.2"/>
  </sheetData>
  <mergeCells count="1">
    <mergeCell ref="A3:C3"/>
  </mergeCells>
  <pageMargins left="0.51181102362204722" right="0.11811023622047245" top="0.19685039370078741" bottom="0.19685039370078741" header="0.11811023622047245" footer="0.11811023622047245"/>
  <pageSetup paperSize="9" orientation="portrait" r:id="rId1"/>
  <headerFooter>
    <oddFooter>&amp;L&amp;"Times New Roman,обычный"&amp;8 7698-17</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1:C52"/>
  <sheetViews>
    <sheetView topLeftCell="A10" workbookViewId="0">
      <selection activeCell="E3" sqref="E3"/>
    </sheetView>
  </sheetViews>
  <sheetFormatPr defaultColWidth="9.140625" defaultRowHeight="12.75" x14ac:dyDescent="0.2"/>
  <cols>
    <col min="1" max="1" width="8.7109375" style="171" customWidth="1"/>
    <col min="2" max="2" width="51.85546875" style="171" customWidth="1"/>
    <col min="3" max="3" width="24.570312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t="s">
        <v>105</v>
      </c>
      <c r="B1" s="182"/>
      <c r="C1" s="319" t="s">
        <v>2669</v>
      </c>
    </row>
    <row r="2" spans="1:3" s="180" customFormat="1" ht="15" x14ac:dyDescent="0.25">
      <c r="A2" s="182" t="s">
        <v>105</v>
      </c>
      <c r="B2" s="182"/>
      <c r="C2" s="3" t="s">
        <v>2667</v>
      </c>
    </row>
    <row r="3" spans="1:3" s="176" customFormat="1" ht="93.75" customHeight="1" x14ac:dyDescent="0.2">
      <c r="A3" s="386" t="s">
        <v>2795</v>
      </c>
      <c r="B3" s="386"/>
      <c r="C3" s="386"/>
    </row>
    <row r="4" spans="1:3" s="176" customFormat="1" x14ac:dyDescent="0.2">
      <c r="A4" s="179"/>
    </row>
    <row r="5" spans="1:3" s="176" customFormat="1" ht="31.15" customHeight="1" x14ac:dyDescent="0.2">
      <c r="A5" s="178" t="s">
        <v>33</v>
      </c>
      <c r="B5" s="178" t="s">
        <v>887</v>
      </c>
      <c r="C5" s="177" t="s">
        <v>886</v>
      </c>
    </row>
    <row r="6" spans="1:3" ht="15" x14ac:dyDescent="0.2">
      <c r="A6" s="175" t="s">
        <v>885</v>
      </c>
      <c r="B6" s="172" t="s">
        <v>944</v>
      </c>
      <c r="C6" s="174">
        <v>590.79999999999995</v>
      </c>
    </row>
    <row r="7" spans="1:3" ht="15" x14ac:dyDescent="0.2">
      <c r="A7" s="175" t="s">
        <v>883</v>
      </c>
      <c r="B7" s="172" t="s">
        <v>884</v>
      </c>
      <c r="C7" s="174">
        <v>8848.7000000000007</v>
      </c>
    </row>
    <row r="8" spans="1:3" ht="15" x14ac:dyDescent="0.2">
      <c r="A8" s="175" t="s">
        <v>881</v>
      </c>
      <c r="B8" s="172" t="s">
        <v>943</v>
      </c>
      <c r="C8" s="174">
        <v>1596</v>
      </c>
    </row>
    <row r="9" spans="1:3" ht="15" x14ac:dyDescent="0.2">
      <c r="A9" s="175" t="s">
        <v>879</v>
      </c>
      <c r="B9" s="172" t="s">
        <v>2630</v>
      </c>
      <c r="C9" s="174">
        <v>4583.2</v>
      </c>
    </row>
    <row r="10" spans="1:3" ht="15" x14ac:dyDescent="0.2">
      <c r="A10" s="175" t="s">
        <v>877</v>
      </c>
      <c r="B10" s="172" t="s">
        <v>942</v>
      </c>
      <c r="C10" s="174">
        <v>7301.9</v>
      </c>
    </row>
    <row r="11" spans="1:3" ht="15" x14ac:dyDescent="0.2">
      <c r="A11" s="175" t="s">
        <v>875</v>
      </c>
      <c r="B11" s="172" t="s">
        <v>941</v>
      </c>
      <c r="C11" s="174">
        <v>2076.8000000000002</v>
      </c>
    </row>
    <row r="12" spans="1:3" ht="15" x14ac:dyDescent="0.2">
      <c r="A12" s="175" t="s">
        <v>873</v>
      </c>
      <c r="B12" s="172" t="s">
        <v>878</v>
      </c>
      <c r="C12" s="174">
        <v>5245.5</v>
      </c>
    </row>
    <row r="13" spans="1:3" ht="15" x14ac:dyDescent="0.2">
      <c r="A13" s="175" t="s">
        <v>871</v>
      </c>
      <c r="B13" s="172" t="s">
        <v>2629</v>
      </c>
      <c r="C13" s="174">
        <v>3971.5</v>
      </c>
    </row>
    <row r="14" spans="1:3" ht="15" x14ac:dyDescent="0.2">
      <c r="A14" s="175" t="s">
        <v>869</v>
      </c>
      <c r="B14" s="172" t="s">
        <v>870</v>
      </c>
      <c r="C14" s="174">
        <v>6978.7</v>
      </c>
    </row>
    <row r="15" spans="1:3" ht="15" x14ac:dyDescent="0.2">
      <c r="A15" s="175" t="s">
        <v>867</v>
      </c>
      <c r="B15" s="172" t="s">
        <v>868</v>
      </c>
      <c r="C15" s="174">
        <v>4828.8999999999996</v>
      </c>
    </row>
    <row r="16" spans="1:3" ht="15" x14ac:dyDescent="0.2">
      <c r="A16" s="175" t="s">
        <v>865</v>
      </c>
      <c r="B16" s="172" t="s">
        <v>940</v>
      </c>
      <c r="C16" s="174">
        <v>9394.5</v>
      </c>
    </row>
    <row r="17" spans="1:3" ht="15" x14ac:dyDescent="0.2">
      <c r="A17" s="175" t="s">
        <v>863</v>
      </c>
      <c r="B17" s="172" t="s">
        <v>939</v>
      </c>
      <c r="C17" s="174">
        <v>5148.6000000000004</v>
      </c>
    </row>
    <row r="18" spans="1:3" ht="15" x14ac:dyDescent="0.2">
      <c r="A18" s="175" t="s">
        <v>861</v>
      </c>
      <c r="B18" s="172" t="s">
        <v>938</v>
      </c>
      <c r="C18" s="174">
        <v>7536.8</v>
      </c>
    </row>
    <row r="19" spans="1:3" ht="15" x14ac:dyDescent="0.2">
      <c r="A19" s="175" t="s">
        <v>859</v>
      </c>
      <c r="B19" s="172" t="s">
        <v>866</v>
      </c>
      <c r="C19" s="174">
        <v>8888</v>
      </c>
    </row>
    <row r="20" spans="1:3" ht="15" x14ac:dyDescent="0.2">
      <c r="A20" s="175" t="s">
        <v>857</v>
      </c>
      <c r="B20" s="172" t="s">
        <v>937</v>
      </c>
      <c r="C20" s="174">
        <v>5909.1</v>
      </c>
    </row>
    <row r="21" spans="1:3" ht="15" x14ac:dyDescent="0.2">
      <c r="A21" s="175" t="s">
        <v>855</v>
      </c>
      <c r="B21" s="172" t="s">
        <v>936</v>
      </c>
      <c r="C21" s="174">
        <v>5282.6</v>
      </c>
    </row>
    <row r="22" spans="1:3" ht="15" x14ac:dyDescent="0.2">
      <c r="A22" s="175" t="s">
        <v>853</v>
      </c>
      <c r="B22" s="172" t="s">
        <v>934</v>
      </c>
      <c r="C22" s="174">
        <v>10111.4</v>
      </c>
    </row>
    <row r="23" spans="1:3" ht="15" x14ac:dyDescent="0.2">
      <c r="A23" s="175" t="s">
        <v>851</v>
      </c>
      <c r="B23" s="172" t="s">
        <v>932</v>
      </c>
      <c r="C23" s="174">
        <v>11101.9</v>
      </c>
    </row>
    <row r="24" spans="1:3" ht="15" x14ac:dyDescent="0.2">
      <c r="A24" s="175" t="s">
        <v>849</v>
      </c>
      <c r="B24" s="172" t="s">
        <v>864</v>
      </c>
      <c r="C24" s="174">
        <v>5983.1</v>
      </c>
    </row>
    <row r="25" spans="1:3" ht="15" x14ac:dyDescent="0.2">
      <c r="A25" s="175" t="s">
        <v>935</v>
      </c>
      <c r="B25" s="172" t="s">
        <v>929</v>
      </c>
      <c r="C25" s="174">
        <v>15271.7</v>
      </c>
    </row>
    <row r="26" spans="1:3" ht="15" x14ac:dyDescent="0.2">
      <c r="A26" s="175" t="s">
        <v>933</v>
      </c>
      <c r="B26" s="172" t="s">
        <v>927</v>
      </c>
      <c r="C26" s="174">
        <v>16021.1</v>
      </c>
    </row>
    <row r="27" spans="1:3" ht="15" x14ac:dyDescent="0.2">
      <c r="A27" s="175" t="s">
        <v>931</v>
      </c>
      <c r="B27" s="172" t="s">
        <v>862</v>
      </c>
      <c r="C27" s="174">
        <v>1760.1</v>
      </c>
    </row>
    <row r="28" spans="1:3" ht="15" x14ac:dyDescent="0.2">
      <c r="A28" s="175" t="s">
        <v>930</v>
      </c>
      <c r="B28" s="172" t="s">
        <v>924</v>
      </c>
      <c r="C28" s="174">
        <v>9617.2000000000007</v>
      </c>
    </row>
    <row r="29" spans="1:3" ht="15" x14ac:dyDescent="0.2">
      <c r="A29" s="175" t="s">
        <v>928</v>
      </c>
      <c r="B29" s="172" t="s">
        <v>922</v>
      </c>
      <c r="C29" s="174">
        <v>14491.8</v>
      </c>
    </row>
    <row r="30" spans="1:3" ht="15" x14ac:dyDescent="0.2">
      <c r="A30" s="175" t="s">
        <v>926</v>
      </c>
      <c r="B30" s="172" t="s">
        <v>860</v>
      </c>
      <c r="C30" s="174">
        <v>2571.6</v>
      </c>
    </row>
    <row r="31" spans="1:3" ht="15" x14ac:dyDescent="0.2">
      <c r="A31" s="175" t="s">
        <v>925</v>
      </c>
      <c r="B31" s="172" t="s">
        <v>919</v>
      </c>
      <c r="C31" s="174">
        <v>8342.1</v>
      </c>
    </row>
    <row r="32" spans="1:3" ht="15" x14ac:dyDescent="0.2">
      <c r="A32" s="175" t="s">
        <v>923</v>
      </c>
      <c r="B32" s="172" t="s">
        <v>858</v>
      </c>
      <c r="C32" s="174">
        <v>2738.3</v>
      </c>
    </row>
    <row r="33" spans="1:3" ht="15" x14ac:dyDescent="0.2">
      <c r="A33" s="175" t="s">
        <v>921</v>
      </c>
      <c r="B33" s="172" t="s">
        <v>916</v>
      </c>
      <c r="C33" s="174">
        <v>3438.8</v>
      </c>
    </row>
    <row r="34" spans="1:3" ht="15" x14ac:dyDescent="0.2">
      <c r="A34" s="175" t="s">
        <v>920</v>
      </c>
      <c r="B34" s="172" t="s">
        <v>856</v>
      </c>
      <c r="C34" s="174">
        <v>32368.9</v>
      </c>
    </row>
    <row r="35" spans="1:3" ht="15" x14ac:dyDescent="0.2">
      <c r="A35" s="175" t="s">
        <v>918</v>
      </c>
      <c r="B35" s="172" t="s">
        <v>913</v>
      </c>
      <c r="C35" s="174">
        <v>9034.7000000000007</v>
      </c>
    </row>
    <row r="36" spans="1:3" ht="15" x14ac:dyDescent="0.2">
      <c r="A36" s="175" t="s">
        <v>917</v>
      </c>
      <c r="B36" s="172" t="s">
        <v>911</v>
      </c>
      <c r="C36" s="174">
        <v>4872.8</v>
      </c>
    </row>
    <row r="37" spans="1:3" ht="15" x14ac:dyDescent="0.2">
      <c r="A37" s="175" t="s">
        <v>915</v>
      </c>
      <c r="B37" s="172" t="s">
        <v>909</v>
      </c>
      <c r="C37" s="174">
        <v>7168.8</v>
      </c>
    </row>
    <row r="38" spans="1:3" ht="15" x14ac:dyDescent="0.2">
      <c r="A38" s="175" t="s">
        <v>914</v>
      </c>
      <c r="B38" s="172" t="s">
        <v>907</v>
      </c>
      <c r="C38" s="174">
        <v>1624.9</v>
      </c>
    </row>
    <row r="39" spans="1:3" ht="15" x14ac:dyDescent="0.2">
      <c r="A39" s="175" t="s">
        <v>912</v>
      </c>
      <c r="B39" s="172" t="s">
        <v>905</v>
      </c>
      <c r="C39" s="174">
        <v>4638.6000000000004</v>
      </c>
    </row>
    <row r="40" spans="1:3" ht="15" x14ac:dyDescent="0.2">
      <c r="A40" s="175" t="s">
        <v>910</v>
      </c>
      <c r="B40" s="172" t="s">
        <v>903</v>
      </c>
      <c r="C40" s="174">
        <v>5651.9</v>
      </c>
    </row>
    <row r="41" spans="1:3" ht="15" x14ac:dyDescent="0.2">
      <c r="A41" s="175" t="s">
        <v>908</v>
      </c>
      <c r="B41" s="172" t="s">
        <v>854</v>
      </c>
      <c r="C41" s="174">
        <v>6015.2</v>
      </c>
    </row>
    <row r="42" spans="1:3" ht="15" x14ac:dyDescent="0.2">
      <c r="A42" s="175" t="s">
        <v>906</v>
      </c>
      <c r="B42" s="172" t="s">
        <v>852</v>
      </c>
      <c r="C42" s="174">
        <v>5642.2</v>
      </c>
    </row>
    <row r="43" spans="1:3" ht="15" x14ac:dyDescent="0.2">
      <c r="A43" s="175" t="s">
        <v>904</v>
      </c>
      <c r="B43" s="172" t="s">
        <v>232</v>
      </c>
      <c r="C43" s="174">
        <v>4842.3999999999996</v>
      </c>
    </row>
    <row r="44" spans="1:3" ht="15" x14ac:dyDescent="0.2">
      <c r="A44" s="175" t="s">
        <v>902</v>
      </c>
      <c r="B44" s="172" t="s">
        <v>896</v>
      </c>
      <c r="C44" s="174">
        <v>6147.3</v>
      </c>
    </row>
    <row r="45" spans="1:3" ht="15" x14ac:dyDescent="0.2">
      <c r="A45" s="175" t="s">
        <v>901</v>
      </c>
      <c r="B45" s="172" t="s">
        <v>850</v>
      </c>
      <c r="C45" s="174">
        <v>2051</v>
      </c>
    </row>
    <row r="46" spans="1:3" ht="15" x14ac:dyDescent="0.2">
      <c r="A46" s="175" t="s">
        <v>900</v>
      </c>
      <c r="B46" s="172" t="s">
        <v>848</v>
      </c>
      <c r="C46" s="174">
        <v>4617.3</v>
      </c>
    </row>
    <row r="47" spans="1:3" ht="15" x14ac:dyDescent="0.2">
      <c r="A47" s="175" t="s">
        <v>899</v>
      </c>
      <c r="B47" s="172" t="s">
        <v>892</v>
      </c>
      <c r="C47" s="174">
        <v>10252.700000000001</v>
      </c>
    </row>
    <row r="48" spans="1:3" ht="15" x14ac:dyDescent="0.2">
      <c r="A48" s="175" t="s">
        <v>897</v>
      </c>
      <c r="B48" s="172" t="s">
        <v>890</v>
      </c>
      <c r="C48" s="174">
        <v>3504.7</v>
      </c>
    </row>
    <row r="49" spans="1:3" ht="15" x14ac:dyDescent="0.2">
      <c r="A49" s="175" t="s">
        <v>895</v>
      </c>
      <c r="B49" s="172" t="s">
        <v>888</v>
      </c>
      <c r="C49" s="174">
        <v>9648.7000000000007</v>
      </c>
    </row>
    <row r="50" spans="1:3" ht="15" x14ac:dyDescent="0.2">
      <c r="A50" s="175"/>
      <c r="B50" s="172" t="s">
        <v>847</v>
      </c>
      <c r="C50" s="174">
        <v>16195.5</v>
      </c>
    </row>
    <row r="51" spans="1:3" ht="15" x14ac:dyDescent="0.2">
      <c r="A51" s="175"/>
      <c r="B51" s="172" t="s">
        <v>247</v>
      </c>
      <c r="C51" s="174">
        <v>323908.3</v>
      </c>
    </row>
    <row r="52" spans="1:3" ht="12.75" customHeight="1" x14ac:dyDescent="0.2"/>
  </sheetData>
  <mergeCells count="1">
    <mergeCell ref="A3:C3"/>
  </mergeCells>
  <pageMargins left="0.51181102362204722" right="0" top="0.35433070866141736" bottom="0.39370078740157483" header="0.11811023622047245" footer="0.11811023622047245"/>
  <pageSetup paperSize="9" scale="97" orientation="portrait" r:id="rId1"/>
  <headerFooter>
    <oddFooter>&amp;L&amp;"Times New Roman,обычный"&amp;8 7698-17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tabColor rgb="FFFFC000"/>
    <pageSetUpPr fitToPage="1"/>
  </sheetPr>
  <dimension ref="A1:IV336"/>
  <sheetViews>
    <sheetView topLeftCell="A322" workbookViewId="0">
      <selection activeCell="E181" sqref="E181"/>
    </sheetView>
  </sheetViews>
  <sheetFormatPr defaultColWidth="9.140625" defaultRowHeight="12.75" outlineLevelRow="3" x14ac:dyDescent="0.2"/>
  <cols>
    <col min="1" max="1" width="8.7109375" style="171" customWidth="1"/>
    <col min="2" max="2" width="58.140625" style="171" customWidth="1"/>
    <col min="3" max="3" width="20.42578125" style="171" customWidth="1"/>
    <col min="4" max="4" width="9.140625" style="171" customWidth="1"/>
    <col min="5" max="5" width="13.140625" style="171" customWidth="1"/>
    <col min="6" max="8" width="9.140625" style="171" customWidth="1"/>
    <col min="9" max="16384" width="9.140625" style="171"/>
  </cols>
  <sheetData>
    <row r="1" spans="1:256" ht="13.9" customHeight="1" x14ac:dyDescent="0.25">
      <c r="A1" s="176"/>
      <c r="B1" s="176"/>
      <c r="C1" s="319" t="s">
        <v>2670</v>
      </c>
      <c r="D1" s="180"/>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6"/>
      <c r="EC1" s="176"/>
      <c r="ED1" s="176"/>
      <c r="EE1" s="176"/>
      <c r="EF1" s="176"/>
      <c r="EG1" s="176"/>
      <c r="EH1" s="176"/>
      <c r="EI1" s="176"/>
      <c r="EJ1" s="176"/>
      <c r="EK1" s="176"/>
      <c r="EL1" s="176"/>
      <c r="EM1" s="176"/>
      <c r="EN1" s="176"/>
      <c r="EO1" s="176"/>
      <c r="EP1" s="176"/>
      <c r="EQ1" s="176"/>
      <c r="ER1" s="176"/>
      <c r="ES1" s="176"/>
      <c r="ET1" s="176"/>
      <c r="EU1" s="176"/>
      <c r="EV1" s="176"/>
      <c r="EW1" s="176"/>
      <c r="EX1" s="176"/>
      <c r="EY1" s="176"/>
      <c r="EZ1" s="176"/>
      <c r="FA1" s="176"/>
      <c r="FB1" s="176"/>
      <c r="FC1" s="176"/>
      <c r="FD1" s="176"/>
      <c r="FE1" s="176"/>
      <c r="FF1" s="176"/>
      <c r="FG1" s="176"/>
      <c r="FH1" s="176"/>
      <c r="FI1" s="176"/>
      <c r="FJ1" s="176"/>
      <c r="FK1" s="176"/>
      <c r="FL1" s="176"/>
      <c r="FM1" s="176"/>
      <c r="FN1" s="176"/>
      <c r="FO1" s="176"/>
      <c r="FP1" s="176"/>
      <c r="FQ1" s="176"/>
      <c r="FR1" s="176"/>
      <c r="FS1" s="176"/>
      <c r="FT1" s="176"/>
      <c r="FU1" s="176"/>
      <c r="FV1" s="176"/>
      <c r="FW1" s="176"/>
      <c r="FX1" s="176"/>
      <c r="FY1" s="176"/>
      <c r="FZ1" s="176"/>
      <c r="GA1" s="176"/>
      <c r="GB1" s="176"/>
      <c r="GC1" s="176"/>
      <c r="GD1" s="176"/>
      <c r="GE1" s="176"/>
      <c r="GF1" s="176"/>
      <c r="GG1" s="176"/>
      <c r="GH1" s="176"/>
      <c r="GI1" s="176"/>
      <c r="GJ1" s="176"/>
      <c r="GK1" s="176"/>
      <c r="GL1" s="176"/>
      <c r="GM1" s="176"/>
      <c r="GN1" s="176"/>
      <c r="GO1" s="176"/>
      <c r="GP1" s="176"/>
      <c r="GQ1" s="176"/>
      <c r="GR1" s="176"/>
      <c r="GS1" s="176"/>
      <c r="GT1" s="176"/>
      <c r="GU1" s="176"/>
      <c r="GV1" s="176"/>
      <c r="GW1" s="176"/>
      <c r="GX1" s="176"/>
      <c r="GY1" s="176"/>
      <c r="GZ1" s="176"/>
      <c r="HA1" s="176"/>
      <c r="HB1" s="176"/>
      <c r="HC1" s="176"/>
      <c r="HD1" s="176"/>
      <c r="HE1" s="176"/>
      <c r="HF1" s="176"/>
      <c r="HG1" s="176"/>
      <c r="HH1" s="176"/>
      <c r="HI1" s="176"/>
      <c r="HJ1" s="176"/>
      <c r="HK1" s="176"/>
      <c r="HL1" s="176"/>
      <c r="HM1" s="176"/>
      <c r="HN1" s="176"/>
      <c r="HO1" s="176"/>
      <c r="HP1" s="176"/>
      <c r="HQ1" s="176"/>
      <c r="HR1" s="176"/>
      <c r="HS1" s="176"/>
      <c r="HT1" s="176"/>
      <c r="HU1" s="176"/>
      <c r="HV1" s="176"/>
      <c r="HW1" s="176"/>
      <c r="HX1" s="176"/>
      <c r="HY1" s="176"/>
      <c r="HZ1" s="176"/>
      <c r="IA1" s="176"/>
      <c r="IB1" s="176"/>
      <c r="IC1" s="176"/>
      <c r="ID1" s="176"/>
      <c r="IE1" s="176"/>
      <c r="IF1" s="176"/>
      <c r="IG1" s="176"/>
      <c r="IH1" s="176"/>
      <c r="II1" s="176"/>
      <c r="IJ1" s="176"/>
      <c r="IK1" s="176"/>
      <c r="IL1" s="176"/>
      <c r="IM1" s="176"/>
      <c r="IN1" s="176"/>
      <c r="IO1" s="176"/>
      <c r="IP1" s="176"/>
      <c r="IQ1" s="176"/>
      <c r="IR1" s="176"/>
      <c r="IS1" s="176"/>
      <c r="IT1" s="176"/>
      <c r="IU1" s="176"/>
      <c r="IV1" s="176"/>
    </row>
    <row r="2" spans="1:256" ht="13.9" customHeight="1" x14ac:dyDescent="0.25">
      <c r="A2" s="176"/>
      <c r="B2" s="176"/>
      <c r="C2" s="3" t="s">
        <v>2667</v>
      </c>
      <c r="D2" s="180"/>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6"/>
      <c r="BK2" s="176"/>
      <c r="BL2" s="176"/>
      <c r="BM2" s="176"/>
      <c r="BN2" s="176"/>
      <c r="BO2" s="176"/>
      <c r="BP2" s="176"/>
      <c r="BQ2" s="176"/>
      <c r="BR2" s="176"/>
      <c r="BS2" s="176"/>
      <c r="BT2" s="176"/>
      <c r="BU2" s="176"/>
      <c r="BV2" s="176"/>
      <c r="BW2" s="176"/>
      <c r="BX2" s="176"/>
      <c r="BY2" s="176"/>
      <c r="BZ2" s="176"/>
      <c r="CA2" s="176"/>
      <c r="CB2" s="176"/>
      <c r="CC2" s="176"/>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c r="ED2" s="176"/>
      <c r="EE2" s="176"/>
      <c r="EF2" s="176"/>
      <c r="EG2" s="176"/>
      <c r="EH2" s="176"/>
      <c r="EI2" s="176"/>
      <c r="EJ2" s="176"/>
      <c r="EK2" s="176"/>
      <c r="EL2" s="176"/>
      <c r="EM2" s="176"/>
      <c r="EN2" s="176"/>
      <c r="EO2" s="176"/>
      <c r="EP2" s="176"/>
      <c r="EQ2" s="176"/>
      <c r="ER2" s="176"/>
      <c r="ES2" s="176"/>
      <c r="ET2" s="176"/>
      <c r="EU2" s="176"/>
      <c r="EV2" s="176"/>
      <c r="EW2" s="176"/>
      <c r="EX2" s="176"/>
      <c r="EY2" s="176"/>
      <c r="EZ2" s="176"/>
      <c r="FA2" s="176"/>
      <c r="FB2" s="176"/>
      <c r="FC2" s="176"/>
      <c r="FD2" s="176"/>
      <c r="FE2" s="176"/>
      <c r="FF2" s="176"/>
      <c r="FG2" s="176"/>
      <c r="FH2" s="176"/>
      <c r="FI2" s="176"/>
      <c r="FJ2" s="176"/>
      <c r="FK2" s="176"/>
      <c r="FL2" s="176"/>
      <c r="FM2" s="176"/>
      <c r="FN2" s="176"/>
      <c r="FO2" s="176"/>
      <c r="FP2" s="176"/>
      <c r="FQ2" s="176"/>
      <c r="FR2" s="176"/>
      <c r="FS2" s="176"/>
      <c r="FT2" s="176"/>
      <c r="FU2" s="176"/>
      <c r="FV2" s="176"/>
      <c r="FW2" s="176"/>
      <c r="FX2" s="176"/>
      <c r="FY2" s="176"/>
      <c r="FZ2" s="176"/>
      <c r="GA2" s="176"/>
      <c r="GB2" s="176"/>
      <c r="GC2" s="176"/>
      <c r="GD2" s="176"/>
      <c r="GE2" s="176"/>
      <c r="GF2" s="176"/>
      <c r="GG2" s="176"/>
      <c r="GH2" s="176"/>
      <c r="GI2" s="176"/>
      <c r="GJ2" s="176"/>
      <c r="GK2" s="176"/>
      <c r="GL2" s="176"/>
      <c r="GM2" s="176"/>
      <c r="GN2" s="176"/>
      <c r="GO2" s="176"/>
      <c r="GP2" s="176"/>
      <c r="GQ2" s="176"/>
      <c r="GR2" s="176"/>
      <c r="GS2" s="176"/>
      <c r="GT2" s="176"/>
      <c r="GU2" s="176"/>
      <c r="GV2" s="176"/>
      <c r="GW2" s="176"/>
      <c r="GX2" s="176"/>
      <c r="GY2" s="176"/>
      <c r="GZ2" s="176"/>
      <c r="HA2" s="176"/>
      <c r="HB2" s="176"/>
      <c r="HC2" s="176"/>
      <c r="HD2" s="176"/>
      <c r="HE2" s="176"/>
      <c r="HF2" s="176"/>
      <c r="HG2" s="176"/>
      <c r="HH2" s="176"/>
      <c r="HI2" s="176"/>
      <c r="HJ2" s="176"/>
      <c r="HK2" s="176"/>
      <c r="HL2" s="176"/>
      <c r="HM2" s="176"/>
      <c r="HN2" s="176"/>
      <c r="HO2" s="176"/>
      <c r="HP2" s="176"/>
      <c r="HQ2" s="176"/>
      <c r="HR2" s="176"/>
      <c r="HS2" s="176"/>
      <c r="HT2" s="176"/>
      <c r="HU2" s="176"/>
      <c r="HV2" s="176"/>
      <c r="HW2" s="176"/>
      <c r="HX2" s="176"/>
      <c r="HY2" s="176"/>
      <c r="HZ2" s="176"/>
      <c r="IA2" s="176"/>
      <c r="IB2" s="176"/>
      <c r="IC2" s="176"/>
      <c r="ID2" s="176"/>
      <c r="IE2" s="176"/>
      <c r="IF2" s="176"/>
      <c r="IG2" s="176"/>
      <c r="IH2" s="176"/>
      <c r="II2" s="176"/>
      <c r="IJ2" s="176"/>
      <c r="IK2" s="176"/>
      <c r="IL2" s="176"/>
      <c r="IM2" s="176"/>
      <c r="IN2" s="176"/>
      <c r="IO2" s="176"/>
      <c r="IP2" s="176"/>
      <c r="IQ2" s="176"/>
      <c r="IR2" s="176"/>
      <c r="IS2" s="176"/>
      <c r="IT2" s="176"/>
      <c r="IU2" s="176"/>
      <c r="IV2" s="176"/>
    </row>
    <row r="3" spans="1:256" ht="112.5" customHeight="1" x14ac:dyDescent="0.2">
      <c r="A3" s="393" t="s">
        <v>2796</v>
      </c>
      <c r="B3" s="393"/>
      <c r="C3" s="393"/>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85"/>
      <c r="EK3" s="185"/>
      <c r="EL3" s="185"/>
      <c r="EM3" s="185"/>
      <c r="EN3" s="185"/>
      <c r="EO3" s="185"/>
      <c r="EP3" s="185"/>
      <c r="EQ3" s="185"/>
      <c r="ER3" s="185"/>
      <c r="ES3" s="185"/>
      <c r="ET3" s="185"/>
      <c r="EU3" s="185"/>
      <c r="EV3" s="185"/>
      <c r="EW3" s="185"/>
      <c r="EX3" s="185"/>
      <c r="EY3" s="185"/>
      <c r="EZ3" s="185"/>
      <c r="FA3" s="185"/>
      <c r="FB3" s="185"/>
      <c r="FC3" s="185"/>
      <c r="FD3" s="185"/>
      <c r="FE3" s="185"/>
      <c r="FF3" s="185"/>
      <c r="FG3" s="185"/>
      <c r="FH3" s="185"/>
      <c r="FI3" s="185"/>
      <c r="FJ3" s="185"/>
      <c r="FK3" s="185"/>
      <c r="FL3" s="185"/>
      <c r="FM3" s="185"/>
      <c r="FN3" s="185"/>
      <c r="FO3" s="185"/>
      <c r="FP3" s="185"/>
      <c r="FQ3" s="185"/>
      <c r="FR3" s="185"/>
      <c r="FS3" s="185"/>
      <c r="FT3" s="185"/>
      <c r="FU3" s="185"/>
      <c r="FV3" s="185"/>
      <c r="FW3" s="185"/>
      <c r="FX3" s="185"/>
      <c r="FY3" s="185"/>
      <c r="FZ3" s="185"/>
      <c r="GA3" s="185"/>
      <c r="GB3" s="185"/>
      <c r="GC3" s="185"/>
      <c r="GD3" s="185"/>
      <c r="GE3" s="185"/>
      <c r="GF3" s="185"/>
      <c r="GG3" s="185"/>
      <c r="GH3" s="185"/>
      <c r="GI3" s="185"/>
      <c r="GJ3" s="185"/>
      <c r="GK3" s="185"/>
      <c r="GL3" s="185"/>
      <c r="GM3" s="185"/>
      <c r="GN3" s="185"/>
      <c r="GO3" s="185"/>
      <c r="GP3" s="185"/>
      <c r="GQ3" s="185"/>
      <c r="GR3" s="185"/>
      <c r="GS3" s="185"/>
      <c r="GT3" s="185"/>
      <c r="GU3" s="185"/>
      <c r="GV3" s="185"/>
      <c r="GW3" s="185"/>
      <c r="GX3" s="185"/>
      <c r="GY3" s="185"/>
      <c r="GZ3" s="185"/>
      <c r="HA3" s="185"/>
      <c r="HB3" s="185"/>
      <c r="HC3" s="185"/>
      <c r="HD3" s="185"/>
      <c r="HE3" s="185"/>
      <c r="HF3" s="185"/>
      <c r="HG3" s="185"/>
      <c r="HH3" s="185"/>
      <c r="HI3" s="185"/>
      <c r="HJ3" s="185"/>
      <c r="HK3" s="185"/>
      <c r="HL3" s="185"/>
      <c r="HM3" s="185"/>
      <c r="HN3" s="185"/>
      <c r="HO3" s="185"/>
      <c r="HP3" s="185"/>
      <c r="HQ3" s="185"/>
      <c r="HR3" s="185"/>
      <c r="HS3" s="185"/>
      <c r="HT3" s="185"/>
      <c r="HU3" s="185"/>
      <c r="HV3" s="185"/>
      <c r="HW3" s="185"/>
      <c r="HX3" s="185"/>
      <c r="HY3" s="185"/>
      <c r="HZ3" s="185"/>
      <c r="IA3" s="185"/>
      <c r="IB3" s="185"/>
      <c r="IC3" s="185"/>
      <c r="ID3" s="185"/>
      <c r="IE3" s="185"/>
      <c r="IF3" s="185"/>
      <c r="IG3" s="185"/>
      <c r="IH3" s="185"/>
      <c r="II3" s="185"/>
      <c r="IJ3" s="185"/>
      <c r="IK3" s="185"/>
      <c r="IL3" s="185"/>
      <c r="IM3" s="185"/>
      <c r="IN3" s="185"/>
      <c r="IO3" s="185"/>
      <c r="IP3" s="185"/>
      <c r="IQ3" s="185"/>
      <c r="IR3" s="185"/>
      <c r="IS3" s="185"/>
      <c r="IT3" s="185"/>
      <c r="IU3" s="185"/>
      <c r="IV3" s="185"/>
    </row>
    <row r="4" spans="1:256" ht="30" customHeight="1" x14ac:dyDescent="0.2">
      <c r="A4" s="178" t="s">
        <v>33</v>
      </c>
      <c r="B4" s="178" t="s">
        <v>887</v>
      </c>
      <c r="C4" s="177" t="s">
        <v>886</v>
      </c>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85"/>
      <c r="BH4" s="185"/>
      <c r="BI4" s="185"/>
      <c r="BJ4" s="185"/>
      <c r="BK4" s="185"/>
      <c r="BL4" s="185"/>
      <c r="BM4" s="185"/>
      <c r="BN4" s="185"/>
      <c r="BO4" s="185"/>
      <c r="BP4" s="185"/>
      <c r="BQ4" s="185"/>
      <c r="BR4" s="185"/>
      <c r="BS4" s="185"/>
      <c r="BT4" s="185"/>
      <c r="BU4" s="185"/>
      <c r="BV4" s="185"/>
      <c r="BW4" s="185"/>
      <c r="BX4" s="185"/>
      <c r="BY4" s="185"/>
      <c r="BZ4" s="185"/>
      <c r="CA4" s="185"/>
      <c r="CB4" s="185"/>
      <c r="CC4" s="185"/>
      <c r="CD4" s="185"/>
      <c r="CE4" s="185"/>
      <c r="CF4" s="185"/>
      <c r="CG4" s="185"/>
      <c r="CH4" s="185"/>
      <c r="CI4" s="185"/>
      <c r="CJ4" s="185"/>
      <c r="CK4" s="185"/>
      <c r="CL4" s="185"/>
      <c r="CM4" s="185"/>
      <c r="CN4" s="185"/>
      <c r="CO4" s="185"/>
      <c r="CP4" s="185"/>
      <c r="CQ4" s="185"/>
      <c r="CR4" s="185"/>
      <c r="CS4" s="185"/>
      <c r="CT4" s="185"/>
      <c r="CU4" s="185"/>
      <c r="CV4" s="185"/>
      <c r="CW4" s="185"/>
      <c r="CX4" s="185"/>
      <c r="CY4" s="185"/>
      <c r="CZ4" s="185"/>
      <c r="DA4" s="185"/>
      <c r="DB4" s="185"/>
      <c r="DC4" s="185"/>
      <c r="DD4" s="185"/>
      <c r="DE4" s="185"/>
      <c r="DF4" s="185"/>
      <c r="DG4" s="185"/>
      <c r="DH4" s="185"/>
      <c r="DI4" s="185"/>
      <c r="DJ4" s="185"/>
      <c r="DK4" s="185"/>
      <c r="DL4" s="185"/>
      <c r="DM4" s="185"/>
      <c r="DN4" s="185"/>
      <c r="DO4" s="185"/>
      <c r="DP4" s="185"/>
      <c r="DQ4" s="185"/>
      <c r="DR4" s="185"/>
      <c r="DS4" s="185"/>
      <c r="DT4" s="185"/>
      <c r="DU4" s="185"/>
      <c r="DV4" s="185"/>
      <c r="DW4" s="185"/>
      <c r="DX4" s="185"/>
      <c r="DY4" s="185"/>
      <c r="DZ4" s="185"/>
      <c r="EA4" s="185"/>
      <c r="EB4" s="185"/>
      <c r="EC4" s="185"/>
      <c r="ED4" s="185"/>
      <c r="EE4" s="185"/>
      <c r="EF4" s="185"/>
      <c r="EG4" s="185"/>
      <c r="EH4" s="185"/>
      <c r="EI4" s="185"/>
      <c r="EJ4" s="185"/>
      <c r="EK4" s="185"/>
      <c r="EL4" s="185"/>
      <c r="EM4" s="185"/>
      <c r="EN4" s="185"/>
      <c r="EO4" s="185"/>
      <c r="EP4" s="185"/>
      <c r="EQ4" s="185"/>
      <c r="ER4" s="185"/>
      <c r="ES4" s="185"/>
      <c r="ET4" s="185"/>
      <c r="EU4" s="185"/>
      <c r="EV4" s="185"/>
      <c r="EW4" s="185"/>
      <c r="EX4" s="185"/>
      <c r="EY4" s="185"/>
      <c r="EZ4" s="185"/>
      <c r="FA4" s="185"/>
      <c r="FB4" s="185"/>
      <c r="FC4" s="185"/>
      <c r="FD4" s="185"/>
      <c r="FE4" s="185"/>
      <c r="FF4" s="185"/>
      <c r="FG4" s="185"/>
      <c r="FH4" s="185"/>
      <c r="FI4" s="185"/>
      <c r="FJ4" s="185"/>
      <c r="FK4" s="185"/>
      <c r="FL4" s="185"/>
      <c r="FM4" s="185"/>
      <c r="FN4" s="185"/>
      <c r="FO4" s="185"/>
      <c r="FP4" s="185"/>
      <c r="FQ4" s="185"/>
      <c r="FR4" s="185"/>
      <c r="FS4" s="185"/>
      <c r="FT4" s="185"/>
      <c r="FU4" s="185"/>
      <c r="FV4" s="185"/>
      <c r="FW4" s="185"/>
      <c r="FX4" s="185"/>
      <c r="FY4" s="185"/>
      <c r="FZ4" s="185"/>
      <c r="GA4" s="185"/>
      <c r="GB4" s="185"/>
      <c r="GC4" s="185"/>
      <c r="GD4" s="185"/>
      <c r="GE4" s="185"/>
      <c r="GF4" s="185"/>
      <c r="GG4" s="185"/>
      <c r="GH4" s="185"/>
      <c r="GI4" s="185"/>
      <c r="GJ4" s="185"/>
      <c r="GK4" s="185"/>
      <c r="GL4" s="185"/>
      <c r="GM4" s="185"/>
      <c r="GN4" s="185"/>
      <c r="GO4" s="185"/>
      <c r="GP4" s="185"/>
      <c r="GQ4" s="185"/>
      <c r="GR4" s="185"/>
      <c r="GS4" s="185"/>
      <c r="GT4" s="185"/>
      <c r="GU4" s="185"/>
      <c r="GV4" s="185"/>
      <c r="GW4" s="185"/>
      <c r="GX4" s="185"/>
      <c r="GY4" s="185"/>
      <c r="GZ4" s="185"/>
      <c r="HA4" s="185"/>
      <c r="HB4" s="185"/>
      <c r="HC4" s="185"/>
      <c r="HD4" s="185"/>
      <c r="HE4" s="185"/>
      <c r="HF4" s="185"/>
      <c r="HG4" s="185"/>
      <c r="HH4" s="185"/>
      <c r="HI4" s="185"/>
      <c r="HJ4" s="185"/>
      <c r="HK4" s="185"/>
      <c r="HL4" s="185"/>
      <c r="HM4" s="185"/>
      <c r="HN4" s="185"/>
      <c r="HO4" s="185"/>
      <c r="HP4" s="185"/>
      <c r="HQ4" s="185"/>
      <c r="HR4" s="185"/>
      <c r="HS4" s="185"/>
      <c r="HT4" s="185"/>
      <c r="HU4" s="185"/>
      <c r="HV4" s="185"/>
      <c r="HW4" s="185"/>
      <c r="HX4" s="185"/>
      <c r="HY4" s="185"/>
      <c r="HZ4" s="185"/>
      <c r="IA4" s="185"/>
      <c r="IB4" s="185"/>
      <c r="IC4" s="185"/>
      <c r="ID4" s="185"/>
      <c r="IE4" s="185"/>
      <c r="IF4" s="185"/>
      <c r="IG4" s="185"/>
      <c r="IH4" s="185"/>
      <c r="II4" s="185"/>
      <c r="IJ4" s="185"/>
      <c r="IK4" s="185"/>
      <c r="IL4" s="185"/>
      <c r="IM4" s="185"/>
      <c r="IN4" s="185"/>
      <c r="IO4" s="185"/>
      <c r="IP4" s="185"/>
      <c r="IQ4" s="185"/>
      <c r="IR4" s="185"/>
      <c r="IS4" s="185"/>
      <c r="IT4" s="185"/>
      <c r="IU4" s="185"/>
      <c r="IV4" s="185"/>
    </row>
    <row r="5" spans="1:256" ht="15" x14ac:dyDescent="0.2">
      <c r="A5" s="178" t="s">
        <v>885</v>
      </c>
      <c r="B5" s="178" t="s">
        <v>883</v>
      </c>
      <c r="C5" s="177">
        <v>3</v>
      </c>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c r="DX5" s="185"/>
      <c r="DY5" s="185"/>
      <c r="DZ5" s="185"/>
      <c r="EA5" s="185"/>
      <c r="EB5" s="185"/>
      <c r="EC5" s="185"/>
      <c r="ED5" s="185"/>
      <c r="EE5" s="185"/>
      <c r="EF5" s="185"/>
      <c r="EG5" s="185"/>
      <c r="EH5" s="185"/>
      <c r="EI5" s="185"/>
      <c r="EJ5" s="185"/>
      <c r="EK5" s="185"/>
      <c r="EL5" s="185"/>
      <c r="EM5" s="185"/>
      <c r="EN5" s="185"/>
      <c r="EO5" s="185"/>
      <c r="EP5" s="185"/>
      <c r="EQ5" s="185"/>
      <c r="ER5" s="185"/>
      <c r="ES5" s="185"/>
      <c r="ET5" s="185"/>
      <c r="EU5" s="185"/>
      <c r="EV5" s="185"/>
      <c r="EW5" s="185"/>
      <c r="EX5" s="185"/>
      <c r="EY5" s="185"/>
      <c r="EZ5" s="185"/>
      <c r="FA5" s="185"/>
      <c r="FB5" s="185"/>
      <c r="FC5" s="185"/>
      <c r="FD5" s="185"/>
      <c r="FE5" s="185"/>
      <c r="FF5" s="185"/>
      <c r="FG5" s="185"/>
      <c r="FH5" s="185"/>
      <c r="FI5" s="185"/>
      <c r="FJ5" s="185"/>
      <c r="FK5" s="185"/>
      <c r="FL5" s="185"/>
      <c r="FM5" s="185"/>
      <c r="FN5" s="185"/>
      <c r="FO5" s="185"/>
      <c r="FP5" s="185"/>
      <c r="FQ5" s="185"/>
      <c r="FR5" s="185"/>
      <c r="FS5" s="185"/>
      <c r="FT5" s="185"/>
      <c r="FU5" s="185"/>
      <c r="FV5" s="185"/>
      <c r="FW5" s="185"/>
      <c r="FX5" s="185"/>
      <c r="FY5" s="185"/>
      <c r="FZ5" s="185"/>
      <c r="GA5" s="185"/>
      <c r="GB5" s="185"/>
      <c r="GC5" s="185"/>
      <c r="GD5" s="185"/>
      <c r="GE5" s="185"/>
      <c r="GF5" s="185"/>
      <c r="GG5" s="185"/>
      <c r="GH5" s="185"/>
      <c r="GI5" s="185"/>
      <c r="GJ5" s="185"/>
      <c r="GK5" s="185"/>
      <c r="GL5" s="185"/>
      <c r="GM5" s="185"/>
      <c r="GN5" s="185"/>
      <c r="GO5" s="185"/>
      <c r="GP5" s="185"/>
      <c r="GQ5" s="185"/>
      <c r="GR5" s="185"/>
      <c r="GS5" s="185"/>
      <c r="GT5" s="185"/>
      <c r="GU5" s="185"/>
      <c r="GV5" s="185"/>
      <c r="GW5" s="185"/>
      <c r="GX5" s="185"/>
      <c r="GY5" s="185"/>
      <c r="GZ5" s="185"/>
      <c r="HA5" s="185"/>
      <c r="HB5" s="185"/>
      <c r="HC5" s="185"/>
      <c r="HD5" s="185"/>
      <c r="HE5" s="185"/>
      <c r="HF5" s="185"/>
      <c r="HG5" s="185"/>
      <c r="HH5" s="185"/>
      <c r="HI5" s="185"/>
      <c r="HJ5" s="185"/>
      <c r="HK5" s="185"/>
      <c r="HL5" s="185"/>
      <c r="HM5" s="185"/>
      <c r="HN5" s="185"/>
      <c r="HO5" s="185"/>
      <c r="HP5" s="185"/>
      <c r="HQ5" s="185"/>
      <c r="HR5" s="185"/>
      <c r="HS5" s="185"/>
      <c r="HT5" s="185"/>
      <c r="HU5" s="185"/>
      <c r="HV5" s="185"/>
      <c r="HW5" s="185"/>
      <c r="HX5" s="185"/>
      <c r="HY5" s="185"/>
      <c r="HZ5" s="185"/>
      <c r="IA5" s="185"/>
      <c r="IB5" s="185"/>
      <c r="IC5" s="185"/>
      <c r="ID5" s="185"/>
      <c r="IE5" s="185"/>
      <c r="IF5" s="185"/>
      <c r="IG5" s="185"/>
      <c r="IH5" s="185"/>
      <c r="II5" s="185"/>
      <c r="IJ5" s="185"/>
      <c r="IK5" s="185"/>
      <c r="IL5" s="185"/>
      <c r="IM5" s="185"/>
      <c r="IN5" s="185"/>
      <c r="IO5" s="185"/>
      <c r="IP5" s="185"/>
      <c r="IQ5" s="185"/>
      <c r="IR5" s="185"/>
      <c r="IS5" s="185"/>
      <c r="IT5" s="185"/>
      <c r="IU5" s="185"/>
      <c r="IV5" s="185"/>
    </row>
    <row r="6" spans="1:256" ht="15" outlineLevel="2" x14ac:dyDescent="0.2">
      <c r="A6" s="175" t="s">
        <v>885</v>
      </c>
      <c r="B6" s="172" t="s">
        <v>884</v>
      </c>
      <c r="C6" s="174">
        <v>789.5</v>
      </c>
    </row>
    <row r="7" spans="1:256" ht="15" outlineLevel="3" x14ac:dyDescent="0.2">
      <c r="A7" s="175"/>
      <c r="B7" s="172" t="s">
        <v>1195</v>
      </c>
      <c r="C7" s="174">
        <v>8.1999999999999993</v>
      </c>
    </row>
    <row r="8" spans="1:256" ht="15" outlineLevel="3" x14ac:dyDescent="0.2">
      <c r="A8" s="175"/>
      <c r="B8" s="172" t="s">
        <v>1194</v>
      </c>
      <c r="C8" s="174">
        <v>309.60000000000002</v>
      </c>
    </row>
    <row r="9" spans="1:256" ht="15" outlineLevel="3" x14ac:dyDescent="0.2">
      <c r="A9" s="175"/>
      <c r="B9" s="172" t="s">
        <v>1193</v>
      </c>
      <c r="C9" s="174">
        <v>458</v>
      </c>
    </row>
    <row r="10" spans="1:256" ht="15" outlineLevel="3" x14ac:dyDescent="0.2">
      <c r="A10" s="175"/>
      <c r="B10" s="172" t="s">
        <v>1192</v>
      </c>
      <c r="C10" s="174">
        <v>13.7</v>
      </c>
    </row>
    <row r="11" spans="1:256" ht="15" outlineLevel="2" x14ac:dyDescent="0.2">
      <c r="A11" s="175" t="s">
        <v>883</v>
      </c>
      <c r="B11" s="172" t="s">
        <v>943</v>
      </c>
      <c r="C11" s="174">
        <v>125.5</v>
      </c>
    </row>
    <row r="12" spans="1:256" ht="15" outlineLevel="3" x14ac:dyDescent="0.2">
      <c r="A12" s="175"/>
      <c r="B12" s="172" t="s">
        <v>943</v>
      </c>
      <c r="C12" s="174">
        <v>125.5</v>
      </c>
    </row>
    <row r="13" spans="1:256" ht="15" outlineLevel="2" x14ac:dyDescent="0.2">
      <c r="A13" s="175" t="s">
        <v>881</v>
      </c>
      <c r="B13" s="172" t="s">
        <v>2630</v>
      </c>
      <c r="C13" s="174">
        <v>221</v>
      </c>
    </row>
    <row r="14" spans="1:256" ht="15" outlineLevel="2" x14ac:dyDescent="0.2">
      <c r="A14" s="175" t="s">
        <v>879</v>
      </c>
      <c r="B14" s="172" t="s">
        <v>942</v>
      </c>
      <c r="C14" s="174">
        <v>396.5</v>
      </c>
    </row>
    <row r="15" spans="1:256" ht="15" outlineLevel="3" x14ac:dyDescent="0.2">
      <c r="A15" s="175"/>
      <c r="B15" s="172" t="s">
        <v>1191</v>
      </c>
      <c r="C15" s="174">
        <v>325.3</v>
      </c>
    </row>
    <row r="16" spans="1:256" ht="15" outlineLevel="3" x14ac:dyDescent="0.2">
      <c r="A16" s="175"/>
      <c r="B16" s="172" t="s">
        <v>1190</v>
      </c>
      <c r="C16" s="174">
        <v>16.399999999999999</v>
      </c>
    </row>
    <row r="17" spans="1:3" ht="15" outlineLevel="3" x14ac:dyDescent="0.2">
      <c r="A17" s="175"/>
      <c r="B17" s="172" t="s">
        <v>1189</v>
      </c>
      <c r="C17" s="174">
        <v>6.5</v>
      </c>
    </row>
    <row r="18" spans="1:3" ht="15" outlineLevel="3" x14ac:dyDescent="0.2">
      <c r="A18" s="175"/>
      <c r="B18" s="172" t="s">
        <v>1188</v>
      </c>
      <c r="C18" s="174">
        <v>17.3</v>
      </c>
    </row>
    <row r="19" spans="1:3" ht="15" outlineLevel="3" x14ac:dyDescent="0.2">
      <c r="A19" s="175"/>
      <c r="B19" s="172" t="s">
        <v>1187</v>
      </c>
      <c r="C19" s="174">
        <v>31</v>
      </c>
    </row>
    <row r="20" spans="1:3" ht="15" outlineLevel="2" x14ac:dyDescent="0.2">
      <c r="A20" s="175" t="s">
        <v>877</v>
      </c>
      <c r="B20" s="172" t="s">
        <v>941</v>
      </c>
      <c r="C20" s="174">
        <v>268</v>
      </c>
    </row>
    <row r="21" spans="1:3" ht="15" outlineLevel="3" x14ac:dyDescent="0.2">
      <c r="A21" s="175"/>
      <c r="B21" s="172" t="s">
        <v>941</v>
      </c>
      <c r="C21" s="174">
        <v>93.9</v>
      </c>
    </row>
    <row r="22" spans="1:3" ht="16.899999999999999" customHeight="1" outlineLevel="3" x14ac:dyDescent="0.2">
      <c r="A22" s="175"/>
      <c r="B22" s="172" t="s">
        <v>1186</v>
      </c>
      <c r="C22" s="174">
        <v>62.7</v>
      </c>
    </row>
    <row r="23" spans="1:3" ht="15" outlineLevel="3" x14ac:dyDescent="0.2">
      <c r="A23" s="175"/>
      <c r="B23" s="172" t="s">
        <v>1185</v>
      </c>
      <c r="C23" s="174">
        <v>26.4</v>
      </c>
    </row>
    <row r="24" spans="1:3" ht="16.899999999999999" customHeight="1" outlineLevel="3" x14ac:dyDescent="0.2">
      <c r="A24" s="175"/>
      <c r="B24" s="172" t="s">
        <v>1184</v>
      </c>
      <c r="C24" s="174">
        <v>85</v>
      </c>
    </row>
    <row r="25" spans="1:3" ht="15" outlineLevel="2" x14ac:dyDescent="0.2">
      <c r="A25" s="175" t="s">
        <v>875</v>
      </c>
      <c r="B25" s="172" t="s">
        <v>878</v>
      </c>
      <c r="C25" s="174">
        <v>287.7</v>
      </c>
    </row>
    <row r="26" spans="1:3" ht="15" outlineLevel="3" x14ac:dyDescent="0.2">
      <c r="A26" s="175"/>
      <c r="B26" s="172" t="s">
        <v>1183</v>
      </c>
      <c r="C26" s="174">
        <v>85.4</v>
      </c>
    </row>
    <row r="27" spans="1:3" ht="15" outlineLevel="3" x14ac:dyDescent="0.2">
      <c r="A27" s="175"/>
      <c r="B27" s="172" t="s">
        <v>1182</v>
      </c>
      <c r="C27" s="174">
        <v>162.19999999999999</v>
      </c>
    </row>
    <row r="28" spans="1:3" ht="15" outlineLevel="3" x14ac:dyDescent="0.2">
      <c r="A28" s="175"/>
      <c r="B28" s="172" t="s">
        <v>1181</v>
      </c>
      <c r="C28" s="174">
        <v>40.1</v>
      </c>
    </row>
    <row r="29" spans="1:3" ht="15" outlineLevel="2" x14ac:dyDescent="0.2">
      <c r="A29" s="175" t="s">
        <v>873</v>
      </c>
      <c r="B29" s="172" t="s">
        <v>2629</v>
      </c>
      <c r="C29" s="174">
        <v>214.3</v>
      </c>
    </row>
    <row r="30" spans="1:3" ht="15" outlineLevel="2" x14ac:dyDescent="0.2">
      <c r="A30" s="175" t="s">
        <v>871</v>
      </c>
      <c r="B30" s="172" t="s">
        <v>870</v>
      </c>
      <c r="C30" s="174">
        <v>756.6</v>
      </c>
    </row>
    <row r="31" spans="1:3" ht="15" outlineLevel="3" x14ac:dyDescent="0.2">
      <c r="A31" s="175"/>
      <c r="B31" s="172" t="s">
        <v>870</v>
      </c>
      <c r="C31" s="174">
        <v>88.3</v>
      </c>
    </row>
    <row r="32" spans="1:3" ht="15" outlineLevel="3" x14ac:dyDescent="0.2">
      <c r="A32" s="175"/>
      <c r="B32" s="172" t="s">
        <v>1180</v>
      </c>
      <c r="C32" s="174">
        <v>33.4</v>
      </c>
    </row>
    <row r="33" spans="1:3" ht="15" outlineLevel="3" x14ac:dyDescent="0.2">
      <c r="A33" s="175"/>
      <c r="B33" s="172" t="s">
        <v>1179</v>
      </c>
      <c r="C33" s="174">
        <v>15.2</v>
      </c>
    </row>
    <row r="34" spans="1:3" ht="15" outlineLevel="3" x14ac:dyDescent="0.2">
      <c r="A34" s="175"/>
      <c r="B34" s="172" t="s">
        <v>1178</v>
      </c>
      <c r="C34" s="174">
        <v>108.1</v>
      </c>
    </row>
    <row r="35" spans="1:3" ht="15" outlineLevel="3" x14ac:dyDescent="0.2">
      <c r="A35" s="175"/>
      <c r="B35" s="172" t="s">
        <v>1177</v>
      </c>
      <c r="C35" s="174">
        <v>69.5</v>
      </c>
    </row>
    <row r="36" spans="1:3" ht="15" outlineLevel="3" x14ac:dyDescent="0.2">
      <c r="A36" s="175"/>
      <c r="B36" s="172" t="s">
        <v>1176</v>
      </c>
      <c r="C36" s="174">
        <v>70.3</v>
      </c>
    </row>
    <row r="37" spans="1:3" ht="15" outlineLevel="3" x14ac:dyDescent="0.2">
      <c r="A37" s="175"/>
      <c r="B37" s="172" t="s">
        <v>1153</v>
      </c>
      <c r="C37" s="174">
        <v>118.8</v>
      </c>
    </row>
    <row r="38" spans="1:3" ht="15" outlineLevel="3" x14ac:dyDescent="0.2">
      <c r="A38" s="175"/>
      <c r="B38" s="172" t="s">
        <v>1175</v>
      </c>
      <c r="C38" s="174">
        <v>116.2</v>
      </c>
    </row>
    <row r="39" spans="1:3" ht="15" outlineLevel="3" x14ac:dyDescent="0.2">
      <c r="A39" s="175"/>
      <c r="B39" s="172" t="s">
        <v>1174</v>
      </c>
      <c r="C39" s="174">
        <v>136.80000000000001</v>
      </c>
    </row>
    <row r="40" spans="1:3" ht="15" outlineLevel="2" x14ac:dyDescent="0.2">
      <c r="A40" s="175" t="s">
        <v>869</v>
      </c>
      <c r="B40" s="172" t="s">
        <v>868</v>
      </c>
      <c r="C40" s="174">
        <v>348</v>
      </c>
    </row>
    <row r="41" spans="1:3" ht="15" outlineLevel="3" x14ac:dyDescent="0.2">
      <c r="A41" s="175"/>
      <c r="B41" s="172" t="s">
        <v>868</v>
      </c>
      <c r="C41" s="174">
        <v>121.8</v>
      </c>
    </row>
    <row r="42" spans="1:3" ht="15" outlineLevel="3" x14ac:dyDescent="0.2">
      <c r="A42" s="175"/>
      <c r="B42" s="172" t="s">
        <v>1173</v>
      </c>
      <c r="C42" s="174">
        <v>61.7</v>
      </c>
    </row>
    <row r="43" spans="1:3" ht="15" outlineLevel="3" x14ac:dyDescent="0.2">
      <c r="A43" s="175"/>
      <c r="B43" s="172" t="s">
        <v>1172</v>
      </c>
      <c r="C43" s="174">
        <v>26</v>
      </c>
    </row>
    <row r="44" spans="1:3" ht="15" outlineLevel="3" x14ac:dyDescent="0.2">
      <c r="A44" s="175"/>
      <c r="B44" s="172" t="s">
        <v>1171</v>
      </c>
      <c r="C44" s="174">
        <v>6.2</v>
      </c>
    </row>
    <row r="45" spans="1:3" ht="16.149999999999999" customHeight="1" outlineLevel="3" x14ac:dyDescent="0.2">
      <c r="A45" s="175"/>
      <c r="B45" s="172" t="s">
        <v>1170</v>
      </c>
      <c r="C45" s="174">
        <v>28.7</v>
      </c>
    </row>
    <row r="46" spans="1:3" ht="15" outlineLevel="3" x14ac:dyDescent="0.2">
      <c r="A46" s="175"/>
      <c r="B46" s="172" t="s">
        <v>1169</v>
      </c>
      <c r="C46" s="174">
        <v>13.9</v>
      </c>
    </row>
    <row r="47" spans="1:3" ht="15" outlineLevel="3" x14ac:dyDescent="0.2">
      <c r="A47" s="175"/>
      <c r="B47" s="172" t="s">
        <v>1168</v>
      </c>
      <c r="C47" s="174">
        <v>42.2</v>
      </c>
    </row>
    <row r="48" spans="1:3" ht="15" outlineLevel="3" x14ac:dyDescent="0.2">
      <c r="A48" s="175"/>
      <c r="B48" s="172" t="s">
        <v>1167</v>
      </c>
      <c r="C48" s="174">
        <v>47.5</v>
      </c>
    </row>
    <row r="49" spans="1:3" ht="15" outlineLevel="2" x14ac:dyDescent="0.2">
      <c r="A49" s="175" t="s">
        <v>867</v>
      </c>
      <c r="B49" s="172" t="s">
        <v>940</v>
      </c>
      <c r="C49" s="174">
        <v>1333.9</v>
      </c>
    </row>
    <row r="50" spans="1:3" ht="15" outlineLevel="3" x14ac:dyDescent="0.2">
      <c r="A50" s="175"/>
      <c r="B50" s="172" t="s">
        <v>940</v>
      </c>
      <c r="C50" s="174">
        <v>713.2</v>
      </c>
    </row>
    <row r="51" spans="1:3" ht="15" outlineLevel="3" x14ac:dyDescent="0.2">
      <c r="A51" s="175"/>
      <c r="B51" s="172" t="s">
        <v>1166</v>
      </c>
      <c r="C51" s="174">
        <v>89.1</v>
      </c>
    </row>
    <row r="52" spans="1:3" ht="15" outlineLevel="3" x14ac:dyDescent="0.2">
      <c r="A52" s="175"/>
      <c r="B52" s="172" t="s">
        <v>1165</v>
      </c>
      <c r="C52" s="174">
        <v>46.1</v>
      </c>
    </row>
    <row r="53" spans="1:3" ht="15" outlineLevel="3" x14ac:dyDescent="0.2">
      <c r="A53" s="175"/>
      <c r="B53" s="172" t="s">
        <v>1164</v>
      </c>
      <c r="C53" s="174">
        <v>5.2</v>
      </c>
    </row>
    <row r="54" spans="1:3" ht="15" outlineLevel="3" x14ac:dyDescent="0.2">
      <c r="A54" s="175"/>
      <c r="B54" s="172" t="s">
        <v>1163</v>
      </c>
      <c r="C54" s="174">
        <v>108.5</v>
      </c>
    </row>
    <row r="55" spans="1:3" ht="15" outlineLevel="3" x14ac:dyDescent="0.2">
      <c r="A55" s="175"/>
      <c r="B55" s="172" t="s">
        <v>1162</v>
      </c>
      <c r="C55" s="174">
        <v>26.4</v>
      </c>
    </row>
    <row r="56" spans="1:3" ht="15" outlineLevel="3" x14ac:dyDescent="0.2">
      <c r="A56" s="175"/>
      <c r="B56" s="172" t="s">
        <v>2704</v>
      </c>
      <c r="C56" s="174">
        <v>10.6</v>
      </c>
    </row>
    <row r="57" spans="1:3" ht="15" outlineLevel="3" x14ac:dyDescent="0.2">
      <c r="A57" s="175"/>
      <c r="B57" s="172" t="s">
        <v>1161</v>
      </c>
      <c r="C57" s="174">
        <v>67.7</v>
      </c>
    </row>
    <row r="58" spans="1:3" ht="15" outlineLevel="3" x14ac:dyDescent="0.2">
      <c r="A58" s="175"/>
      <c r="B58" s="172" t="s">
        <v>1160</v>
      </c>
      <c r="C58" s="174">
        <v>139</v>
      </c>
    </row>
    <row r="59" spans="1:3" ht="15" outlineLevel="3" x14ac:dyDescent="0.2">
      <c r="A59" s="175"/>
      <c r="B59" s="172" t="s">
        <v>1159</v>
      </c>
      <c r="C59" s="174">
        <v>89.1</v>
      </c>
    </row>
    <row r="60" spans="1:3" ht="15" outlineLevel="3" x14ac:dyDescent="0.2">
      <c r="A60" s="175"/>
      <c r="B60" s="172" t="s">
        <v>1158</v>
      </c>
      <c r="C60" s="174">
        <v>17.2</v>
      </c>
    </row>
    <row r="61" spans="1:3" ht="15" outlineLevel="3" x14ac:dyDescent="0.2">
      <c r="A61" s="175"/>
      <c r="B61" s="172" t="s">
        <v>1157</v>
      </c>
      <c r="C61" s="174">
        <v>21.8</v>
      </c>
    </row>
    <row r="62" spans="1:3" ht="15" outlineLevel="2" x14ac:dyDescent="0.2">
      <c r="A62" s="175" t="s">
        <v>865</v>
      </c>
      <c r="B62" s="172" t="s">
        <v>939</v>
      </c>
      <c r="C62" s="174">
        <v>458</v>
      </c>
    </row>
    <row r="63" spans="1:3" ht="15" outlineLevel="3" x14ac:dyDescent="0.2">
      <c r="A63" s="175"/>
      <c r="B63" s="172" t="s">
        <v>939</v>
      </c>
      <c r="C63" s="174">
        <v>260.89999999999998</v>
      </c>
    </row>
    <row r="64" spans="1:3" ht="15" outlineLevel="3" x14ac:dyDescent="0.2">
      <c r="A64" s="175"/>
      <c r="B64" s="172" t="s">
        <v>1156</v>
      </c>
      <c r="C64" s="174">
        <v>46.2</v>
      </c>
    </row>
    <row r="65" spans="1:3" ht="15" outlineLevel="3" x14ac:dyDescent="0.2">
      <c r="A65" s="175"/>
      <c r="B65" s="172" t="s">
        <v>1155</v>
      </c>
      <c r="C65" s="174">
        <v>88.4</v>
      </c>
    </row>
    <row r="66" spans="1:3" ht="15" outlineLevel="3" x14ac:dyDescent="0.2">
      <c r="A66" s="175"/>
      <c r="B66" s="172" t="s">
        <v>1154</v>
      </c>
      <c r="C66" s="174">
        <v>17.100000000000001</v>
      </c>
    </row>
    <row r="67" spans="1:3" ht="15" outlineLevel="3" x14ac:dyDescent="0.2">
      <c r="A67" s="175"/>
      <c r="B67" s="172" t="s">
        <v>1153</v>
      </c>
      <c r="C67" s="174">
        <v>9.9</v>
      </c>
    </row>
    <row r="68" spans="1:3" ht="15" outlineLevel="3" x14ac:dyDescent="0.2">
      <c r="A68" s="175"/>
      <c r="B68" s="172" t="s">
        <v>1152</v>
      </c>
      <c r="C68" s="174">
        <v>11.5</v>
      </c>
    </row>
    <row r="69" spans="1:3" ht="15" outlineLevel="3" x14ac:dyDescent="0.2">
      <c r="A69" s="175"/>
      <c r="B69" s="172" t="s">
        <v>1151</v>
      </c>
      <c r="C69" s="174">
        <v>17.3</v>
      </c>
    </row>
    <row r="70" spans="1:3" ht="15" outlineLevel="3" x14ac:dyDescent="0.2">
      <c r="A70" s="175"/>
      <c r="B70" s="172" t="s">
        <v>1150</v>
      </c>
      <c r="C70" s="174">
        <v>6.7</v>
      </c>
    </row>
    <row r="71" spans="1:3" ht="15" outlineLevel="2" x14ac:dyDescent="0.2">
      <c r="A71" s="175" t="s">
        <v>863</v>
      </c>
      <c r="B71" s="172" t="s">
        <v>938</v>
      </c>
      <c r="C71" s="174">
        <v>864.1</v>
      </c>
    </row>
    <row r="72" spans="1:3" ht="15" outlineLevel="3" x14ac:dyDescent="0.2">
      <c r="A72" s="175"/>
      <c r="B72" s="172" t="s">
        <v>938</v>
      </c>
      <c r="C72" s="174">
        <v>231.2</v>
      </c>
    </row>
    <row r="73" spans="1:3" ht="15" outlineLevel="3" x14ac:dyDescent="0.2">
      <c r="A73" s="175"/>
      <c r="B73" s="172" t="s">
        <v>1149</v>
      </c>
      <c r="C73" s="174">
        <v>98.4</v>
      </c>
    </row>
    <row r="74" spans="1:3" ht="15" outlineLevel="3" x14ac:dyDescent="0.2">
      <c r="A74" s="175"/>
      <c r="B74" s="172" t="s">
        <v>1148</v>
      </c>
      <c r="C74" s="174">
        <v>14.5</v>
      </c>
    </row>
    <row r="75" spans="1:3" ht="15" outlineLevel="3" x14ac:dyDescent="0.2">
      <c r="A75" s="175"/>
      <c r="B75" s="172" t="s">
        <v>1147</v>
      </c>
      <c r="C75" s="174">
        <v>41.4</v>
      </c>
    </row>
    <row r="76" spans="1:3" ht="15" outlineLevel="3" x14ac:dyDescent="0.2">
      <c r="A76" s="175"/>
      <c r="B76" s="172" t="s">
        <v>1062</v>
      </c>
      <c r="C76" s="174">
        <v>46.7</v>
      </c>
    </row>
    <row r="77" spans="1:3" ht="15" outlineLevel="3" x14ac:dyDescent="0.2">
      <c r="A77" s="175"/>
      <c r="B77" s="172" t="s">
        <v>1146</v>
      </c>
      <c r="C77" s="174">
        <v>49.2</v>
      </c>
    </row>
    <row r="78" spans="1:3" ht="15" outlineLevel="3" x14ac:dyDescent="0.2">
      <c r="A78" s="175"/>
      <c r="B78" s="172" t="s">
        <v>1145</v>
      </c>
      <c r="C78" s="174">
        <v>51.2</v>
      </c>
    </row>
    <row r="79" spans="1:3" ht="15" outlineLevel="3" x14ac:dyDescent="0.2">
      <c r="A79" s="175"/>
      <c r="B79" s="172" t="s">
        <v>1144</v>
      </c>
      <c r="C79" s="174">
        <v>331.5</v>
      </c>
    </row>
    <row r="80" spans="1:3" ht="15" outlineLevel="2" x14ac:dyDescent="0.2">
      <c r="A80" s="175" t="s">
        <v>861</v>
      </c>
      <c r="B80" s="172" t="s">
        <v>866</v>
      </c>
      <c r="C80" s="174">
        <v>588.79999999999995</v>
      </c>
    </row>
    <row r="81" spans="1:3" ht="15" outlineLevel="3" x14ac:dyDescent="0.2">
      <c r="A81" s="175"/>
      <c r="B81" s="172" t="s">
        <v>866</v>
      </c>
      <c r="C81" s="174">
        <v>335.7</v>
      </c>
    </row>
    <row r="82" spans="1:3" ht="15" outlineLevel="3" x14ac:dyDescent="0.2">
      <c r="A82" s="175"/>
      <c r="B82" s="172" t="s">
        <v>1143</v>
      </c>
      <c r="C82" s="174">
        <v>14.3</v>
      </c>
    </row>
    <row r="83" spans="1:3" ht="15" outlineLevel="3" x14ac:dyDescent="0.2">
      <c r="A83" s="175"/>
      <c r="B83" s="172" t="s">
        <v>1142</v>
      </c>
      <c r="C83" s="174">
        <v>52.6</v>
      </c>
    </row>
    <row r="84" spans="1:3" ht="15" outlineLevel="3" x14ac:dyDescent="0.2">
      <c r="A84" s="175"/>
      <c r="B84" s="172" t="s">
        <v>1141</v>
      </c>
      <c r="C84" s="174">
        <v>93.6</v>
      </c>
    </row>
    <row r="85" spans="1:3" ht="15" outlineLevel="3" x14ac:dyDescent="0.2">
      <c r="A85" s="175"/>
      <c r="B85" s="172" t="s">
        <v>1140</v>
      </c>
      <c r="C85" s="174">
        <v>22.7</v>
      </c>
    </row>
    <row r="86" spans="1:3" ht="15" outlineLevel="3" x14ac:dyDescent="0.2">
      <c r="A86" s="175"/>
      <c r="B86" s="172" t="s">
        <v>1139</v>
      </c>
      <c r="C86" s="174">
        <v>21.4</v>
      </c>
    </row>
    <row r="87" spans="1:3" ht="15" outlineLevel="3" x14ac:dyDescent="0.2">
      <c r="A87" s="175"/>
      <c r="B87" s="172" t="s">
        <v>1138</v>
      </c>
      <c r="C87" s="174">
        <v>48.5</v>
      </c>
    </row>
    <row r="88" spans="1:3" ht="15" outlineLevel="2" x14ac:dyDescent="0.2">
      <c r="A88" s="175" t="s">
        <v>859</v>
      </c>
      <c r="B88" s="172" t="s">
        <v>937</v>
      </c>
      <c r="C88" s="174">
        <v>265.7</v>
      </c>
    </row>
    <row r="89" spans="1:3" ht="15" outlineLevel="3" x14ac:dyDescent="0.2">
      <c r="A89" s="175"/>
      <c r="B89" s="172" t="s">
        <v>937</v>
      </c>
      <c r="C89" s="174">
        <v>9.1</v>
      </c>
    </row>
    <row r="90" spans="1:3" ht="16.149999999999999" customHeight="1" outlineLevel="3" x14ac:dyDescent="0.2">
      <c r="A90" s="175"/>
      <c r="B90" s="172" t="s">
        <v>1137</v>
      </c>
      <c r="C90" s="174">
        <v>38.1</v>
      </c>
    </row>
    <row r="91" spans="1:3" ht="15" outlineLevel="3" x14ac:dyDescent="0.2">
      <c r="A91" s="175"/>
      <c r="B91" s="172" t="s">
        <v>1136</v>
      </c>
      <c r="C91" s="174">
        <v>121.2</v>
      </c>
    </row>
    <row r="92" spans="1:3" ht="15" outlineLevel="3" x14ac:dyDescent="0.2">
      <c r="A92" s="175"/>
      <c r="B92" s="172" t="s">
        <v>1135</v>
      </c>
      <c r="C92" s="174">
        <v>21.4</v>
      </c>
    </row>
    <row r="93" spans="1:3" ht="15" outlineLevel="3" x14ac:dyDescent="0.2">
      <c r="A93" s="175"/>
      <c r="B93" s="172" t="s">
        <v>1134</v>
      </c>
      <c r="C93" s="174">
        <v>38.6</v>
      </c>
    </row>
    <row r="94" spans="1:3" ht="15" outlineLevel="3" x14ac:dyDescent="0.2">
      <c r="A94" s="175"/>
      <c r="B94" s="172" t="s">
        <v>1133</v>
      </c>
      <c r="C94" s="174">
        <v>37.299999999999997</v>
      </c>
    </row>
    <row r="95" spans="1:3" ht="15" outlineLevel="2" x14ac:dyDescent="0.2">
      <c r="A95" s="175" t="s">
        <v>857</v>
      </c>
      <c r="B95" s="172" t="s">
        <v>936</v>
      </c>
      <c r="C95" s="174">
        <v>556.29999999999995</v>
      </c>
    </row>
    <row r="96" spans="1:3" ht="15" outlineLevel="3" x14ac:dyDescent="0.2">
      <c r="A96" s="175"/>
      <c r="B96" s="172" t="s">
        <v>936</v>
      </c>
      <c r="C96" s="174">
        <v>146.4</v>
      </c>
    </row>
    <row r="97" spans="1:3" ht="15" outlineLevel="3" x14ac:dyDescent="0.2">
      <c r="A97" s="175"/>
      <c r="B97" s="172" t="s">
        <v>1132</v>
      </c>
      <c r="C97" s="174">
        <v>292.89999999999998</v>
      </c>
    </row>
    <row r="98" spans="1:3" ht="15" outlineLevel="3" x14ac:dyDescent="0.2">
      <c r="A98" s="175"/>
      <c r="B98" s="172" t="s">
        <v>1131</v>
      </c>
      <c r="C98" s="174">
        <v>49.3</v>
      </c>
    </row>
    <row r="99" spans="1:3" ht="15" outlineLevel="3" x14ac:dyDescent="0.2">
      <c r="A99" s="175"/>
      <c r="B99" s="172" t="s">
        <v>1045</v>
      </c>
      <c r="C99" s="174">
        <v>30.2</v>
      </c>
    </row>
    <row r="100" spans="1:3" ht="15" outlineLevel="3" x14ac:dyDescent="0.2">
      <c r="A100" s="175"/>
      <c r="B100" s="172" t="s">
        <v>1130</v>
      </c>
      <c r="C100" s="174">
        <v>34.700000000000003</v>
      </c>
    </row>
    <row r="101" spans="1:3" ht="15" outlineLevel="3" x14ac:dyDescent="0.2">
      <c r="A101" s="175"/>
      <c r="B101" s="172" t="s">
        <v>1129</v>
      </c>
      <c r="C101" s="174">
        <v>2.8</v>
      </c>
    </row>
    <row r="102" spans="1:3" ht="15" outlineLevel="2" x14ac:dyDescent="0.2">
      <c r="A102" s="175" t="s">
        <v>855</v>
      </c>
      <c r="B102" s="172" t="s">
        <v>934</v>
      </c>
      <c r="C102" s="174">
        <v>1072.2</v>
      </c>
    </row>
    <row r="103" spans="1:3" ht="15" outlineLevel="3" x14ac:dyDescent="0.2">
      <c r="A103" s="175"/>
      <c r="B103" s="172" t="s">
        <v>934</v>
      </c>
      <c r="C103" s="174">
        <v>642.79999999999995</v>
      </c>
    </row>
    <row r="104" spans="1:3" ht="15" outlineLevel="3" x14ac:dyDescent="0.2">
      <c r="A104" s="175"/>
      <c r="B104" s="172" t="s">
        <v>1128</v>
      </c>
      <c r="C104" s="174">
        <v>40</v>
      </c>
    </row>
    <row r="105" spans="1:3" ht="15" outlineLevel="3" x14ac:dyDescent="0.2">
      <c r="A105" s="175"/>
      <c r="B105" s="172" t="s">
        <v>1127</v>
      </c>
      <c r="C105" s="174">
        <v>7.1</v>
      </c>
    </row>
    <row r="106" spans="1:3" ht="15" outlineLevel="3" x14ac:dyDescent="0.2">
      <c r="A106" s="175"/>
      <c r="B106" s="172" t="s">
        <v>1126</v>
      </c>
      <c r="C106" s="174">
        <v>20.5</v>
      </c>
    </row>
    <row r="107" spans="1:3" ht="15" outlineLevel="3" x14ac:dyDescent="0.2">
      <c r="A107" s="175"/>
      <c r="B107" s="172" t="s">
        <v>1125</v>
      </c>
      <c r="C107" s="174">
        <v>92.1</v>
      </c>
    </row>
    <row r="108" spans="1:3" ht="15" outlineLevel="3" x14ac:dyDescent="0.2">
      <c r="A108" s="175"/>
      <c r="B108" s="172" t="s">
        <v>1124</v>
      </c>
      <c r="C108" s="174">
        <v>57.7</v>
      </c>
    </row>
    <row r="109" spans="1:3" ht="15" outlineLevel="3" x14ac:dyDescent="0.2">
      <c r="A109" s="175"/>
      <c r="B109" s="172" t="s">
        <v>1123</v>
      </c>
      <c r="C109" s="174">
        <v>174.2</v>
      </c>
    </row>
    <row r="110" spans="1:3" ht="15" outlineLevel="3" x14ac:dyDescent="0.2">
      <c r="A110" s="175"/>
      <c r="B110" s="172" t="s">
        <v>1122</v>
      </c>
      <c r="C110" s="174">
        <v>37.799999999999997</v>
      </c>
    </row>
    <row r="111" spans="1:3" ht="15" outlineLevel="2" x14ac:dyDescent="0.2">
      <c r="A111" s="175" t="s">
        <v>853</v>
      </c>
      <c r="B111" s="172" t="s">
        <v>932</v>
      </c>
      <c r="C111" s="174">
        <v>1309.3</v>
      </c>
    </row>
    <row r="112" spans="1:3" ht="15" outlineLevel="3" x14ac:dyDescent="0.2">
      <c r="A112" s="175"/>
      <c r="B112" s="172" t="s">
        <v>932</v>
      </c>
      <c r="C112" s="174">
        <v>870.5</v>
      </c>
    </row>
    <row r="113" spans="1:3" ht="15" outlineLevel="3" x14ac:dyDescent="0.2">
      <c r="A113" s="175"/>
      <c r="B113" s="172" t="s">
        <v>1121</v>
      </c>
      <c r="C113" s="174">
        <v>106.7</v>
      </c>
    </row>
    <row r="114" spans="1:3" ht="15" outlineLevel="3" x14ac:dyDescent="0.2">
      <c r="A114" s="175"/>
      <c r="B114" s="172" t="s">
        <v>1120</v>
      </c>
      <c r="C114" s="174">
        <v>10.8</v>
      </c>
    </row>
    <row r="115" spans="1:3" ht="15" outlineLevel="3" x14ac:dyDescent="0.2">
      <c r="A115" s="175"/>
      <c r="B115" s="172" t="s">
        <v>1119</v>
      </c>
      <c r="C115" s="174">
        <v>167.8</v>
      </c>
    </row>
    <row r="116" spans="1:3" ht="15" outlineLevel="3" x14ac:dyDescent="0.2">
      <c r="A116" s="175"/>
      <c r="B116" s="172" t="s">
        <v>1118</v>
      </c>
      <c r="C116" s="174">
        <v>54.7</v>
      </c>
    </row>
    <row r="117" spans="1:3" ht="15" outlineLevel="3" x14ac:dyDescent="0.2">
      <c r="A117" s="175"/>
      <c r="B117" s="172" t="s">
        <v>1117</v>
      </c>
      <c r="C117" s="174">
        <v>33.299999999999997</v>
      </c>
    </row>
    <row r="118" spans="1:3" ht="15" outlineLevel="3" x14ac:dyDescent="0.2">
      <c r="A118" s="175"/>
      <c r="B118" s="172" t="s">
        <v>1116</v>
      </c>
      <c r="C118" s="174">
        <v>11.2</v>
      </c>
    </row>
    <row r="119" spans="1:3" ht="15" outlineLevel="3" x14ac:dyDescent="0.2">
      <c r="A119" s="175"/>
      <c r="B119" s="172" t="s">
        <v>1115</v>
      </c>
      <c r="C119" s="174">
        <v>54.3</v>
      </c>
    </row>
    <row r="120" spans="1:3" ht="15" outlineLevel="2" x14ac:dyDescent="0.2">
      <c r="A120" s="175" t="s">
        <v>851</v>
      </c>
      <c r="B120" s="172" t="s">
        <v>864</v>
      </c>
      <c r="C120" s="174">
        <v>736.8</v>
      </c>
    </row>
    <row r="121" spans="1:3" ht="15" outlineLevel="3" x14ac:dyDescent="0.2">
      <c r="A121" s="175"/>
      <c r="B121" s="172" t="s">
        <v>864</v>
      </c>
      <c r="C121" s="174">
        <v>530.9</v>
      </c>
    </row>
    <row r="122" spans="1:3" ht="15" outlineLevel="3" x14ac:dyDescent="0.2">
      <c r="A122" s="175"/>
      <c r="B122" s="172" t="s">
        <v>1047</v>
      </c>
      <c r="C122" s="174">
        <v>30.4</v>
      </c>
    </row>
    <row r="123" spans="1:3" ht="15" outlineLevel="3" x14ac:dyDescent="0.2">
      <c r="A123" s="175"/>
      <c r="B123" s="172" t="s">
        <v>1114</v>
      </c>
      <c r="C123" s="174">
        <v>32.5</v>
      </c>
    </row>
    <row r="124" spans="1:3" ht="15" outlineLevel="3" x14ac:dyDescent="0.2">
      <c r="A124" s="175"/>
      <c r="B124" s="172" t="s">
        <v>1113</v>
      </c>
      <c r="C124" s="174">
        <v>102.7</v>
      </c>
    </row>
    <row r="125" spans="1:3" ht="15" outlineLevel="3" x14ac:dyDescent="0.2">
      <c r="A125" s="175"/>
      <c r="B125" s="172" t="s">
        <v>1112</v>
      </c>
      <c r="C125" s="174">
        <v>40.299999999999997</v>
      </c>
    </row>
    <row r="126" spans="1:3" ht="15" outlineLevel="2" x14ac:dyDescent="0.2">
      <c r="A126" s="175" t="s">
        <v>849</v>
      </c>
      <c r="B126" s="172" t="s">
        <v>929</v>
      </c>
      <c r="C126" s="174">
        <v>1590.6</v>
      </c>
    </row>
    <row r="127" spans="1:3" ht="15" outlineLevel="3" x14ac:dyDescent="0.2">
      <c r="A127" s="175"/>
      <c r="B127" s="172" t="s">
        <v>929</v>
      </c>
      <c r="C127" s="174">
        <v>344.4</v>
      </c>
    </row>
    <row r="128" spans="1:3" ht="15" outlineLevel="3" x14ac:dyDescent="0.2">
      <c r="A128" s="175"/>
      <c r="B128" s="172" t="s">
        <v>1111</v>
      </c>
      <c r="C128" s="174">
        <v>287.2</v>
      </c>
    </row>
    <row r="129" spans="1:3" ht="15" outlineLevel="3" x14ac:dyDescent="0.2">
      <c r="A129" s="175"/>
      <c r="B129" s="172" t="s">
        <v>1110</v>
      </c>
      <c r="C129" s="174">
        <v>113</v>
      </c>
    </row>
    <row r="130" spans="1:3" ht="15" outlineLevel="3" x14ac:dyDescent="0.2">
      <c r="A130" s="175"/>
      <c r="B130" s="172" t="s">
        <v>1109</v>
      </c>
      <c r="C130" s="174">
        <v>188.4</v>
      </c>
    </row>
    <row r="131" spans="1:3" ht="15" outlineLevel="3" x14ac:dyDescent="0.2">
      <c r="A131" s="175"/>
      <c r="B131" s="172" t="s">
        <v>1108</v>
      </c>
      <c r="C131" s="174">
        <v>62.3</v>
      </c>
    </row>
    <row r="132" spans="1:3" ht="15" outlineLevel="3" x14ac:dyDescent="0.2">
      <c r="A132" s="175"/>
      <c r="B132" s="172" t="s">
        <v>1107</v>
      </c>
      <c r="C132" s="174">
        <v>121.6</v>
      </c>
    </row>
    <row r="133" spans="1:3" ht="15" outlineLevel="3" x14ac:dyDescent="0.2">
      <c r="A133" s="175"/>
      <c r="B133" s="172" t="s">
        <v>1106</v>
      </c>
      <c r="C133" s="174">
        <v>87.8</v>
      </c>
    </row>
    <row r="134" spans="1:3" ht="15" outlineLevel="3" x14ac:dyDescent="0.2">
      <c r="A134" s="175"/>
      <c r="B134" s="172" t="s">
        <v>1105</v>
      </c>
      <c r="C134" s="174">
        <v>127.9</v>
      </c>
    </row>
    <row r="135" spans="1:3" ht="15" outlineLevel="3" x14ac:dyDescent="0.2">
      <c r="A135" s="175"/>
      <c r="B135" s="172" t="s">
        <v>1104</v>
      </c>
      <c r="C135" s="174">
        <v>23.4</v>
      </c>
    </row>
    <row r="136" spans="1:3" ht="15" outlineLevel="3" x14ac:dyDescent="0.2">
      <c r="A136" s="175"/>
      <c r="B136" s="172" t="s">
        <v>1103</v>
      </c>
      <c r="C136" s="174">
        <v>99.5</v>
      </c>
    </row>
    <row r="137" spans="1:3" ht="15" outlineLevel="3" x14ac:dyDescent="0.2">
      <c r="A137" s="175"/>
      <c r="B137" s="172" t="s">
        <v>1102</v>
      </c>
      <c r="C137" s="174">
        <v>135.1</v>
      </c>
    </row>
    <row r="138" spans="1:3" ht="15" outlineLevel="2" x14ac:dyDescent="0.2">
      <c r="A138" s="175" t="s">
        <v>935</v>
      </c>
      <c r="B138" s="172" t="s">
        <v>927</v>
      </c>
      <c r="C138" s="174">
        <v>1739</v>
      </c>
    </row>
    <row r="139" spans="1:3" ht="15" outlineLevel="3" x14ac:dyDescent="0.2">
      <c r="A139" s="175"/>
      <c r="B139" s="172" t="s">
        <v>927</v>
      </c>
      <c r="C139" s="174">
        <v>19.5</v>
      </c>
    </row>
    <row r="140" spans="1:3" ht="15" outlineLevel="3" x14ac:dyDescent="0.2">
      <c r="A140" s="175"/>
      <c r="B140" s="172" t="s">
        <v>1101</v>
      </c>
      <c r="C140" s="174">
        <v>124.7</v>
      </c>
    </row>
    <row r="141" spans="1:3" ht="15" outlineLevel="3" x14ac:dyDescent="0.2">
      <c r="A141" s="175"/>
      <c r="B141" s="172" t="s">
        <v>1100</v>
      </c>
      <c r="C141" s="174">
        <v>102.5</v>
      </c>
    </row>
    <row r="142" spans="1:3" ht="15" outlineLevel="3" x14ac:dyDescent="0.2">
      <c r="A142" s="175"/>
      <c r="B142" s="172" t="s">
        <v>1099</v>
      </c>
      <c r="C142" s="174">
        <v>231.1</v>
      </c>
    </row>
    <row r="143" spans="1:3" ht="15" outlineLevel="3" x14ac:dyDescent="0.2">
      <c r="A143" s="175"/>
      <c r="B143" s="172" t="s">
        <v>1098</v>
      </c>
      <c r="C143" s="174">
        <v>105.2</v>
      </c>
    </row>
    <row r="144" spans="1:3" ht="15" outlineLevel="3" x14ac:dyDescent="0.2">
      <c r="A144" s="175"/>
      <c r="B144" s="172" t="s">
        <v>1097</v>
      </c>
      <c r="C144" s="174">
        <v>143.1</v>
      </c>
    </row>
    <row r="145" spans="1:3" ht="15" outlineLevel="3" x14ac:dyDescent="0.2">
      <c r="A145" s="175"/>
      <c r="B145" s="172" t="s">
        <v>1096</v>
      </c>
      <c r="C145" s="174">
        <v>76.7</v>
      </c>
    </row>
    <row r="146" spans="1:3" ht="15" outlineLevel="3" x14ac:dyDescent="0.2">
      <c r="A146" s="175"/>
      <c r="B146" s="172" t="s">
        <v>1095</v>
      </c>
      <c r="C146" s="174">
        <v>100.8</v>
      </c>
    </row>
    <row r="147" spans="1:3" ht="15" outlineLevel="3" x14ac:dyDescent="0.2">
      <c r="A147" s="175"/>
      <c r="B147" s="172" t="s">
        <v>1094</v>
      </c>
      <c r="C147" s="174">
        <v>52.2</v>
      </c>
    </row>
    <row r="148" spans="1:3" ht="15" outlineLevel="3" x14ac:dyDescent="0.2">
      <c r="A148" s="175"/>
      <c r="B148" s="172" t="s">
        <v>1093</v>
      </c>
      <c r="C148" s="174">
        <v>96.2</v>
      </c>
    </row>
    <row r="149" spans="1:3" ht="15" outlineLevel="3" x14ac:dyDescent="0.2">
      <c r="A149" s="175"/>
      <c r="B149" s="172" t="s">
        <v>1092</v>
      </c>
      <c r="C149" s="174">
        <v>44.5</v>
      </c>
    </row>
    <row r="150" spans="1:3" ht="15" outlineLevel="3" x14ac:dyDescent="0.2">
      <c r="A150" s="175"/>
      <c r="B150" s="172" t="s">
        <v>1091</v>
      </c>
      <c r="C150" s="174">
        <v>27.8</v>
      </c>
    </row>
    <row r="151" spans="1:3" ht="15" outlineLevel="3" x14ac:dyDescent="0.2">
      <c r="A151" s="175"/>
      <c r="B151" s="172" t="s">
        <v>1090</v>
      </c>
      <c r="C151" s="174">
        <v>77</v>
      </c>
    </row>
    <row r="152" spans="1:3" ht="15" outlineLevel="3" x14ac:dyDescent="0.2">
      <c r="A152" s="175"/>
      <c r="B152" s="172" t="s">
        <v>1089</v>
      </c>
      <c r="C152" s="174">
        <v>50.3</v>
      </c>
    </row>
    <row r="153" spans="1:3" ht="15" outlineLevel="3" x14ac:dyDescent="0.2">
      <c r="A153" s="175"/>
      <c r="B153" s="172" t="s">
        <v>1088</v>
      </c>
      <c r="C153" s="174">
        <v>119.8</v>
      </c>
    </row>
    <row r="154" spans="1:3" ht="15" outlineLevel="3" x14ac:dyDescent="0.2">
      <c r="A154" s="175"/>
      <c r="B154" s="172" t="s">
        <v>1087</v>
      </c>
      <c r="C154" s="174">
        <v>100.5</v>
      </c>
    </row>
    <row r="155" spans="1:3" ht="15" outlineLevel="3" x14ac:dyDescent="0.2">
      <c r="A155" s="175"/>
      <c r="B155" s="172" t="s">
        <v>1086</v>
      </c>
      <c r="C155" s="174">
        <v>29.4</v>
      </c>
    </row>
    <row r="156" spans="1:3" ht="15" outlineLevel="3" x14ac:dyDescent="0.2">
      <c r="A156" s="175"/>
      <c r="B156" s="172" t="s">
        <v>1085</v>
      </c>
      <c r="C156" s="174">
        <v>142.19999999999999</v>
      </c>
    </row>
    <row r="157" spans="1:3" ht="15" outlineLevel="3" x14ac:dyDescent="0.2">
      <c r="A157" s="175"/>
      <c r="B157" s="172" t="s">
        <v>1084</v>
      </c>
      <c r="C157" s="174">
        <v>57.4</v>
      </c>
    </row>
    <row r="158" spans="1:3" ht="15" outlineLevel="3" x14ac:dyDescent="0.2">
      <c r="A158" s="175"/>
      <c r="B158" s="172" t="s">
        <v>1083</v>
      </c>
      <c r="C158" s="174">
        <v>38.1</v>
      </c>
    </row>
    <row r="159" spans="1:3" ht="15" outlineLevel="2" x14ac:dyDescent="0.2">
      <c r="A159" s="175" t="s">
        <v>933</v>
      </c>
      <c r="B159" s="172" t="s">
        <v>862</v>
      </c>
      <c r="C159" s="174">
        <v>127.5</v>
      </c>
    </row>
    <row r="160" spans="1:3" ht="15" outlineLevel="3" x14ac:dyDescent="0.2">
      <c r="A160" s="175"/>
      <c r="B160" s="172" t="s">
        <v>1082</v>
      </c>
      <c r="C160" s="174">
        <v>72.3</v>
      </c>
    </row>
    <row r="161" spans="1:3" ht="15" outlineLevel="3" x14ac:dyDescent="0.2">
      <c r="A161" s="175"/>
      <c r="B161" s="172" t="s">
        <v>1081</v>
      </c>
      <c r="C161" s="174">
        <v>12.5</v>
      </c>
    </row>
    <row r="162" spans="1:3" ht="15" outlineLevel="3" x14ac:dyDescent="0.2">
      <c r="A162" s="175"/>
      <c r="B162" s="172" t="s">
        <v>1080</v>
      </c>
      <c r="C162" s="174">
        <v>19.5</v>
      </c>
    </row>
    <row r="163" spans="1:3" ht="15" outlineLevel="3" x14ac:dyDescent="0.2">
      <c r="A163" s="175"/>
      <c r="B163" s="172" t="s">
        <v>1079</v>
      </c>
      <c r="C163" s="174">
        <v>23.2</v>
      </c>
    </row>
    <row r="164" spans="1:3" ht="15" outlineLevel="2" x14ac:dyDescent="0.2">
      <c r="A164" s="175" t="s">
        <v>931</v>
      </c>
      <c r="B164" s="172" t="s">
        <v>924</v>
      </c>
      <c r="C164" s="174">
        <v>554.4</v>
      </c>
    </row>
    <row r="165" spans="1:3" ht="15" outlineLevel="3" x14ac:dyDescent="0.2">
      <c r="A165" s="175"/>
      <c r="B165" s="172" t="s">
        <v>924</v>
      </c>
      <c r="C165" s="174">
        <v>180.8</v>
      </c>
    </row>
    <row r="166" spans="1:3" ht="15" outlineLevel="3" x14ac:dyDescent="0.2">
      <c r="A166" s="175"/>
      <c r="B166" s="172" t="s">
        <v>1078</v>
      </c>
      <c r="C166" s="174">
        <v>7.7</v>
      </c>
    </row>
    <row r="167" spans="1:3" ht="15" outlineLevel="3" x14ac:dyDescent="0.2">
      <c r="A167" s="175"/>
      <c r="B167" s="172" t="s">
        <v>1077</v>
      </c>
      <c r="C167" s="174">
        <v>27.2</v>
      </c>
    </row>
    <row r="168" spans="1:3" ht="15" outlineLevel="3" x14ac:dyDescent="0.2">
      <c r="A168" s="175"/>
      <c r="B168" s="172" t="s">
        <v>1076</v>
      </c>
      <c r="C168" s="174">
        <v>52.2</v>
      </c>
    </row>
    <row r="169" spans="1:3" ht="15" outlineLevel="3" x14ac:dyDescent="0.2">
      <c r="A169" s="175"/>
      <c r="B169" s="172" t="s">
        <v>1075</v>
      </c>
      <c r="C169" s="174">
        <v>138.6</v>
      </c>
    </row>
    <row r="170" spans="1:3" ht="15" outlineLevel="3" x14ac:dyDescent="0.2">
      <c r="A170" s="175"/>
      <c r="B170" s="172" t="s">
        <v>1074</v>
      </c>
      <c r="C170" s="174">
        <v>9.1</v>
      </c>
    </row>
    <row r="171" spans="1:3" ht="15" outlineLevel="3" x14ac:dyDescent="0.2">
      <c r="A171" s="175"/>
      <c r="B171" s="172" t="s">
        <v>1073</v>
      </c>
      <c r="C171" s="174">
        <v>44.9</v>
      </c>
    </row>
    <row r="172" spans="1:3" ht="15" outlineLevel="3" x14ac:dyDescent="0.2">
      <c r="A172" s="175"/>
      <c r="B172" s="172" t="s">
        <v>1072</v>
      </c>
      <c r="C172" s="174">
        <v>30.7</v>
      </c>
    </row>
    <row r="173" spans="1:3" ht="15" outlineLevel="3" x14ac:dyDescent="0.2">
      <c r="A173" s="175"/>
      <c r="B173" s="172" t="s">
        <v>1071</v>
      </c>
      <c r="C173" s="174">
        <v>63.2</v>
      </c>
    </row>
    <row r="174" spans="1:3" ht="15" outlineLevel="2" x14ac:dyDescent="0.2">
      <c r="A174" s="175" t="s">
        <v>930</v>
      </c>
      <c r="B174" s="172" t="s">
        <v>922</v>
      </c>
      <c r="C174" s="174">
        <v>1893.3</v>
      </c>
    </row>
    <row r="175" spans="1:3" ht="15" outlineLevel="3" x14ac:dyDescent="0.2">
      <c r="A175" s="175"/>
      <c r="B175" s="172" t="s">
        <v>922</v>
      </c>
      <c r="C175" s="174">
        <v>1256.3</v>
      </c>
    </row>
    <row r="176" spans="1:3" ht="15" outlineLevel="3" x14ac:dyDescent="0.2">
      <c r="A176" s="175"/>
      <c r="B176" s="172" t="s">
        <v>1070</v>
      </c>
      <c r="C176" s="174">
        <v>131.69999999999999</v>
      </c>
    </row>
    <row r="177" spans="1:3" ht="15" outlineLevel="3" x14ac:dyDescent="0.2">
      <c r="A177" s="175"/>
      <c r="B177" s="172" t="s">
        <v>1069</v>
      </c>
      <c r="C177" s="174">
        <v>82.2</v>
      </c>
    </row>
    <row r="178" spans="1:3" ht="15" outlineLevel="3" x14ac:dyDescent="0.2">
      <c r="A178" s="175"/>
      <c r="B178" s="172" t="s">
        <v>1068</v>
      </c>
      <c r="C178" s="174">
        <v>65.7</v>
      </c>
    </row>
    <row r="179" spans="1:3" ht="15" outlineLevel="3" x14ac:dyDescent="0.2">
      <c r="A179" s="175"/>
      <c r="B179" s="172" t="s">
        <v>1067</v>
      </c>
      <c r="C179" s="174">
        <v>89.9</v>
      </c>
    </row>
    <row r="180" spans="1:3" ht="15" outlineLevel="3" x14ac:dyDescent="0.2">
      <c r="A180" s="175"/>
      <c r="B180" s="172" t="s">
        <v>1066</v>
      </c>
      <c r="C180" s="174">
        <v>84.5</v>
      </c>
    </row>
    <row r="181" spans="1:3" ht="15" outlineLevel="3" x14ac:dyDescent="0.2">
      <c r="A181" s="175"/>
      <c r="B181" s="172" t="s">
        <v>1065</v>
      </c>
      <c r="C181" s="174">
        <v>52.8</v>
      </c>
    </row>
    <row r="182" spans="1:3" ht="15" outlineLevel="3" x14ac:dyDescent="0.2">
      <c r="A182" s="175"/>
      <c r="B182" s="172" t="s">
        <v>1064</v>
      </c>
      <c r="C182" s="174">
        <v>18.2</v>
      </c>
    </row>
    <row r="183" spans="1:3" ht="15" outlineLevel="3" x14ac:dyDescent="0.2">
      <c r="A183" s="175"/>
      <c r="B183" s="172" t="s">
        <v>1063</v>
      </c>
      <c r="C183" s="174">
        <v>28.3</v>
      </c>
    </row>
    <row r="184" spans="1:3" ht="15" outlineLevel="3" x14ac:dyDescent="0.2">
      <c r="A184" s="175"/>
      <c r="B184" s="172" t="s">
        <v>1062</v>
      </c>
      <c r="C184" s="174">
        <v>29.4</v>
      </c>
    </row>
    <row r="185" spans="1:3" ht="15" outlineLevel="3" x14ac:dyDescent="0.2">
      <c r="A185" s="175"/>
      <c r="B185" s="172" t="s">
        <v>1061</v>
      </c>
      <c r="C185" s="174">
        <v>38.1</v>
      </c>
    </row>
    <row r="186" spans="1:3" ht="15" outlineLevel="3" x14ac:dyDescent="0.2">
      <c r="A186" s="175"/>
      <c r="B186" s="172" t="s">
        <v>2596</v>
      </c>
      <c r="C186" s="174">
        <v>16.2</v>
      </c>
    </row>
    <row r="187" spans="1:3" ht="15" outlineLevel="2" x14ac:dyDescent="0.2">
      <c r="A187" s="175" t="s">
        <v>928</v>
      </c>
      <c r="B187" s="172" t="s">
        <v>860</v>
      </c>
      <c r="C187" s="174">
        <v>554.20000000000005</v>
      </c>
    </row>
    <row r="188" spans="1:3" ht="15" outlineLevel="3" x14ac:dyDescent="0.2">
      <c r="A188" s="175"/>
      <c r="B188" s="172" t="s">
        <v>1060</v>
      </c>
      <c r="C188" s="174">
        <v>36.1</v>
      </c>
    </row>
    <row r="189" spans="1:3" ht="15" outlineLevel="3" x14ac:dyDescent="0.2">
      <c r="A189" s="175"/>
      <c r="B189" s="172" t="s">
        <v>1059</v>
      </c>
      <c r="C189" s="174">
        <v>79.099999999999994</v>
      </c>
    </row>
    <row r="190" spans="1:3" ht="15" outlineLevel="3" x14ac:dyDescent="0.2">
      <c r="A190" s="175"/>
      <c r="B190" s="172" t="s">
        <v>1058</v>
      </c>
      <c r="C190" s="174">
        <v>80.599999999999994</v>
      </c>
    </row>
    <row r="191" spans="1:3" ht="15" outlineLevel="3" x14ac:dyDescent="0.2">
      <c r="A191" s="175"/>
      <c r="B191" s="172" t="s">
        <v>1057</v>
      </c>
      <c r="C191" s="174">
        <v>140.5</v>
      </c>
    </row>
    <row r="192" spans="1:3" ht="15" outlineLevel="3" x14ac:dyDescent="0.2">
      <c r="A192" s="175"/>
      <c r="B192" s="172" t="s">
        <v>1056</v>
      </c>
      <c r="C192" s="174">
        <v>63.4</v>
      </c>
    </row>
    <row r="193" spans="1:3" ht="15" outlineLevel="3" x14ac:dyDescent="0.2">
      <c r="A193" s="175"/>
      <c r="B193" s="172" t="s">
        <v>1055</v>
      </c>
      <c r="C193" s="174">
        <v>43.3</v>
      </c>
    </row>
    <row r="194" spans="1:3" ht="15" outlineLevel="3" x14ac:dyDescent="0.2">
      <c r="A194" s="175"/>
      <c r="B194" s="172" t="s">
        <v>1054</v>
      </c>
      <c r="C194" s="174">
        <v>32.700000000000003</v>
      </c>
    </row>
    <row r="195" spans="1:3" ht="15" outlineLevel="3" x14ac:dyDescent="0.2">
      <c r="A195" s="175"/>
      <c r="B195" s="172" t="s">
        <v>1053</v>
      </c>
      <c r="C195" s="174">
        <v>78.5</v>
      </c>
    </row>
    <row r="196" spans="1:3" ht="15" outlineLevel="2" x14ac:dyDescent="0.2">
      <c r="A196" s="175" t="s">
        <v>926</v>
      </c>
      <c r="B196" s="172" t="s">
        <v>919</v>
      </c>
      <c r="C196" s="174">
        <v>792.5</v>
      </c>
    </row>
    <row r="197" spans="1:3" ht="15" outlineLevel="3" x14ac:dyDescent="0.2">
      <c r="A197" s="175"/>
      <c r="B197" s="172" t="s">
        <v>919</v>
      </c>
      <c r="C197" s="174">
        <v>172.1</v>
      </c>
    </row>
    <row r="198" spans="1:3" ht="15" outlineLevel="3" x14ac:dyDescent="0.2">
      <c r="A198" s="175"/>
      <c r="B198" s="172" t="s">
        <v>1052</v>
      </c>
      <c r="C198" s="174">
        <v>132.4</v>
      </c>
    </row>
    <row r="199" spans="1:3" ht="15" outlineLevel="3" x14ac:dyDescent="0.2">
      <c r="A199" s="175"/>
      <c r="B199" s="172" t="s">
        <v>1051</v>
      </c>
      <c r="C199" s="174">
        <v>93.5</v>
      </c>
    </row>
    <row r="200" spans="1:3" ht="15" outlineLevel="3" x14ac:dyDescent="0.2">
      <c r="A200" s="175"/>
      <c r="B200" s="172" t="s">
        <v>1050</v>
      </c>
      <c r="C200" s="174">
        <v>139.5</v>
      </c>
    </row>
    <row r="201" spans="1:3" ht="15" outlineLevel="3" x14ac:dyDescent="0.2">
      <c r="A201" s="175"/>
      <c r="B201" s="172" t="s">
        <v>1049</v>
      </c>
      <c r="C201" s="174">
        <v>92.9</v>
      </c>
    </row>
    <row r="202" spans="1:3" ht="15" outlineLevel="3" x14ac:dyDescent="0.2">
      <c r="A202" s="175"/>
      <c r="B202" s="172" t="s">
        <v>1048</v>
      </c>
      <c r="C202" s="174">
        <v>162.1</v>
      </c>
    </row>
    <row r="203" spans="1:3" ht="15" outlineLevel="2" x14ac:dyDescent="0.2">
      <c r="A203" s="175" t="s">
        <v>925</v>
      </c>
      <c r="B203" s="172" t="s">
        <v>858</v>
      </c>
      <c r="C203" s="174">
        <v>349</v>
      </c>
    </row>
    <row r="204" spans="1:3" ht="15" outlineLevel="3" x14ac:dyDescent="0.2">
      <c r="A204" s="175"/>
      <c r="B204" s="172" t="s">
        <v>1047</v>
      </c>
      <c r="C204" s="174">
        <v>32.6</v>
      </c>
    </row>
    <row r="205" spans="1:3" ht="15" outlineLevel="3" x14ac:dyDescent="0.2">
      <c r="A205" s="175"/>
      <c r="B205" s="172" t="s">
        <v>1046</v>
      </c>
      <c r="C205" s="174">
        <v>33.299999999999997</v>
      </c>
    </row>
    <row r="206" spans="1:3" ht="15" outlineLevel="3" x14ac:dyDescent="0.2">
      <c r="A206" s="175"/>
      <c r="B206" s="172" t="s">
        <v>1045</v>
      </c>
      <c r="C206" s="174">
        <v>34.799999999999997</v>
      </c>
    </row>
    <row r="207" spans="1:3" ht="15" outlineLevel="3" x14ac:dyDescent="0.2">
      <c r="A207" s="175"/>
      <c r="B207" s="172" t="s">
        <v>1044</v>
      </c>
      <c r="C207" s="174">
        <v>31.8</v>
      </c>
    </row>
    <row r="208" spans="1:3" ht="15" outlineLevel="3" x14ac:dyDescent="0.2">
      <c r="A208" s="175"/>
      <c r="B208" s="172" t="s">
        <v>1043</v>
      </c>
      <c r="C208" s="174">
        <v>87.6</v>
      </c>
    </row>
    <row r="209" spans="1:3" ht="15" outlineLevel="3" x14ac:dyDescent="0.2">
      <c r="A209" s="175"/>
      <c r="B209" s="172" t="s">
        <v>1042</v>
      </c>
      <c r="C209" s="174">
        <v>69.3</v>
      </c>
    </row>
    <row r="210" spans="1:3" ht="15" outlineLevel="3" x14ac:dyDescent="0.2">
      <c r="A210" s="175"/>
      <c r="B210" s="172" t="s">
        <v>1041</v>
      </c>
      <c r="C210" s="174">
        <v>59.6</v>
      </c>
    </row>
    <row r="211" spans="1:3" ht="15" outlineLevel="2" x14ac:dyDescent="0.2">
      <c r="A211" s="175" t="s">
        <v>923</v>
      </c>
      <c r="B211" s="172" t="s">
        <v>916</v>
      </c>
      <c r="C211" s="174">
        <v>360</v>
      </c>
    </row>
    <row r="212" spans="1:3" ht="15" outlineLevel="3" x14ac:dyDescent="0.2">
      <c r="A212" s="175"/>
      <c r="B212" s="172" t="s">
        <v>1040</v>
      </c>
      <c r="C212" s="174">
        <v>192.6</v>
      </c>
    </row>
    <row r="213" spans="1:3" ht="15" outlineLevel="3" x14ac:dyDescent="0.2">
      <c r="A213" s="175"/>
      <c r="B213" s="172" t="s">
        <v>1039</v>
      </c>
      <c r="C213" s="174">
        <v>30.6</v>
      </c>
    </row>
    <row r="214" spans="1:3" ht="15" outlineLevel="3" x14ac:dyDescent="0.2">
      <c r="A214" s="175"/>
      <c r="B214" s="172" t="s">
        <v>1038</v>
      </c>
      <c r="C214" s="174">
        <v>39.299999999999997</v>
      </c>
    </row>
    <row r="215" spans="1:3" ht="15" outlineLevel="3" x14ac:dyDescent="0.2">
      <c r="A215" s="175"/>
      <c r="B215" s="172" t="s">
        <v>1037</v>
      </c>
      <c r="C215" s="174">
        <v>97.5</v>
      </c>
    </row>
    <row r="216" spans="1:3" ht="15" outlineLevel="2" x14ac:dyDescent="0.2">
      <c r="A216" s="175" t="s">
        <v>921</v>
      </c>
      <c r="B216" s="172" t="s">
        <v>856</v>
      </c>
      <c r="C216" s="174">
        <v>2066</v>
      </c>
    </row>
    <row r="217" spans="1:3" ht="15" outlineLevel="3" x14ac:dyDescent="0.2">
      <c r="A217" s="175"/>
      <c r="B217" s="172" t="s">
        <v>856</v>
      </c>
      <c r="C217" s="174">
        <v>25.5</v>
      </c>
    </row>
    <row r="218" spans="1:3" ht="15" outlineLevel="3" x14ac:dyDescent="0.2">
      <c r="A218" s="175"/>
      <c r="B218" s="172" t="s">
        <v>1036</v>
      </c>
      <c r="C218" s="174">
        <v>190.9</v>
      </c>
    </row>
    <row r="219" spans="1:3" ht="15" outlineLevel="3" x14ac:dyDescent="0.2">
      <c r="A219" s="175"/>
      <c r="B219" s="172" t="s">
        <v>1035</v>
      </c>
      <c r="C219" s="174">
        <v>275.8</v>
      </c>
    </row>
    <row r="220" spans="1:3" ht="15" outlineLevel="3" x14ac:dyDescent="0.2">
      <c r="A220" s="175"/>
      <c r="B220" s="172" t="s">
        <v>1034</v>
      </c>
      <c r="C220" s="174">
        <v>61.7</v>
      </c>
    </row>
    <row r="221" spans="1:3" ht="15" outlineLevel="3" x14ac:dyDescent="0.2">
      <c r="A221" s="175"/>
      <c r="B221" s="172" t="s">
        <v>1033</v>
      </c>
      <c r="C221" s="174">
        <v>95.1</v>
      </c>
    </row>
    <row r="222" spans="1:3" ht="15" outlineLevel="3" x14ac:dyDescent="0.2">
      <c r="A222" s="175"/>
      <c r="B222" s="172" t="s">
        <v>1032</v>
      </c>
      <c r="C222" s="174">
        <v>249.6</v>
      </c>
    </row>
    <row r="223" spans="1:3" ht="15" outlineLevel="3" x14ac:dyDescent="0.2">
      <c r="A223" s="175"/>
      <c r="B223" s="172" t="s">
        <v>1031</v>
      </c>
      <c r="C223" s="174">
        <v>5.5</v>
      </c>
    </row>
    <row r="224" spans="1:3" ht="15" outlineLevel="3" x14ac:dyDescent="0.2">
      <c r="A224" s="175"/>
      <c r="B224" s="172" t="s">
        <v>1030</v>
      </c>
      <c r="C224" s="174">
        <v>165.6</v>
      </c>
    </row>
    <row r="225" spans="1:3" ht="15" outlineLevel="3" x14ac:dyDescent="0.2">
      <c r="A225" s="175"/>
      <c r="B225" s="172" t="s">
        <v>1029</v>
      </c>
      <c r="C225" s="174">
        <v>139.80000000000001</v>
      </c>
    </row>
    <row r="226" spans="1:3" ht="15" outlineLevel="3" x14ac:dyDescent="0.2">
      <c r="A226" s="175"/>
      <c r="B226" s="172" t="s">
        <v>1028</v>
      </c>
      <c r="C226" s="174">
        <v>161.30000000000001</v>
      </c>
    </row>
    <row r="227" spans="1:3" ht="15" outlineLevel="3" x14ac:dyDescent="0.2">
      <c r="A227" s="175"/>
      <c r="B227" s="172" t="s">
        <v>1027</v>
      </c>
      <c r="C227" s="174">
        <v>195.2</v>
      </c>
    </row>
    <row r="228" spans="1:3" ht="15" outlineLevel="3" x14ac:dyDescent="0.2">
      <c r="A228" s="175"/>
      <c r="B228" s="172" t="s">
        <v>1026</v>
      </c>
      <c r="C228" s="174">
        <v>43.3</v>
      </c>
    </row>
    <row r="229" spans="1:3" ht="15" outlineLevel="3" x14ac:dyDescent="0.2">
      <c r="A229" s="175"/>
      <c r="B229" s="172" t="s">
        <v>1025</v>
      </c>
      <c r="C229" s="174">
        <v>86.1</v>
      </c>
    </row>
    <row r="230" spans="1:3" ht="15" outlineLevel="3" x14ac:dyDescent="0.2">
      <c r="A230" s="175"/>
      <c r="B230" s="172" t="s">
        <v>1024</v>
      </c>
      <c r="C230" s="174">
        <v>91.9</v>
      </c>
    </row>
    <row r="231" spans="1:3" ht="15" outlineLevel="3" x14ac:dyDescent="0.2">
      <c r="A231" s="175"/>
      <c r="B231" s="172" t="s">
        <v>1023</v>
      </c>
      <c r="C231" s="174">
        <v>53.2</v>
      </c>
    </row>
    <row r="232" spans="1:3" ht="15" outlineLevel="3" x14ac:dyDescent="0.2">
      <c r="A232" s="175"/>
      <c r="B232" s="172" t="s">
        <v>1022</v>
      </c>
      <c r="C232" s="174">
        <v>120.8</v>
      </c>
    </row>
    <row r="233" spans="1:3" ht="15" outlineLevel="3" x14ac:dyDescent="0.2">
      <c r="A233" s="175"/>
      <c r="B233" s="172" t="s">
        <v>1021</v>
      </c>
      <c r="C233" s="174">
        <v>48.1</v>
      </c>
    </row>
    <row r="234" spans="1:3" ht="15" outlineLevel="2" x14ac:dyDescent="0.2">
      <c r="A234" s="175"/>
      <c r="B234" s="172" t="s">
        <v>1020</v>
      </c>
      <c r="C234" s="174">
        <v>56.6</v>
      </c>
    </row>
    <row r="235" spans="1:3" ht="15" outlineLevel="3" x14ac:dyDescent="0.2">
      <c r="A235" s="175" t="s">
        <v>920</v>
      </c>
      <c r="B235" s="172" t="s">
        <v>913</v>
      </c>
      <c r="C235" s="174">
        <v>1025.8</v>
      </c>
    </row>
    <row r="236" spans="1:3" ht="15" outlineLevel="3" x14ac:dyDescent="0.2">
      <c r="A236" s="175"/>
      <c r="B236" s="172" t="s">
        <v>913</v>
      </c>
      <c r="C236" s="174">
        <v>462.1</v>
      </c>
    </row>
    <row r="237" spans="1:3" ht="15" outlineLevel="3" x14ac:dyDescent="0.2">
      <c r="A237" s="175"/>
      <c r="B237" s="172" t="s">
        <v>1019</v>
      </c>
      <c r="C237" s="174">
        <v>140.5</v>
      </c>
    </row>
    <row r="238" spans="1:3" ht="15" outlineLevel="3" x14ac:dyDescent="0.2">
      <c r="A238" s="175"/>
      <c r="B238" s="172" t="s">
        <v>1018</v>
      </c>
      <c r="C238" s="174">
        <v>175.3</v>
      </c>
    </row>
    <row r="239" spans="1:3" ht="16.149999999999999" customHeight="1" outlineLevel="3" x14ac:dyDescent="0.2">
      <c r="A239" s="175"/>
      <c r="B239" s="172" t="s">
        <v>1017</v>
      </c>
      <c r="C239" s="174">
        <v>107</v>
      </c>
    </row>
    <row r="240" spans="1:3" ht="15" outlineLevel="2" x14ac:dyDescent="0.2">
      <c r="A240" s="175"/>
      <c r="B240" s="172" t="s">
        <v>1016</v>
      </c>
      <c r="C240" s="174">
        <v>140.9</v>
      </c>
    </row>
    <row r="241" spans="1:3" ht="15" outlineLevel="3" x14ac:dyDescent="0.2">
      <c r="A241" s="175" t="s">
        <v>918</v>
      </c>
      <c r="B241" s="172" t="s">
        <v>911</v>
      </c>
      <c r="C241" s="174">
        <v>425.1</v>
      </c>
    </row>
    <row r="242" spans="1:3" ht="15" outlineLevel="3" x14ac:dyDescent="0.2">
      <c r="A242" s="175"/>
      <c r="B242" s="172" t="s">
        <v>911</v>
      </c>
      <c r="C242" s="174">
        <v>155.6</v>
      </c>
    </row>
    <row r="243" spans="1:3" ht="15" outlineLevel="3" x14ac:dyDescent="0.2">
      <c r="A243" s="175"/>
      <c r="B243" s="172" t="s">
        <v>1015</v>
      </c>
      <c r="C243" s="174">
        <v>78.099999999999994</v>
      </c>
    </row>
    <row r="244" spans="1:3" ht="15" outlineLevel="3" x14ac:dyDescent="0.2">
      <c r="A244" s="175"/>
      <c r="B244" s="172" t="s">
        <v>1014</v>
      </c>
      <c r="C244" s="174">
        <v>19.899999999999999</v>
      </c>
    </row>
    <row r="245" spans="1:3" ht="15" outlineLevel="3" x14ac:dyDescent="0.2">
      <c r="A245" s="175"/>
      <c r="B245" s="172" t="s">
        <v>1013</v>
      </c>
      <c r="C245" s="174">
        <v>63.7</v>
      </c>
    </row>
    <row r="246" spans="1:3" ht="15" outlineLevel="3" x14ac:dyDescent="0.2">
      <c r="A246" s="175"/>
      <c r="B246" s="172" t="s">
        <v>1012</v>
      </c>
      <c r="C246" s="174">
        <v>62.6</v>
      </c>
    </row>
    <row r="247" spans="1:3" ht="15" outlineLevel="3" x14ac:dyDescent="0.2">
      <c r="A247" s="175"/>
      <c r="B247" s="172" t="s">
        <v>1011</v>
      </c>
      <c r="C247" s="174">
        <v>37.5</v>
      </c>
    </row>
    <row r="248" spans="1:3" ht="15" outlineLevel="2" x14ac:dyDescent="0.2">
      <c r="A248" s="175"/>
      <c r="B248" s="172" t="s">
        <v>1010</v>
      </c>
      <c r="C248" s="174">
        <v>7.7</v>
      </c>
    </row>
    <row r="249" spans="1:3" ht="15" outlineLevel="3" x14ac:dyDescent="0.2">
      <c r="A249" s="175" t="s">
        <v>917</v>
      </c>
      <c r="B249" s="172" t="s">
        <v>909</v>
      </c>
      <c r="C249" s="174">
        <v>753.4</v>
      </c>
    </row>
    <row r="250" spans="1:3" ht="15" outlineLevel="3" x14ac:dyDescent="0.2">
      <c r="A250" s="175"/>
      <c r="B250" s="172" t="s">
        <v>909</v>
      </c>
      <c r="C250" s="174">
        <v>286.7</v>
      </c>
    </row>
    <row r="251" spans="1:3" ht="15" outlineLevel="3" x14ac:dyDescent="0.2">
      <c r="A251" s="175"/>
      <c r="B251" s="172" t="s">
        <v>1009</v>
      </c>
      <c r="C251" s="174">
        <v>66.099999999999994</v>
      </c>
    </row>
    <row r="252" spans="1:3" ht="15" outlineLevel="3" x14ac:dyDescent="0.2">
      <c r="A252" s="175"/>
      <c r="B252" s="172" t="s">
        <v>1008</v>
      </c>
      <c r="C252" s="174">
        <v>67.900000000000006</v>
      </c>
    </row>
    <row r="253" spans="1:3" ht="15" outlineLevel="3" x14ac:dyDescent="0.2">
      <c r="A253" s="175"/>
      <c r="B253" s="172" t="s">
        <v>1007</v>
      </c>
      <c r="C253" s="174">
        <v>133.19999999999999</v>
      </c>
    </row>
    <row r="254" spans="1:3" ht="15" outlineLevel="2" x14ac:dyDescent="0.2">
      <c r="A254" s="175"/>
      <c r="B254" s="172" t="s">
        <v>1006</v>
      </c>
      <c r="C254" s="174">
        <v>199.5</v>
      </c>
    </row>
    <row r="255" spans="1:3" ht="15" outlineLevel="3" x14ac:dyDescent="0.2">
      <c r="A255" s="175" t="s">
        <v>915</v>
      </c>
      <c r="B255" s="172" t="s">
        <v>907</v>
      </c>
      <c r="C255" s="174">
        <v>205.9</v>
      </c>
    </row>
    <row r="256" spans="1:3" ht="15" outlineLevel="3" x14ac:dyDescent="0.2">
      <c r="A256" s="175"/>
      <c r="B256" s="172" t="s">
        <v>1005</v>
      </c>
      <c r="C256" s="174">
        <v>89.4</v>
      </c>
    </row>
    <row r="257" spans="1:3" ht="15" outlineLevel="3" x14ac:dyDescent="0.2">
      <c r="A257" s="175"/>
      <c r="B257" s="172" t="s">
        <v>1004</v>
      </c>
      <c r="C257" s="174">
        <v>15.3</v>
      </c>
    </row>
    <row r="258" spans="1:3" ht="15" outlineLevel="3" x14ac:dyDescent="0.2">
      <c r="A258" s="175"/>
      <c r="B258" s="172" t="s">
        <v>1003</v>
      </c>
      <c r="C258" s="174">
        <v>0.7</v>
      </c>
    </row>
    <row r="259" spans="1:3" ht="15" outlineLevel="2" x14ac:dyDescent="0.2">
      <c r="A259" s="175"/>
      <c r="B259" s="172" t="s">
        <v>1002</v>
      </c>
      <c r="C259" s="174">
        <v>100.5</v>
      </c>
    </row>
    <row r="260" spans="1:3" ht="15" outlineLevel="3" x14ac:dyDescent="0.2">
      <c r="A260" s="175" t="s">
        <v>914</v>
      </c>
      <c r="B260" s="172" t="s">
        <v>905</v>
      </c>
      <c r="C260" s="174">
        <v>379.9</v>
      </c>
    </row>
    <row r="261" spans="1:3" ht="15" outlineLevel="3" x14ac:dyDescent="0.2">
      <c r="A261" s="175"/>
      <c r="B261" s="172" t="s">
        <v>905</v>
      </c>
      <c r="C261" s="174">
        <v>261.10000000000002</v>
      </c>
    </row>
    <row r="262" spans="1:3" ht="15" outlineLevel="3" x14ac:dyDescent="0.2">
      <c r="A262" s="175"/>
      <c r="B262" s="172" t="s">
        <v>1001</v>
      </c>
      <c r="C262" s="174">
        <v>29.9</v>
      </c>
    </row>
    <row r="263" spans="1:3" ht="15" outlineLevel="3" x14ac:dyDescent="0.2">
      <c r="A263" s="175"/>
      <c r="B263" s="172" t="s">
        <v>1000</v>
      </c>
      <c r="C263" s="174">
        <v>10.7</v>
      </c>
    </row>
    <row r="264" spans="1:3" ht="15" outlineLevel="3" x14ac:dyDescent="0.2">
      <c r="A264" s="175"/>
      <c r="B264" s="172" t="s">
        <v>999</v>
      </c>
      <c r="C264" s="174">
        <v>54.1</v>
      </c>
    </row>
    <row r="265" spans="1:3" ht="15" outlineLevel="3" x14ac:dyDescent="0.2">
      <c r="A265" s="175"/>
      <c r="B265" s="172" t="s">
        <v>998</v>
      </c>
      <c r="C265" s="174">
        <v>22.7</v>
      </c>
    </row>
    <row r="266" spans="1:3" ht="15" outlineLevel="2" x14ac:dyDescent="0.2">
      <c r="A266" s="175"/>
      <c r="B266" s="172" t="s">
        <v>997</v>
      </c>
      <c r="C266" s="174">
        <v>1.4</v>
      </c>
    </row>
    <row r="267" spans="1:3" ht="15" outlineLevel="3" x14ac:dyDescent="0.2">
      <c r="A267" s="175" t="s">
        <v>912</v>
      </c>
      <c r="B267" s="172" t="s">
        <v>903</v>
      </c>
      <c r="C267" s="174">
        <v>525.29999999999995</v>
      </c>
    </row>
    <row r="268" spans="1:3" ht="15" outlineLevel="3" x14ac:dyDescent="0.2">
      <c r="A268" s="175"/>
      <c r="B268" s="172" t="s">
        <v>903</v>
      </c>
      <c r="C268" s="174">
        <v>349</v>
      </c>
    </row>
    <row r="269" spans="1:3" ht="15" outlineLevel="3" x14ac:dyDescent="0.2">
      <c r="A269" s="175"/>
      <c r="B269" s="172" t="s">
        <v>996</v>
      </c>
      <c r="C269" s="174">
        <v>8.9</v>
      </c>
    </row>
    <row r="270" spans="1:3" ht="15" outlineLevel="3" x14ac:dyDescent="0.2">
      <c r="A270" s="175"/>
      <c r="B270" s="172" t="s">
        <v>995</v>
      </c>
      <c r="C270" s="174">
        <v>47.3</v>
      </c>
    </row>
    <row r="271" spans="1:3" ht="15" outlineLevel="3" x14ac:dyDescent="0.2">
      <c r="A271" s="175"/>
      <c r="B271" s="172" t="s">
        <v>994</v>
      </c>
      <c r="C271" s="174">
        <v>43.5</v>
      </c>
    </row>
    <row r="272" spans="1:3" ht="15" outlineLevel="2" x14ac:dyDescent="0.2">
      <c r="A272" s="175"/>
      <c r="B272" s="172" t="s">
        <v>993</v>
      </c>
      <c r="C272" s="174">
        <v>76.599999999999994</v>
      </c>
    </row>
    <row r="273" spans="1:3" ht="15" outlineLevel="3" x14ac:dyDescent="0.2">
      <c r="A273" s="175" t="s">
        <v>910</v>
      </c>
      <c r="B273" s="172" t="s">
        <v>854</v>
      </c>
      <c r="C273" s="174">
        <v>502.6</v>
      </c>
    </row>
    <row r="274" spans="1:3" ht="15" outlineLevel="3" x14ac:dyDescent="0.2">
      <c r="A274" s="175"/>
      <c r="B274" s="172" t="s">
        <v>854</v>
      </c>
      <c r="C274" s="174">
        <v>286.5</v>
      </c>
    </row>
    <row r="275" spans="1:3" ht="15" outlineLevel="3" x14ac:dyDescent="0.2">
      <c r="A275" s="175"/>
      <c r="B275" s="172" t="s">
        <v>992</v>
      </c>
      <c r="C275" s="174">
        <v>111.5</v>
      </c>
    </row>
    <row r="276" spans="1:3" ht="15" outlineLevel="3" x14ac:dyDescent="0.2">
      <c r="A276" s="175"/>
      <c r="B276" s="172" t="s">
        <v>991</v>
      </c>
      <c r="C276" s="174">
        <v>28.1</v>
      </c>
    </row>
    <row r="277" spans="1:3" ht="15" outlineLevel="3" x14ac:dyDescent="0.2">
      <c r="A277" s="175"/>
      <c r="B277" s="172" t="s">
        <v>990</v>
      </c>
      <c r="C277" s="174">
        <v>61.2</v>
      </c>
    </row>
    <row r="278" spans="1:3" ht="15" outlineLevel="3" x14ac:dyDescent="0.2">
      <c r="A278" s="175"/>
      <c r="B278" s="172" t="s">
        <v>989</v>
      </c>
      <c r="C278" s="174">
        <v>8.9</v>
      </c>
    </row>
    <row r="279" spans="1:3" ht="15" outlineLevel="2" x14ac:dyDescent="0.2">
      <c r="A279" s="175"/>
      <c r="B279" s="172" t="s">
        <v>988</v>
      </c>
      <c r="C279" s="174">
        <v>6.4</v>
      </c>
    </row>
    <row r="280" spans="1:3" ht="15" outlineLevel="3" x14ac:dyDescent="0.2">
      <c r="A280" s="175" t="s">
        <v>908</v>
      </c>
      <c r="B280" s="172" t="s">
        <v>852</v>
      </c>
      <c r="C280" s="174">
        <v>679.1</v>
      </c>
    </row>
    <row r="281" spans="1:3" ht="15" outlineLevel="3" x14ac:dyDescent="0.2">
      <c r="A281" s="175"/>
      <c r="B281" s="172" t="s">
        <v>987</v>
      </c>
      <c r="C281" s="174">
        <v>53.4</v>
      </c>
    </row>
    <row r="282" spans="1:3" ht="15" outlineLevel="3" x14ac:dyDescent="0.2">
      <c r="A282" s="175"/>
      <c r="B282" s="172" t="s">
        <v>986</v>
      </c>
      <c r="C282" s="174">
        <v>61.2</v>
      </c>
    </row>
    <row r="283" spans="1:3" ht="15" outlineLevel="3" x14ac:dyDescent="0.2">
      <c r="A283" s="175"/>
      <c r="B283" s="172" t="s">
        <v>985</v>
      </c>
      <c r="C283" s="174">
        <v>32.799999999999997</v>
      </c>
    </row>
    <row r="284" spans="1:3" ht="15" outlineLevel="3" x14ac:dyDescent="0.2">
      <c r="A284" s="175"/>
      <c r="B284" s="172" t="s">
        <v>984</v>
      </c>
      <c r="C284" s="174">
        <v>16.899999999999999</v>
      </c>
    </row>
    <row r="285" spans="1:3" ht="15" outlineLevel="3" x14ac:dyDescent="0.2">
      <c r="A285" s="175"/>
      <c r="B285" s="172" t="s">
        <v>983</v>
      </c>
      <c r="C285" s="174">
        <v>7.6</v>
      </c>
    </row>
    <row r="286" spans="1:3" ht="15" outlineLevel="3" x14ac:dyDescent="0.2">
      <c r="A286" s="175"/>
      <c r="B286" s="172" t="s">
        <v>982</v>
      </c>
      <c r="C286" s="174">
        <v>14.3</v>
      </c>
    </row>
    <row r="287" spans="1:3" ht="15" outlineLevel="3" x14ac:dyDescent="0.2">
      <c r="A287" s="175"/>
      <c r="B287" s="172" t="s">
        <v>981</v>
      </c>
      <c r="C287" s="174">
        <v>80.3</v>
      </c>
    </row>
    <row r="288" spans="1:3" ht="15" outlineLevel="3" x14ac:dyDescent="0.2">
      <c r="A288" s="175"/>
      <c r="B288" s="172" t="s">
        <v>980</v>
      </c>
      <c r="C288" s="174">
        <v>59.8</v>
      </c>
    </row>
    <row r="289" spans="1:3" ht="15" outlineLevel="3" x14ac:dyDescent="0.2">
      <c r="A289" s="175"/>
      <c r="B289" s="172" t="s">
        <v>979</v>
      </c>
      <c r="C289" s="174">
        <v>79</v>
      </c>
    </row>
    <row r="290" spans="1:3" ht="15" outlineLevel="3" x14ac:dyDescent="0.2">
      <c r="A290" s="175"/>
      <c r="B290" s="172" t="s">
        <v>978</v>
      </c>
      <c r="C290" s="174">
        <v>61.7</v>
      </c>
    </row>
    <row r="291" spans="1:3" ht="15" outlineLevel="3" x14ac:dyDescent="0.2">
      <c r="A291" s="175"/>
      <c r="B291" s="172" t="s">
        <v>977</v>
      </c>
      <c r="C291" s="174">
        <v>64.2</v>
      </c>
    </row>
    <row r="292" spans="1:3" ht="15" outlineLevel="3" x14ac:dyDescent="0.2">
      <c r="A292" s="175"/>
      <c r="B292" s="172" t="s">
        <v>976</v>
      </c>
      <c r="C292" s="174">
        <v>41.1</v>
      </c>
    </row>
    <row r="293" spans="1:3" ht="15" outlineLevel="3" x14ac:dyDescent="0.2">
      <c r="A293" s="175"/>
      <c r="B293" s="172" t="s">
        <v>975</v>
      </c>
      <c r="C293" s="174">
        <v>73.400000000000006</v>
      </c>
    </row>
    <row r="294" spans="1:3" ht="15" outlineLevel="2" x14ac:dyDescent="0.2">
      <c r="A294" s="175"/>
      <c r="B294" s="172" t="s">
        <v>974</v>
      </c>
      <c r="C294" s="174">
        <v>33.4</v>
      </c>
    </row>
    <row r="295" spans="1:3" ht="15" outlineLevel="2" x14ac:dyDescent="0.2">
      <c r="A295" s="175" t="s">
        <v>906</v>
      </c>
      <c r="B295" s="172" t="s">
        <v>232</v>
      </c>
      <c r="C295" s="174">
        <v>327.9</v>
      </c>
    </row>
    <row r="296" spans="1:3" ht="15" outlineLevel="3" x14ac:dyDescent="0.2">
      <c r="A296" s="175" t="s">
        <v>904</v>
      </c>
      <c r="B296" s="172" t="s">
        <v>896</v>
      </c>
      <c r="C296" s="174">
        <v>515.4</v>
      </c>
    </row>
    <row r="297" spans="1:3" ht="15" outlineLevel="3" x14ac:dyDescent="0.2">
      <c r="A297" s="175"/>
      <c r="B297" s="172" t="s">
        <v>896</v>
      </c>
      <c r="C297" s="174">
        <v>215.8</v>
      </c>
    </row>
    <row r="298" spans="1:3" ht="15" outlineLevel="3" x14ac:dyDescent="0.2">
      <c r="A298" s="175"/>
      <c r="B298" s="172" t="s">
        <v>973</v>
      </c>
      <c r="C298" s="174">
        <v>44.3</v>
      </c>
    </row>
    <row r="299" spans="1:3" ht="15" outlineLevel="3" x14ac:dyDescent="0.2">
      <c r="A299" s="175"/>
      <c r="B299" s="172" t="s">
        <v>972</v>
      </c>
      <c r="C299" s="174">
        <v>95.7</v>
      </c>
    </row>
    <row r="300" spans="1:3" ht="15" outlineLevel="3" x14ac:dyDescent="0.2">
      <c r="A300" s="175"/>
      <c r="B300" s="172" t="s">
        <v>971</v>
      </c>
      <c r="C300" s="174">
        <v>17.5</v>
      </c>
    </row>
    <row r="301" spans="1:3" ht="15" outlineLevel="3" x14ac:dyDescent="0.2">
      <c r="A301" s="175"/>
      <c r="B301" s="172" t="s">
        <v>970</v>
      </c>
      <c r="C301" s="174">
        <v>21.8</v>
      </c>
    </row>
    <row r="302" spans="1:3" ht="15" outlineLevel="3" x14ac:dyDescent="0.2">
      <c r="A302" s="175"/>
      <c r="B302" s="172" t="s">
        <v>969</v>
      </c>
      <c r="C302" s="174">
        <v>40.200000000000003</v>
      </c>
    </row>
    <row r="303" spans="1:3" ht="15" outlineLevel="3" x14ac:dyDescent="0.2">
      <c r="A303" s="175"/>
      <c r="B303" s="172" t="s">
        <v>968</v>
      </c>
      <c r="C303" s="174">
        <v>13.7</v>
      </c>
    </row>
    <row r="304" spans="1:3" ht="15" outlineLevel="2" x14ac:dyDescent="0.2">
      <c r="A304" s="175"/>
      <c r="B304" s="172" t="s">
        <v>967</v>
      </c>
      <c r="C304" s="174">
        <v>66.400000000000006</v>
      </c>
    </row>
    <row r="305" spans="1:3" ht="15" outlineLevel="3" x14ac:dyDescent="0.2">
      <c r="A305" s="175" t="s">
        <v>902</v>
      </c>
      <c r="B305" s="172" t="s">
        <v>850</v>
      </c>
      <c r="C305" s="174">
        <v>251.1</v>
      </c>
    </row>
    <row r="306" spans="1:3" ht="15" outlineLevel="3" x14ac:dyDescent="0.2">
      <c r="A306" s="175"/>
      <c r="B306" s="172" t="s">
        <v>850</v>
      </c>
      <c r="C306" s="174">
        <v>237.4</v>
      </c>
    </row>
    <row r="307" spans="1:3" ht="15" outlineLevel="2" x14ac:dyDescent="0.2">
      <c r="A307" s="175"/>
      <c r="B307" s="172" t="s">
        <v>966</v>
      </c>
      <c r="C307" s="174">
        <v>13.7</v>
      </c>
    </row>
    <row r="308" spans="1:3" ht="15" outlineLevel="3" x14ac:dyDescent="0.2">
      <c r="A308" s="175" t="s">
        <v>901</v>
      </c>
      <c r="B308" s="172" t="s">
        <v>848</v>
      </c>
      <c r="C308" s="174">
        <v>537.29999999999995</v>
      </c>
    </row>
    <row r="309" spans="1:3" ht="15" outlineLevel="3" x14ac:dyDescent="0.2">
      <c r="A309" s="175"/>
      <c r="B309" s="172" t="s">
        <v>848</v>
      </c>
      <c r="C309" s="174">
        <v>240.9</v>
      </c>
    </row>
    <row r="310" spans="1:3" ht="15" outlineLevel="3" x14ac:dyDescent="0.2">
      <c r="A310" s="175"/>
      <c r="B310" s="172" t="s">
        <v>965</v>
      </c>
      <c r="C310" s="174">
        <v>103.5</v>
      </c>
    </row>
    <row r="311" spans="1:3" ht="15" outlineLevel="3" x14ac:dyDescent="0.2">
      <c r="A311" s="175"/>
      <c r="B311" s="172" t="s">
        <v>964</v>
      </c>
      <c r="C311" s="174">
        <v>11.8</v>
      </c>
    </row>
    <row r="312" spans="1:3" ht="15" outlineLevel="3" x14ac:dyDescent="0.2">
      <c r="A312" s="175"/>
      <c r="B312" s="172" t="s">
        <v>963</v>
      </c>
      <c r="C312" s="174">
        <v>96.2</v>
      </c>
    </row>
    <row r="313" spans="1:3" ht="15" outlineLevel="3" x14ac:dyDescent="0.2">
      <c r="A313" s="175"/>
      <c r="B313" s="172" t="s">
        <v>962</v>
      </c>
      <c r="C313" s="174">
        <v>59.8</v>
      </c>
    </row>
    <row r="314" spans="1:3" ht="15" outlineLevel="2" x14ac:dyDescent="0.2">
      <c r="A314" s="175"/>
      <c r="B314" s="172" t="s">
        <v>961</v>
      </c>
      <c r="C314" s="174">
        <v>25.1</v>
      </c>
    </row>
    <row r="315" spans="1:3" ht="15" outlineLevel="3" x14ac:dyDescent="0.2">
      <c r="A315" s="175" t="s">
        <v>900</v>
      </c>
      <c r="B315" s="172" t="s">
        <v>892</v>
      </c>
      <c r="C315" s="174">
        <v>1149.2</v>
      </c>
    </row>
    <row r="316" spans="1:3" ht="15" outlineLevel="3" x14ac:dyDescent="0.2">
      <c r="A316" s="175"/>
      <c r="B316" s="172" t="s">
        <v>892</v>
      </c>
      <c r="C316" s="174">
        <v>300.2</v>
      </c>
    </row>
    <row r="317" spans="1:3" ht="15" outlineLevel="3" x14ac:dyDescent="0.2">
      <c r="A317" s="175"/>
      <c r="B317" s="172" t="s">
        <v>960</v>
      </c>
      <c r="C317" s="174">
        <v>283.7</v>
      </c>
    </row>
    <row r="318" spans="1:3" ht="15" outlineLevel="3" x14ac:dyDescent="0.2">
      <c r="A318" s="175"/>
      <c r="B318" s="172" t="s">
        <v>959</v>
      </c>
      <c r="C318" s="174">
        <v>203.7</v>
      </c>
    </row>
    <row r="319" spans="1:3" ht="15" outlineLevel="3" x14ac:dyDescent="0.2">
      <c r="A319" s="175"/>
      <c r="B319" s="172" t="s">
        <v>958</v>
      </c>
      <c r="C319" s="174">
        <v>49</v>
      </c>
    </row>
    <row r="320" spans="1:3" ht="15" outlineLevel="3" x14ac:dyDescent="0.2">
      <c r="A320" s="175"/>
      <c r="B320" s="172" t="s">
        <v>957</v>
      </c>
      <c r="C320" s="174">
        <v>120.8</v>
      </c>
    </row>
    <row r="321" spans="1:3" ht="15" outlineLevel="3" x14ac:dyDescent="0.2">
      <c r="A321" s="175"/>
      <c r="B321" s="172" t="s">
        <v>956</v>
      </c>
      <c r="C321" s="174">
        <v>113</v>
      </c>
    </row>
    <row r="322" spans="1:3" ht="15" outlineLevel="2" x14ac:dyDescent="0.2">
      <c r="A322" s="175"/>
      <c r="B322" s="172" t="s">
        <v>955</v>
      </c>
      <c r="C322" s="174">
        <v>78.8</v>
      </c>
    </row>
    <row r="323" spans="1:3" ht="15" outlineLevel="3" x14ac:dyDescent="0.2">
      <c r="A323" s="175" t="s">
        <v>899</v>
      </c>
      <c r="B323" s="172" t="s">
        <v>890</v>
      </c>
      <c r="C323" s="174">
        <v>357.6</v>
      </c>
    </row>
    <row r="324" spans="1:3" ht="15" outlineLevel="3" x14ac:dyDescent="0.2">
      <c r="A324" s="175"/>
      <c r="B324" s="172" t="s">
        <v>890</v>
      </c>
      <c r="C324" s="174">
        <v>154</v>
      </c>
    </row>
    <row r="325" spans="1:3" ht="15" outlineLevel="3" x14ac:dyDescent="0.2">
      <c r="A325" s="175"/>
      <c r="B325" s="172" t="s">
        <v>954</v>
      </c>
      <c r="C325" s="174">
        <v>134.19999999999999</v>
      </c>
    </row>
    <row r="326" spans="1:3" ht="15" outlineLevel="3" x14ac:dyDescent="0.2">
      <c r="A326" s="175"/>
      <c r="B326" s="172" t="s">
        <v>953</v>
      </c>
      <c r="C326" s="174">
        <v>46.3</v>
      </c>
    </row>
    <row r="327" spans="1:3" ht="15" outlineLevel="2" x14ac:dyDescent="0.2">
      <c r="A327" s="175"/>
      <c r="B327" s="172" t="s">
        <v>952</v>
      </c>
      <c r="C327" s="174">
        <v>23.1</v>
      </c>
    </row>
    <row r="328" spans="1:3" ht="15" outlineLevel="3" x14ac:dyDescent="0.2">
      <c r="A328" s="175" t="s">
        <v>897</v>
      </c>
      <c r="B328" s="172" t="s">
        <v>888</v>
      </c>
      <c r="C328" s="174">
        <v>1123</v>
      </c>
    </row>
    <row r="329" spans="1:3" ht="15" outlineLevel="3" x14ac:dyDescent="0.2">
      <c r="A329" s="175"/>
      <c r="B329" s="172" t="s">
        <v>888</v>
      </c>
      <c r="C329" s="174">
        <v>288.39999999999998</v>
      </c>
    </row>
    <row r="330" spans="1:3" ht="15" outlineLevel="3" x14ac:dyDescent="0.2">
      <c r="A330" s="175"/>
      <c r="B330" s="172" t="s">
        <v>951</v>
      </c>
      <c r="C330" s="174">
        <v>138.6</v>
      </c>
    </row>
    <row r="331" spans="1:3" ht="15" outlineLevel="3" x14ac:dyDescent="0.2">
      <c r="A331" s="175"/>
      <c r="B331" s="172" t="s">
        <v>950</v>
      </c>
      <c r="C331" s="174">
        <v>131.9</v>
      </c>
    </row>
    <row r="332" spans="1:3" ht="15" outlineLevel="3" x14ac:dyDescent="0.2">
      <c r="A332" s="175"/>
      <c r="B332" s="172" t="s">
        <v>949</v>
      </c>
      <c r="C332" s="174">
        <v>273.3</v>
      </c>
    </row>
    <row r="333" spans="1:3" ht="15" outlineLevel="3" x14ac:dyDescent="0.2">
      <c r="A333" s="175"/>
      <c r="B333" s="172" t="s">
        <v>948</v>
      </c>
      <c r="C333" s="174">
        <v>119</v>
      </c>
    </row>
    <row r="334" spans="1:3" ht="15" x14ac:dyDescent="0.2">
      <c r="A334" s="175"/>
      <c r="B334" s="172" t="s">
        <v>947</v>
      </c>
      <c r="C334" s="174">
        <v>171.8</v>
      </c>
    </row>
    <row r="335" spans="1:3" ht="15" x14ac:dyDescent="0.2">
      <c r="A335" s="175"/>
      <c r="B335" s="172" t="s">
        <v>847</v>
      </c>
      <c r="C335" s="174">
        <v>1546.3</v>
      </c>
    </row>
    <row r="336" spans="1:3" ht="15" x14ac:dyDescent="0.2">
      <c r="A336" s="175"/>
      <c r="B336" s="172" t="s">
        <v>247</v>
      </c>
      <c r="C336" s="174">
        <v>30923.599999999999</v>
      </c>
    </row>
  </sheetData>
  <mergeCells count="1">
    <mergeCell ref="A3:C3"/>
  </mergeCells>
  <pageMargins left="0.70866141732283472" right="0.11811023622047245" top="0.55118110236220474" bottom="0.55118110236220474" header="0.11811023622047245"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IV122"/>
  <sheetViews>
    <sheetView topLeftCell="A91" workbookViewId="0">
      <selection activeCell="E21" sqref="E21"/>
    </sheetView>
  </sheetViews>
  <sheetFormatPr defaultColWidth="9.140625" defaultRowHeight="12.75" outlineLevelRow="3" x14ac:dyDescent="0.2"/>
  <cols>
    <col min="1" max="1" width="8.7109375" style="171" customWidth="1"/>
    <col min="2" max="2" width="55.85546875" style="171" customWidth="1"/>
    <col min="3" max="3" width="21.5703125" style="171" customWidth="1"/>
    <col min="4" max="4" width="9.140625" style="171" customWidth="1"/>
    <col min="5" max="5" width="13.140625" style="171" customWidth="1"/>
    <col min="6" max="8" width="9.140625" style="171" customWidth="1"/>
    <col min="9" max="16384" width="9.140625" style="171"/>
  </cols>
  <sheetData>
    <row r="1" spans="1:256" ht="13.9" customHeight="1" x14ac:dyDescent="0.25">
      <c r="A1" s="176"/>
      <c r="B1" s="176"/>
      <c r="C1" s="319" t="s">
        <v>2671</v>
      </c>
      <c r="D1" s="180"/>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6"/>
      <c r="EC1" s="176"/>
      <c r="ED1" s="176"/>
      <c r="EE1" s="176"/>
      <c r="EF1" s="176"/>
      <c r="EG1" s="176"/>
      <c r="EH1" s="176"/>
      <c r="EI1" s="176"/>
      <c r="EJ1" s="176"/>
      <c r="EK1" s="176"/>
      <c r="EL1" s="176"/>
      <c r="EM1" s="176"/>
      <c r="EN1" s="176"/>
      <c r="EO1" s="176"/>
      <c r="EP1" s="176"/>
      <c r="EQ1" s="176"/>
      <c r="ER1" s="176"/>
      <c r="ES1" s="176"/>
      <c r="ET1" s="176"/>
      <c r="EU1" s="176"/>
      <c r="EV1" s="176"/>
      <c r="EW1" s="176"/>
      <c r="EX1" s="176"/>
      <c r="EY1" s="176"/>
      <c r="EZ1" s="176"/>
      <c r="FA1" s="176"/>
      <c r="FB1" s="176"/>
      <c r="FC1" s="176"/>
      <c r="FD1" s="176"/>
      <c r="FE1" s="176"/>
      <c r="FF1" s="176"/>
      <c r="FG1" s="176"/>
      <c r="FH1" s="176"/>
      <c r="FI1" s="176"/>
      <c r="FJ1" s="176"/>
      <c r="FK1" s="176"/>
      <c r="FL1" s="176"/>
      <c r="FM1" s="176"/>
      <c r="FN1" s="176"/>
      <c r="FO1" s="176"/>
      <c r="FP1" s="176"/>
      <c r="FQ1" s="176"/>
      <c r="FR1" s="176"/>
      <c r="FS1" s="176"/>
      <c r="FT1" s="176"/>
      <c r="FU1" s="176"/>
      <c r="FV1" s="176"/>
      <c r="FW1" s="176"/>
      <c r="FX1" s="176"/>
      <c r="FY1" s="176"/>
      <c r="FZ1" s="176"/>
      <c r="GA1" s="176"/>
      <c r="GB1" s="176"/>
      <c r="GC1" s="176"/>
      <c r="GD1" s="176"/>
      <c r="GE1" s="176"/>
      <c r="GF1" s="176"/>
      <c r="GG1" s="176"/>
      <c r="GH1" s="176"/>
      <c r="GI1" s="176"/>
      <c r="GJ1" s="176"/>
      <c r="GK1" s="176"/>
      <c r="GL1" s="176"/>
      <c r="GM1" s="176"/>
      <c r="GN1" s="176"/>
      <c r="GO1" s="176"/>
      <c r="GP1" s="176"/>
      <c r="GQ1" s="176"/>
      <c r="GR1" s="176"/>
      <c r="GS1" s="176"/>
      <c r="GT1" s="176"/>
      <c r="GU1" s="176"/>
      <c r="GV1" s="176"/>
      <c r="GW1" s="176"/>
      <c r="GX1" s="176"/>
      <c r="GY1" s="176"/>
      <c r="GZ1" s="176"/>
      <c r="HA1" s="176"/>
      <c r="HB1" s="176"/>
      <c r="HC1" s="176"/>
      <c r="HD1" s="176"/>
      <c r="HE1" s="176"/>
      <c r="HF1" s="176"/>
      <c r="HG1" s="176"/>
      <c r="HH1" s="176"/>
      <c r="HI1" s="176"/>
      <c r="HJ1" s="176"/>
      <c r="HK1" s="176"/>
      <c r="HL1" s="176"/>
      <c r="HM1" s="176"/>
      <c r="HN1" s="176"/>
      <c r="HO1" s="176"/>
      <c r="HP1" s="176"/>
      <c r="HQ1" s="176"/>
      <c r="HR1" s="176"/>
      <c r="HS1" s="176"/>
      <c r="HT1" s="176"/>
      <c r="HU1" s="176"/>
      <c r="HV1" s="176"/>
      <c r="HW1" s="176"/>
      <c r="HX1" s="176"/>
      <c r="HY1" s="176"/>
      <c r="HZ1" s="176"/>
      <c r="IA1" s="176"/>
      <c r="IB1" s="176"/>
      <c r="IC1" s="176"/>
      <c r="ID1" s="176"/>
      <c r="IE1" s="176"/>
      <c r="IF1" s="176"/>
      <c r="IG1" s="176"/>
      <c r="IH1" s="176"/>
      <c r="II1" s="176"/>
      <c r="IJ1" s="176"/>
      <c r="IK1" s="176"/>
      <c r="IL1" s="176"/>
      <c r="IM1" s="176"/>
      <c r="IN1" s="176"/>
      <c r="IO1" s="176"/>
      <c r="IP1" s="176"/>
      <c r="IQ1" s="176"/>
      <c r="IR1" s="176"/>
      <c r="IS1" s="176"/>
      <c r="IT1" s="176"/>
      <c r="IU1" s="176"/>
      <c r="IV1" s="176"/>
    </row>
    <row r="2" spans="1:256" ht="13.9" customHeight="1" x14ac:dyDescent="0.25">
      <c r="A2" s="176"/>
      <c r="B2" s="176"/>
      <c r="C2" s="3" t="s">
        <v>2667</v>
      </c>
      <c r="D2" s="180"/>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6"/>
      <c r="BK2" s="176"/>
      <c r="BL2" s="176"/>
      <c r="BM2" s="176"/>
      <c r="BN2" s="176"/>
      <c r="BO2" s="176"/>
      <c r="BP2" s="176"/>
      <c r="BQ2" s="176"/>
      <c r="BR2" s="176"/>
      <c r="BS2" s="176"/>
      <c r="BT2" s="176"/>
      <c r="BU2" s="176"/>
      <c r="BV2" s="176"/>
      <c r="BW2" s="176"/>
      <c r="BX2" s="176"/>
      <c r="BY2" s="176"/>
      <c r="BZ2" s="176"/>
      <c r="CA2" s="176"/>
      <c r="CB2" s="176"/>
      <c r="CC2" s="176"/>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c r="ED2" s="176"/>
      <c r="EE2" s="176"/>
      <c r="EF2" s="176"/>
      <c r="EG2" s="176"/>
      <c r="EH2" s="176"/>
      <c r="EI2" s="176"/>
      <c r="EJ2" s="176"/>
      <c r="EK2" s="176"/>
      <c r="EL2" s="176"/>
      <c r="EM2" s="176"/>
      <c r="EN2" s="176"/>
      <c r="EO2" s="176"/>
      <c r="EP2" s="176"/>
      <c r="EQ2" s="176"/>
      <c r="ER2" s="176"/>
      <c r="ES2" s="176"/>
      <c r="ET2" s="176"/>
      <c r="EU2" s="176"/>
      <c r="EV2" s="176"/>
      <c r="EW2" s="176"/>
      <c r="EX2" s="176"/>
      <c r="EY2" s="176"/>
      <c r="EZ2" s="176"/>
      <c r="FA2" s="176"/>
      <c r="FB2" s="176"/>
      <c r="FC2" s="176"/>
      <c r="FD2" s="176"/>
      <c r="FE2" s="176"/>
      <c r="FF2" s="176"/>
      <c r="FG2" s="176"/>
      <c r="FH2" s="176"/>
      <c r="FI2" s="176"/>
      <c r="FJ2" s="176"/>
      <c r="FK2" s="176"/>
      <c r="FL2" s="176"/>
      <c r="FM2" s="176"/>
      <c r="FN2" s="176"/>
      <c r="FO2" s="176"/>
      <c r="FP2" s="176"/>
      <c r="FQ2" s="176"/>
      <c r="FR2" s="176"/>
      <c r="FS2" s="176"/>
      <c r="FT2" s="176"/>
      <c r="FU2" s="176"/>
      <c r="FV2" s="176"/>
      <c r="FW2" s="176"/>
      <c r="FX2" s="176"/>
      <c r="FY2" s="176"/>
      <c r="FZ2" s="176"/>
      <c r="GA2" s="176"/>
      <c r="GB2" s="176"/>
      <c r="GC2" s="176"/>
      <c r="GD2" s="176"/>
      <c r="GE2" s="176"/>
      <c r="GF2" s="176"/>
      <c r="GG2" s="176"/>
      <c r="GH2" s="176"/>
      <c r="GI2" s="176"/>
      <c r="GJ2" s="176"/>
      <c r="GK2" s="176"/>
      <c r="GL2" s="176"/>
      <c r="GM2" s="176"/>
      <c r="GN2" s="176"/>
      <c r="GO2" s="176"/>
      <c r="GP2" s="176"/>
      <c r="GQ2" s="176"/>
      <c r="GR2" s="176"/>
      <c r="GS2" s="176"/>
      <c r="GT2" s="176"/>
      <c r="GU2" s="176"/>
      <c r="GV2" s="176"/>
      <c r="GW2" s="176"/>
      <c r="GX2" s="176"/>
      <c r="GY2" s="176"/>
      <c r="GZ2" s="176"/>
      <c r="HA2" s="176"/>
      <c r="HB2" s="176"/>
      <c r="HC2" s="176"/>
      <c r="HD2" s="176"/>
      <c r="HE2" s="176"/>
      <c r="HF2" s="176"/>
      <c r="HG2" s="176"/>
      <c r="HH2" s="176"/>
      <c r="HI2" s="176"/>
      <c r="HJ2" s="176"/>
      <c r="HK2" s="176"/>
      <c r="HL2" s="176"/>
      <c r="HM2" s="176"/>
      <c r="HN2" s="176"/>
      <c r="HO2" s="176"/>
      <c r="HP2" s="176"/>
      <c r="HQ2" s="176"/>
      <c r="HR2" s="176"/>
      <c r="HS2" s="176"/>
      <c r="HT2" s="176"/>
      <c r="HU2" s="176"/>
      <c r="HV2" s="176"/>
      <c r="HW2" s="176"/>
      <c r="HX2" s="176"/>
      <c r="HY2" s="176"/>
      <c r="HZ2" s="176"/>
      <c r="IA2" s="176"/>
      <c r="IB2" s="176"/>
      <c r="IC2" s="176"/>
      <c r="ID2" s="176"/>
      <c r="IE2" s="176"/>
      <c r="IF2" s="176"/>
      <c r="IG2" s="176"/>
      <c r="IH2" s="176"/>
      <c r="II2" s="176"/>
      <c r="IJ2" s="176"/>
      <c r="IK2" s="176"/>
      <c r="IL2" s="176"/>
      <c r="IM2" s="176"/>
      <c r="IN2" s="176"/>
      <c r="IO2" s="176"/>
      <c r="IP2" s="176"/>
      <c r="IQ2" s="176"/>
      <c r="IR2" s="176"/>
      <c r="IS2" s="176"/>
      <c r="IT2" s="176"/>
      <c r="IU2" s="176"/>
      <c r="IV2" s="176"/>
    </row>
    <row r="3" spans="1:256" ht="87" customHeight="1" x14ac:dyDescent="0.2">
      <c r="A3" s="394" t="s">
        <v>1214</v>
      </c>
      <c r="B3" s="394"/>
      <c r="C3" s="394"/>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85"/>
      <c r="EK3" s="185"/>
      <c r="EL3" s="185"/>
      <c r="EM3" s="185"/>
      <c r="EN3" s="185"/>
      <c r="EO3" s="185"/>
      <c r="EP3" s="185"/>
      <c r="EQ3" s="185"/>
      <c r="ER3" s="185"/>
      <c r="ES3" s="185"/>
      <c r="ET3" s="185"/>
      <c r="EU3" s="185"/>
      <c r="EV3" s="185"/>
      <c r="EW3" s="185"/>
      <c r="EX3" s="185"/>
      <c r="EY3" s="185"/>
      <c r="EZ3" s="185"/>
      <c r="FA3" s="185"/>
      <c r="FB3" s="185"/>
      <c r="FC3" s="185"/>
      <c r="FD3" s="185"/>
      <c r="FE3" s="185"/>
      <c r="FF3" s="185"/>
      <c r="FG3" s="185"/>
      <c r="FH3" s="185"/>
      <c r="FI3" s="185"/>
      <c r="FJ3" s="185"/>
      <c r="FK3" s="185"/>
      <c r="FL3" s="185"/>
      <c r="FM3" s="185"/>
      <c r="FN3" s="185"/>
      <c r="FO3" s="185"/>
      <c r="FP3" s="185"/>
      <c r="FQ3" s="185"/>
      <c r="FR3" s="185"/>
      <c r="FS3" s="185"/>
      <c r="FT3" s="185"/>
      <c r="FU3" s="185"/>
      <c r="FV3" s="185"/>
      <c r="FW3" s="185"/>
      <c r="FX3" s="185"/>
      <c r="FY3" s="185"/>
      <c r="FZ3" s="185"/>
      <c r="GA3" s="185"/>
      <c r="GB3" s="185"/>
      <c r="GC3" s="185"/>
      <c r="GD3" s="185"/>
      <c r="GE3" s="185"/>
      <c r="GF3" s="185"/>
      <c r="GG3" s="185"/>
      <c r="GH3" s="185"/>
      <c r="GI3" s="185"/>
      <c r="GJ3" s="185"/>
      <c r="GK3" s="185"/>
      <c r="GL3" s="185"/>
      <c r="GM3" s="185"/>
      <c r="GN3" s="185"/>
      <c r="GO3" s="185"/>
      <c r="GP3" s="185"/>
      <c r="GQ3" s="185"/>
      <c r="GR3" s="185"/>
      <c r="GS3" s="185"/>
      <c r="GT3" s="185"/>
      <c r="GU3" s="185"/>
      <c r="GV3" s="185"/>
      <c r="GW3" s="185"/>
      <c r="GX3" s="185"/>
      <c r="GY3" s="185"/>
      <c r="GZ3" s="185"/>
      <c r="HA3" s="185"/>
      <c r="HB3" s="185"/>
      <c r="HC3" s="185"/>
      <c r="HD3" s="185"/>
      <c r="HE3" s="185"/>
      <c r="HF3" s="185"/>
      <c r="HG3" s="185"/>
      <c r="HH3" s="185"/>
      <c r="HI3" s="185"/>
      <c r="HJ3" s="185"/>
      <c r="HK3" s="185"/>
      <c r="HL3" s="185"/>
      <c r="HM3" s="185"/>
      <c r="HN3" s="185"/>
      <c r="HO3" s="185"/>
      <c r="HP3" s="185"/>
      <c r="HQ3" s="185"/>
      <c r="HR3" s="185"/>
      <c r="HS3" s="185"/>
      <c r="HT3" s="185"/>
      <c r="HU3" s="185"/>
      <c r="HV3" s="185"/>
      <c r="HW3" s="185"/>
      <c r="HX3" s="185"/>
      <c r="HY3" s="185"/>
      <c r="HZ3" s="185"/>
      <c r="IA3" s="185"/>
      <c r="IB3" s="185"/>
      <c r="IC3" s="185"/>
      <c r="ID3" s="185"/>
      <c r="IE3" s="185"/>
      <c r="IF3" s="185"/>
      <c r="IG3" s="185"/>
      <c r="IH3" s="185"/>
      <c r="II3" s="185"/>
      <c r="IJ3" s="185"/>
      <c r="IK3" s="185"/>
      <c r="IL3" s="185"/>
      <c r="IM3" s="185"/>
      <c r="IN3" s="185"/>
      <c r="IO3" s="185"/>
      <c r="IP3" s="185"/>
      <c r="IQ3" s="185"/>
      <c r="IR3" s="185"/>
      <c r="IS3" s="185"/>
      <c r="IT3" s="185"/>
      <c r="IU3" s="185"/>
      <c r="IV3" s="185"/>
    </row>
    <row r="4" spans="1:256" ht="30" customHeight="1" x14ac:dyDescent="0.2">
      <c r="A4" s="178" t="s">
        <v>33</v>
      </c>
      <c r="B4" s="178" t="s">
        <v>887</v>
      </c>
      <c r="C4" s="177" t="s">
        <v>886</v>
      </c>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85"/>
      <c r="BH4" s="185"/>
      <c r="BI4" s="185"/>
      <c r="BJ4" s="185"/>
      <c r="BK4" s="185"/>
      <c r="BL4" s="185"/>
      <c r="BM4" s="185"/>
      <c r="BN4" s="185"/>
      <c r="BO4" s="185"/>
      <c r="BP4" s="185"/>
      <c r="BQ4" s="185"/>
      <c r="BR4" s="185"/>
      <c r="BS4" s="185"/>
      <c r="BT4" s="185"/>
      <c r="BU4" s="185"/>
      <c r="BV4" s="185"/>
      <c r="BW4" s="185"/>
      <c r="BX4" s="185"/>
      <c r="BY4" s="185"/>
      <c r="BZ4" s="185"/>
      <c r="CA4" s="185"/>
      <c r="CB4" s="185"/>
      <c r="CC4" s="185"/>
      <c r="CD4" s="185"/>
      <c r="CE4" s="185"/>
      <c r="CF4" s="185"/>
      <c r="CG4" s="185"/>
      <c r="CH4" s="185"/>
      <c r="CI4" s="185"/>
      <c r="CJ4" s="185"/>
      <c r="CK4" s="185"/>
      <c r="CL4" s="185"/>
      <c r="CM4" s="185"/>
      <c r="CN4" s="185"/>
      <c r="CO4" s="185"/>
      <c r="CP4" s="185"/>
      <c r="CQ4" s="185"/>
      <c r="CR4" s="185"/>
      <c r="CS4" s="185"/>
      <c r="CT4" s="185"/>
      <c r="CU4" s="185"/>
      <c r="CV4" s="185"/>
      <c r="CW4" s="185"/>
      <c r="CX4" s="185"/>
      <c r="CY4" s="185"/>
      <c r="CZ4" s="185"/>
      <c r="DA4" s="185"/>
      <c r="DB4" s="185"/>
      <c r="DC4" s="185"/>
      <c r="DD4" s="185"/>
      <c r="DE4" s="185"/>
      <c r="DF4" s="185"/>
      <c r="DG4" s="185"/>
      <c r="DH4" s="185"/>
      <c r="DI4" s="185"/>
      <c r="DJ4" s="185"/>
      <c r="DK4" s="185"/>
      <c r="DL4" s="185"/>
      <c r="DM4" s="185"/>
      <c r="DN4" s="185"/>
      <c r="DO4" s="185"/>
      <c r="DP4" s="185"/>
      <c r="DQ4" s="185"/>
      <c r="DR4" s="185"/>
      <c r="DS4" s="185"/>
      <c r="DT4" s="185"/>
      <c r="DU4" s="185"/>
      <c r="DV4" s="185"/>
      <c r="DW4" s="185"/>
      <c r="DX4" s="185"/>
      <c r="DY4" s="185"/>
      <c r="DZ4" s="185"/>
      <c r="EA4" s="185"/>
      <c r="EB4" s="185"/>
      <c r="EC4" s="185"/>
      <c r="ED4" s="185"/>
      <c r="EE4" s="185"/>
      <c r="EF4" s="185"/>
      <c r="EG4" s="185"/>
      <c r="EH4" s="185"/>
      <c r="EI4" s="185"/>
      <c r="EJ4" s="185"/>
      <c r="EK4" s="185"/>
      <c r="EL4" s="185"/>
      <c r="EM4" s="185"/>
      <c r="EN4" s="185"/>
      <c r="EO4" s="185"/>
      <c r="EP4" s="185"/>
      <c r="EQ4" s="185"/>
      <c r="ER4" s="185"/>
      <c r="ES4" s="185"/>
      <c r="ET4" s="185"/>
      <c r="EU4" s="185"/>
      <c r="EV4" s="185"/>
      <c r="EW4" s="185"/>
      <c r="EX4" s="185"/>
      <c r="EY4" s="185"/>
      <c r="EZ4" s="185"/>
      <c r="FA4" s="185"/>
      <c r="FB4" s="185"/>
      <c r="FC4" s="185"/>
      <c r="FD4" s="185"/>
      <c r="FE4" s="185"/>
      <c r="FF4" s="185"/>
      <c r="FG4" s="185"/>
      <c r="FH4" s="185"/>
      <c r="FI4" s="185"/>
      <c r="FJ4" s="185"/>
      <c r="FK4" s="185"/>
      <c r="FL4" s="185"/>
      <c r="FM4" s="185"/>
      <c r="FN4" s="185"/>
      <c r="FO4" s="185"/>
      <c r="FP4" s="185"/>
      <c r="FQ4" s="185"/>
      <c r="FR4" s="185"/>
      <c r="FS4" s="185"/>
      <c r="FT4" s="185"/>
      <c r="FU4" s="185"/>
      <c r="FV4" s="185"/>
      <c r="FW4" s="185"/>
      <c r="FX4" s="185"/>
      <c r="FY4" s="185"/>
      <c r="FZ4" s="185"/>
      <c r="GA4" s="185"/>
      <c r="GB4" s="185"/>
      <c r="GC4" s="185"/>
      <c r="GD4" s="185"/>
      <c r="GE4" s="185"/>
      <c r="GF4" s="185"/>
      <c r="GG4" s="185"/>
      <c r="GH4" s="185"/>
      <c r="GI4" s="185"/>
      <c r="GJ4" s="185"/>
      <c r="GK4" s="185"/>
      <c r="GL4" s="185"/>
      <c r="GM4" s="185"/>
      <c r="GN4" s="185"/>
      <c r="GO4" s="185"/>
      <c r="GP4" s="185"/>
      <c r="GQ4" s="185"/>
      <c r="GR4" s="185"/>
      <c r="GS4" s="185"/>
      <c r="GT4" s="185"/>
      <c r="GU4" s="185"/>
      <c r="GV4" s="185"/>
      <c r="GW4" s="185"/>
      <c r="GX4" s="185"/>
      <c r="GY4" s="185"/>
      <c r="GZ4" s="185"/>
      <c r="HA4" s="185"/>
      <c r="HB4" s="185"/>
      <c r="HC4" s="185"/>
      <c r="HD4" s="185"/>
      <c r="HE4" s="185"/>
      <c r="HF4" s="185"/>
      <c r="HG4" s="185"/>
      <c r="HH4" s="185"/>
      <c r="HI4" s="185"/>
      <c r="HJ4" s="185"/>
      <c r="HK4" s="185"/>
      <c r="HL4" s="185"/>
      <c r="HM4" s="185"/>
      <c r="HN4" s="185"/>
      <c r="HO4" s="185"/>
      <c r="HP4" s="185"/>
      <c r="HQ4" s="185"/>
      <c r="HR4" s="185"/>
      <c r="HS4" s="185"/>
      <c r="HT4" s="185"/>
      <c r="HU4" s="185"/>
      <c r="HV4" s="185"/>
      <c r="HW4" s="185"/>
      <c r="HX4" s="185"/>
      <c r="HY4" s="185"/>
      <c r="HZ4" s="185"/>
      <c r="IA4" s="185"/>
      <c r="IB4" s="185"/>
      <c r="IC4" s="185"/>
      <c r="ID4" s="185"/>
      <c r="IE4" s="185"/>
      <c r="IF4" s="185"/>
      <c r="IG4" s="185"/>
      <c r="IH4" s="185"/>
      <c r="II4" s="185"/>
      <c r="IJ4" s="185"/>
      <c r="IK4" s="185"/>
      <c r="IL4" s="185"/>
      <c r="IM4" s="185"/>
      <c r="IN4" s="185"/>
      <c r="IO4" s="185"/>
      <c r="IP4" s="185"/>
      <c r="IQ4" s="185"/>
      <c r="IR4" s="185"/>
      <c r="IS4" s="185"/>
      <c r="IT4" s="185"/>
      <c r="IU4" s="185"/>
      <c r="IV4" s="185"/>
    </row>
    <row r="5" spans="1:256" ht="15" x14ac:dyDescent="0.2">
      <c r="A5" s="178" t="s">
        <v>885</v>
      </c>
      <c r="B5" s="178" t="s">
        <v>883</v>
      </c>
      <c r="C5" s="177">
        <v>3</v>
      </c>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c r="DX5" s="185"/>
      <c r="DY5" s="185"/>
      <c r="DZ5" s="185"/>
      <c r="EA5" s="185"/>
      <c r="EB5" s="185"/>
      <c r="EC5" s="185"/>
      <c r="ED5" s="185"/>
      <c r="EE5" s="185"/>
      <c r="EF5" s="185"/>
      <c r="EG5" s="185"/>
      <c r="EH5" s="185"/>
      <c r="EI5" s="185"/>
      <c r="EJ5" s="185"/>
      <c r="EK5" s="185"/>
      <c r="EL5" s="185"/>
      <c r="EM5" s="185"/>
      <c r="EN5" s="185"/>
      <c r="EO5" s="185"/>
      <c r="EP5" s="185"/>
      <c r="EQ5" s="185"/>
      <c r="ER5" s="185"/>
      <c r="ES5" s="185"/>
      <c r="ET5" s="185"/>
      <c r="EU5" s="185"/>
      <c r="EV5" s="185"/>
      <c r="EW5" s="185"/>
      <c r="EX5" s="185"/>
      <c r="EY5" s="185"/>
      <c r="EZ5" s="185"/>
      <c r="FA5" s="185"/>
      <c r="FB5" s="185"/>
      <c r="FC5" s="185"/>
      <c r="FD5" s="185"/>
      <c r="FE5" s="185"/>
      <c r="FF5" s="185"/>
      <c r="FG5" s="185"/>
      <c r="FH5" s="185"/>
      <c r="FI5" s="185"/>
      <c r="FJ5" s="185"/>
      <c r="FK5" s="185"/>
      <c r="FL5" s="185"/>
      <c r="FM5" s="185"/>
      <c r="FN5" s="185"/>
      <c r="FO5" s="185"/>
      <c r="FP5" s="185"/>
      <c r="FQ5" s="185"/>
      <c r="FR5" s="185"/>
      <c r="FS5" s="185"/>
      <c r="FT5" s="185"/>
      <c r="FU5" s="185"/>
      <c r="FV5" s="185"/>
      <c r="FW5" s="185"/>
      <c r="FX5" s="185"/>
      <c r="FY5" s="185"/>
      <c r="FZ5" s="185"/>
      <c r="GA5" s="185"/>
      <c r="GB5" s="185"/>
      <c r="GC5" s="185"/>
      <c r="GD5" s="185"/>
      <c r="GE5" s="185"/>
      <c r="GF5" s="185"/>
      <c r="GG5" s="185"/>
      <c r="GH5" s="185"/>
      <c r="GI5" s="185"/>
      <c r="GJ5" s="185"/>
      <c r="GK5" s="185"/>
      <c r="GL5" s="185"/>
      <c r="GM5" s="185"/>
      <c r="GN5" s="185"/>
      <c r="GO5" s="185"/>
      <c r="GP5" s="185"/>
      <c r="GQ5" s="185"/>
      <c r="GR5" s="185"/>
      <c r="GS5" s="185"/>
      <c r="GT5" s="185"/>
      <c r="GU5" s="185"/>
      <c r="GV5" s="185"/>
      <c r="GW5" s="185"/>
      <c r="GX5" s="185"/>
      <c r="GY5" s="185"/>
      <c r="GZ5" s="185"/>
      <c r="HA5" s="185"/>
      <c r="HB5" s="185"/>
      <c r="HC5" s="185"/>
      <c r="HD5" s="185"/>
      <c r="HE5" s="185"/>
      <c r="HF5" s="185"/>
      <c r="HG5" s="185"/>
      <c r="HH5" s="185"/>
      <c r="HI5" s="185"/>
      <c r="HJ5" s="185"/>
      <c r="HK5" s="185"/>
      <c r="HL5" s="185"/>
      <c r="HM5" s="185"/>
      <c r="HN5" s="185"/>
      <c r="HO5" s="185"/>
      <c r="HP5" s="185"/>
      <c r="HQ5" s="185"/>
      <c r="HR5" s="185"/>
      <c r="HS5" s="185"/>
      <c r="HT5" s="185"/>
      <c r="HU5" s="185"/>
      <c r="HV5" s="185"/>
      <c r="HW5" s="185"/>
      <c r="HX5" s="185"/>
      <c r="HY5" s="185"/>
      <c r="HZ5" s="185"/>
      <c r="IA5" s="185"/>
      <c r="IB5" s="185"/>
      <c r="IC5" s="185"/>
      <c r="ID5" s="185"/>
      <c r="IE5" s="185"/>
      <c r="IF5" s="185"/>
      <c r="IG5" s="185"/>
      <c r="IH5" s="185"/>
      <c r="II5" s="185"/>
      <c r="IJ5" s="185"/>
      <c r="IK5" s="185"/>
      <c r="IL5" s="185"/>
      <c r="IM5" s="185"/>
      <c r="IN5" s="185"/>
      <c r="IO5" s="185"/>
      <c r="IP5" s="185"/>
      <c r="IQ5" s="185"/>
      <c r="IR5" s="185"/>
      <c r="IS5" s="185"/>
      <c r="IT5" s="185"/>
      <c r="IU5" s="185"/>
      <c r="IV5" s="185"/>
    </row>
    <row r="6" spans="1:256" ht="15" outlineLevel="2" x14ac:dyDescent="0.2">
      <c r="A6" s="175" t="s">
        <v>885</v>
      </c>
      <c r="B6" s="172" t="s">
        <v>944</v>
      </c>
      <c r="C6" s="174">
        <v>39.1</v>
      </c>
    </row>
    <row r="7" spans="1:256" ht="15" outlineLevel="2" x14ac:dyDescent="0.2">
      <c r="A7" s="175" t="s">
        <v>883</v>
      </c>
      <c r="B7" s="172" t="s">
        <v>884</v>
      </c>
      <c r="C7" s="174">
        <v>3</v>
      </c>
    </row>
    <row r="8" spans="1:256" ht="15" outlineLevel="3" x14ac:dyDescent="0.2">
      <c r="A8" s="175"/>
      <c r="B8" s="172" t="s">
        <v>1195</v>
      </c>
      <c r="C8" s="174">
        <v>3</v>
      </c>
    </row>
    <row r="9" spans="1:256" ht="15" outlineLevel="2" x14ac:dyDescent="0.2">
      <c r="A9" s="175" t="s">
        <v>881</v>
      </c>
      <c r="B9" s="172" t="s">
        <v>882</v>
      </c>
      <c r="C9" s="174">
        <v>18</v>
      </c>
    </row>
    <row r="10" spans="1:256" ht="15" outlineLevel="2" x14ac:dyDescent="0.2">
      <c r="A10" s="175" t="s">
        <v>879</v>
      </c>
      <c r="B10" s="172" t="s">
        <v>943</v>
      </c>
      <c r="C10" s="174">
        <v>1</v>
      </c>
    </row>
    <row r="11" spans="1:256" ht="15" outlineLevel="3" x14ac:dyDescent="0.2">
      <c r="A11" s="175"/>
      <c r="B11" s="172" t="s">
        <v>1213</v>
      </c>
      <c r="C11" s="174">
        <v>1</v>
      </c>
    </row>
    <row r="12" spans="1:256" ht="15" outlineLevel="2" x14ac:dyDescent="0.2">
      <c r="A12" s="175" t="s">
        <v>877</v>
      </c>
      <c r="B12" s="172" t="s">
        <v>2630</v>
      </c>
      <c r="C12" s="174">
        <v>2.2999999999999998</v>
      </c>
    </row>
    <row r="13" spans="1:256" ht="15" outlineLevel="2" x14ac:dyDescent="0.2">
      <c r="A13" s="175" t="s">
        <v>875</v>
      </c>
      <c r="B13" s="172" t="s">
        <v>942</v>
      </c>
      <c r="C13" s="174">
        <v>3.3</v>
      </c>
    </row>
    <row r="14" spans="1:256" ht="15" outlineLevel="3" x14ac:dyDescent="0.2">
      <c r="A14" s="175"/>
      <c r="B14" s="172" t="s">
        <v>1212</v>
      </c>
      <c r="C14" s="174">
        <v>3.3</v>
      </c>
    </row>
    <row r="15" spans="1:256" ht="15" outlineLevel="2" x14ac:dyDescent="0.2">
      <c r="A15" s="175" t="s">
        <v>873</v>
      </c>
      <c r="B15" s="172" t="s">
        <v>941</v>
      </c>
      <c r="C15" s="174">
        <v>0.8</v>
      </c>
    </row>
    <row r="16" spans="1:256" ht="15" outlineLevel="3" x14ac:dyDescent="0.2">
      <c r="A16" s="175"/>
      <c r="B16" s="172" t="s">
        <v>1211</v>
      </c>
      <c r="C16" s="174">
        <v>0.8</v>
      </c>
    </row>
    <row r="17" spans="1:3" ht="15" outlineLevel="2" x14ac:dyDescent="0.2">
      <c r="A17" s="175" t="s">
        <v>871</v>
      </c>
      <c r="B17" s="172" t="s">
        <v>878</v>
      </c>
      <c r="C17" s="174">
        <v>3.8</v>
      </c>
    </row>
    <row r="18" spans="1:3" ht="15" outlineLevel="3" x14ac:dyDescent="0.2">
      <c r="A18" s="175"/>
      <c r="B18" s="172" t="s">
        <v>1210</v>
      </c>
      <c r="C18" s="174">
        <v>1.3</v>
      </c>
    </row>
    <row r="19" spans="1:3" ht="15" outlineLevel="3" x14ac:dyDescent="0.2">
      <c r="A19" s="175"/>
      <c r="B19" s="172" t="s">
        <v>1183</v>
      </c>
      <c r="C19" s="174">
        <v>1.5</v>
      </c>
    </row>
    <row r="20" spans="1:3" ht="15" outlineLevel="3" x14ac:dyDescent="0.2">
      <c r="A20" s="175"/>
      <c r="B20" s="172" t="s">
        <v>1182</v>
      </c>
      <c r="C20" s="174">
        <v>1</v>
      </c>
    </row>
    <row r="21" spans="1:3" ht="15" outlineLevel="2" x14ac:dyDescent="0.2">
      <c r="A21" s="175" t="s">
        <v>869</v>
      </c>
      <c r="B21" s="172" t="s">
        <v>876</v>
      </c>
      <c r="C21" s="174">
        <v>2.2999999999999998</v>
      </c>
    </row>
    <row r="22" spans="1:3" ht="15" outlineLevel="2" x14ac:dyDescent="0.2">
      <c r="A22" s="175" t="s">
        <v>867</v>
      </c>
      <c r="B22" s="172" t="s">
        <v>2629</v>
      </c>
      <c r="C22" s="174">
        <v>14.2</v>
      </c>
    </row>
    <row r="23" spans="1:3" ht="15" outlineLevel="2" x14ac:dyDescent="0.2">
      <c r="A23" s="175" t="s">
        <v>865</v>
      </c>
      <c r="B23" s="172" t="s">
        <v>872</v>
      </c>
      <c r="C23" s="174">
        <v>11.2</v>
      </c>
    </row>
    <row r="24" spans="1:3" ht="15" outlineLevel="2" x14ac:dyDescent="0.2">
      <c r="A24" s="175" t="s">
        <v>863</v>
      </c>
      <c r="B24" s="172" t="s">
        <v>870</v>
      </c>
      <c r="C24" s="174">
        <v>4.3</v>
      </c>
    </row>
    <row r="25" spans="1:3" ht="15" outlineLevel="3" x14ac:dyDescent="0.2">
      <c r="A25" s="175"/>
      <c r="B25" s="172" t="s">
        <v>1209</v>
      </c>
      <c r="C25" s="174">
        <v>4.3</v>
      </c>
    </row>
    <row r="26" spans="1:3" ht="15" outlineLevel="2" x14ac:dyDescent="0.2">
      <c r="A26" s="175" t="s">
        <v>861</v>
      </c>
      <c r="B26" s="172" t="s">
        <v>868</v>
      </c>
      <c r="C26" s="174">
        <v>3.6</v>
      </c>
    </row>
    <row r="27" spans="1:3" ht="15" outlineLevel="3" x14ac:dyDescent="0.2">
      <c r="A27" s="175"/>
      <c r="B27" s="172" t="s">
        <v>1208</v>
      </c>
      <c r="C27" s="174">
        <v>3.6</v>
      </c>
    </row>
    <row r="28" spans="1:3" ht="15" outlineLevel="2" x14ac:dyDescent="0.2">
      <c r="A28" s="175" t="s">
        <v>859</v>
      </c>
      <c r="B28" s="172" t="s">
        <v>940</v>
      </c>
      <c r="C28" s="174">
        <v>2.5</v>
      </c>
    </row>
    <row r="29" spans="1:3" ht="15" outlineLevel="3" x14ac:dyDescent="0.2">
      <c r="A29" s="175"/>
      <c r="B29" s="172" t="s">
        <v>1207</v>
      </c>
      <c r="C29" s="174">
        <v>2</v>
      </c>
    </row>
    <row r="30" spans="1:3" ht="15" outlineLevel="3" x14ac:dyDescent="0.2">
      <c r="A30" s="175"/>
      <c r="B30" s="172" t="s">
        <v>1160</v>
      </c>
      <c r="C30" s="174">
        <v>0.5</v>
      </c>
    </row>
    <row r="31" spans="1:3" ht="15" outlineLevel="2" x14ac:dyDescent="0.2">
      <c r="A31" s="175" t="s">
        <v>857</v>
      </c>
      <c r="B31" s="172" t="s">
        <v>939</v>
      </c>
      <c r="C31" s="174">
        <v>0.2</v>
      </c>
    </row>
    <row r="32" spans="1:3" ht="15" outlineLevel="3" x14ac:dyDescent="0.2">
      <c r="A32" s="175"/>
      <c r="B32" s="172" t="s">
        <v>1150</v>
      </c>
      <c r="C32" s="174">
        <v>0.2</v>
      </c>
    </row>
    <row r="33" spans="1:3" ht="15" outlineLevel="2" x14ac:dyDescent="0.2">
      <c r="A33" s="175" t="s">
        <v>855</v>
      </c>
      <c r="B33" s="172" t="s">
        <v>938</v>
      </c>
      <c r="C33" s="174">
        <v>0.5</v>
      </c>
    </row>
    <row r="34" spans="1:3" ht="15" outlineLevel="3" x14ac:dyDescent="0.2">
      <c r="A34" s="175"/>
      <c r="B34" s="172" t="s">
        <v>1144</v>
      </c>
      <c r="C34" s="174">
        <v>0.5</v>
      </c>
    </row>
    <row r="35" spans="1:3" ht="15" outlineLevel="2" x14ac:dyDescent="0.2">
      <c r="A35" s="175" t="s">
        <v>853</v>
      </c>
      <c r="B35" s="172" t="s">
        <v>866</v>
      </c>
      <c r="C35" s="174">
        <v>1</v>
      </c>
    </row>
    <row r="36" spans="1:3" ht="15" outlineLevel="3" x14ac:dyDescent="0.2">
      <c r="A36" s="175"/>
      <c r="B36" s="172" t="s">
        <v>1206</v>
      </c>
      <c r="C36" s="174">
        <v>1</v>
      </c>
    </row>
    <row r="37" spans="1:3" ht="15" outlineLevel="2" x14ac:dyDescent="0.2">
      <c r="A37" s="175" t="s">
        <v>851</v>
      </c>
      <c r="B37" s="172" t="s">
        <v>937</v>
      </c>
      <c r="C37" s="174">
        <v>2.2999999999999998</v>
      </c>
    </row>
    <row r="38" spans="1:3" ht="15" outlineLevel="3" x14ac:dyDescent="0.2">
      <c r="A38" s="175"/>
      <c r="B38" s="172" t="s">
        <v>1205</v>
      </c>
      <c r="C38" s="174">
        <v>2.2999999999999998</v>
      </c>
    </row>
    <row r="39" spans="1:3" ht="15" outlineLevel="2" x14ac:dyDescent="0.2">
      <c r="A39" s="175" t="s">
        <v>849</v>
      </c>
      <c r="B39" s="172" t="s">
        <v>936</v>
      </c>
      <c r="C39" s="174">
        <v>1.5</v>
      </c>
    </row>
    <row r="40" spans="1:3" ht="15" outlineLevel="3" x14ac:dyDescent="0.2">
      <c r="A40" s="175"/>
      <c r="B40" s="172" t="s">
        <v>1132</v>
      </c>
      <c r="C40" s="174">
        <v>1.5</v>
      </c>
    </row>
    <row r="41" spans="1:3" ht="15" outlineLevel="2" x14ac:dyDescent="0.2">
      <c r="A41" s="175" t="s">
        <v>935</v>
      </c>
      <c r="B41" s="172" t="s">
        <v>934</v>
      </c>
      <c r="C41" s="174">
        <v>3.1</v>
      </c>
    </row>
    <row r="42" spans="1:3" ht="15" outlineLevel="3" x14ac:dyDescent="0.2">
      <c r="A42" s="175"/>
      <c r="B42" s="172" t="s">
        <v>1128</v>
      </c>
      <c r="C42" s="174">
        <v>2</v>
      </c>
    </row>
    <row r="43" spans="1:3" ht="15" outlineLevel="3" x14ac:dyDescent="0.2">
      <c r="A43" s="175"/>
      <c r="B43" s="172" t="s">
        <v>1127</v>
      </c>
      <c r="C43" s="174">
        <v>0.8</v>
      </c>
    </row>
    <row r="44" spans="1:3" ht="15" outlineLevel="3" x14ac:dyDescent="0.2">
      <c r="A44" s="175"/>
      <c r="B44" s="172" t="s">
        <v>1122</v>
      </c>
      <c r="C44" s="174">
        <v>0.3</v>
      </c>
    </row>
    <row r="45" spans="1:3" ht="15" outlineLevel="2" x14ac:dyDescent="0.2">
      <c r="A45" s="175" t="s">
        <v>933</v>
      </c>
      <c r="B45" s="172" t="s">
        <v>864</v>
      </c>
      <c r="C45" s="174">
        <v>1.3</v>
      </c>
    </row>
    <row r="46" spans="1:3" ht="15" outlineLevel="3" x14ac:dyDescent="0.2">
      <c r="A46" s="175"/>
      <c r="B46" s="172" t="s">
        <v>1204</v>
      </c>
      <c r="C46" s="174">
        <v>1.3</v>
      </c>
    </row>
    <row r="47" spans="1:3" ht="15" outlineLevel="2" x14ac:dyDescent="0.2">
      <c r="A47" s="175" t="s">
        <v>931</v>
      </c>
      <c r="B47" s="172" t="s">
        <v>929</v>
      </c>
      <c r="C47" s="174">
        <v>1.5</v>
      </c>
    </row>
    <row r="48" spans="1:3" ht="15" outlineLevel="3" x14ac:dyDescent="0.2">
      <c r="A48" s="175"/>
      <c r="B48" s="172" t="s">
        <v>1111</v>
      </c>
      <c r="C48" s="174">
        <v>1.5</v>
      </c>
    </row>
    <row r="49" spans="1:3" ht="15" outlineLevel="2" x14ac:dyDescent="0.2">
      <c r="A49" s="175" t="s">
        <v>930</v>
      </c>
      <c r="B49" s="172" t="s">
        <v>862</v>
      </c>
      <c r="C49" s="174">
        <v>1.8</v>
      </c>
    </row>
    <row r="50" spans="1:3" ht="15" outlineLevel="3" x14ac:dyDescent="0.2">
      <c r="A50" s="175"/>
      <c r="B50" s="172" t="s">
        <v>1203</v>
      </c>
      <c r="C50" s="174">
        <v>1.8</v>
      </c>
    </row>
    <row r="51" spans="1:3" ht="15" outlineLevel="2" x14ac:dyDescent="0.2">
      <c r="A51" s="175" t="s">
        <v>928</v>
      </c>
      <c r="B51" s="172" t="s">
        <v>924</v>
      </c>
      <c r="C51" s="174">
        <v>1.8</v>
      </c>
    </row>
    <row r="52" spans="1:3" ht="15" outlineLevel="3" x14ac:dyDescent="0.2">
      <c r="A52" s="175"/>
      <c r="B52" s="172" t="s">
        <v>1078</v>
      </c>
      <c r="C52" s="174">
        <v>1</v>
      </c>
    </row>
    <row r="53" spans="1:3" ht="15" outlineLevel="3" x14ac:dyDescent="0.2">
      <c r="A53" s="175"/>
      <c r="B53" s="172" t="s">
        <v>1076</v>
      </c>
      <c r="C53" s="174">
        <v>0.8</v>
      </c>
    </row>
    <row r="54" spans="1:3" ht="15" outlineLevel="2" x14ac:dyDescent="0.2">
      <c r="A54" s="175" t="s">
        <v>926</v>
      </c>
      <c r="B54" s="172" t="s">
        <v>922</v>
      </c>
      <c r="C54" s="174">
        <v>1.5</v>
      </c>
    </row>
    <row r="55" spans="1:3" ht="15" outlineLevel="3" x14ac:dyDescent="0.2">
      <c r="A55" s="175"/>
      <c r="B55" s="172" t="s">
        <v>1070</v>
      </c>
      <c r="C55" s="174">
        <v>1.5</v>
      </c>
    </row>
    <row r="56" spans="1:3" ht="15" outlineLevel="2" x14ac:dyDescent="0.2">
      <c r="A56" s="175" t="s">
        <v>925</v>
      </c>
      <c r="B56" s="172" t="s">
        <v>860</v>
      </c>
      <c r="C56" s="174">
        <v>2.8</v>
      </c>
    </row>
    <row r="57" spans="1:3" ht="15" outlineLevel="3" x14ac:dyDescent="0.2">
      <c r="A57" s="175"/>
      <c r="B57" s="172" t="s">
        <v>1202</v>
      </c>
      <c r="C57" s="174">
        <v>1.8</v>
      </c>
    </row>
    <row r="58" spans="1:3" ht="15" outlineLevel="3" x14ac:dyDescent="0.2">
      <c r="A58" s="175"/>
      <c r="B58" s="172" t="s">
        <v>1059</v>
      </c>
      <c r="C58" s="174">
        <v>0.3</v>
      </c>
    </row>
    <row r="59" spans="1:3" ht="15" outlineLevel="3" x14ac:dyDescent="0.2">
      <c r="A59" s="175"/>
      <c r="B59" s="172" t="s">
        <v>1057</v>
      </c>
      <c r="C59" s="174">
        <v>0.2</v>
      </c>
    </row>
    <row r="60" spans="1:3" ht="15" outlineLevel="3" x14ac:dyDescent="0.2">
      <c r="A60" s="175"/>
      <c r="B60" s="172" t="s">
        <v>1054</v>
      </c>
      <c r="C60" s="174">
        <v>0.3</v>
      </c>
    </row>
    <row r="61" spans="1:3" ht="15" outlineLevel="3" x14ac:dyDescent="0.2">
      <c r="A61" s="175"/>
      <c r="B61" s="172" t="s">
        <v>1053</v>
      </c>
      <c r="C61" s="174">
        <v>0.2</v>
      </c>
    </row>
    <row r="62" spans="1:3" ht="15" outlineLevel="2" x14ac:dyDescent="0.2">
      <c r="A62" s="175" t="s">
        <v>923</v>
      </c>
      <c r="B62" s="172" t="s">
        <v>919</v>
      </c>
      <c r="C62" s="174">
        <v>1.3</v>
      </c>
    </row>
    <row r="63" spans="1:3" ht="15" outlineLevel="3" x14ac:dyDescent="0.2">
      <c r="A63" s="175"/>
      <c r="B63" s="172" t="s">
        <v>1052</v>
      </c>
      <c r="C63" s="174">
        <v>1.3</v>
      </c>
    </row>
    <row r="64" spans="1:3" ht="15" outlineLevel="2" x14ac:dyDescent="0.2">
      <c r="A64" s="175" t="s">
        <v>921</v>
      </c>
      <c r="B64" s="172" t="s">
        <v>858</v>
      </c>
      <c r="C64" s="174">
        <v>1.8</v>
      </c>
    </row>
    <row r="65" spans="1:3" ht="15" outlineLevel="3" x14ac:dyDescent="0.2">
      <c r="A65" s="175"/>
      <c r="B65" s="172" t="s">
        <v>1201</v>
      </c>
      <c r="C65" s="174">
        <v>1.8</v>
      </c>
    </row>
    <row r="66" spans="1:3" ht="15" outlineLevel="2" x14ac:dyDescent="0.2">
      <c r="A66" s="175" t="s">
        <v>920</v>
      </c>
      <c r="B66" s="172" t="s">
        <v>916</v>
      </c>
      <c r="C66" s="174">
        <v>3.5</v>
      </c>
    </row>
    <row r="67" spans="1:3" ht="15" outlineLevel="3" x14ac:dyDescent="0.2">
      <c r="A67" s="175"/>
      <c r="B67" s="172" t="s">
        <v>1200</v>
      </c>
      <c r="C67" s="174">
        <v>3.5</v>
      </c>
    </row>
    <row r="68" spans="1:3" ht="15" outlineLevel="2" x14ac:dyDescent="0.2">
      <c r="A68" s="175" t="s">
        <v>918</v>
      </c>
      <c r="B68" s="172" t="s">
        <v>856</v>
      </c>
      <c r="C68" s="174">
        <v>4</v>
      </c>
    </row>
    <row r="69" spans="1:3" ht="15" outlineLevel="3" x14ac:dyDescent="0.2">
      <c r="A69" s="175"/>
      <c r="B69" s="172" t="s">
        <v>1036</v>
      </c>
      <c r="C69" s="174">
        <v>2.5</v>
      </c>
    </row>
    <row r="70" spans="1:3" ht="15" outlineLevel="3" x14ac:dyDescent="0.2">
      <c r="A70" s="175"/>
      <c r="B70" s="172" t="s">
        <v>1023</v>
      </c>
      <c r="C70" s="174">
        <v>1.5</v>
      </c>
    </row>
    <row r="71" spans="1:3" ht="15" outlineLevel="2" x14ac:dyDescent="0.2">
      <c r="A71" s="175" t="s">
        <v>917</v>
      </c>
      <c r="B71" s="172" t="s">
        <v>913</v>
      </c>
      <c r="C71" s="174">
        <v>0.8</v>
      </c>
    </row>
    <row r="72" spans="1:3" ht="15" outlineLevel="3" x14ac:dyDescent="0.2">
      <c r="A72" s="175"/>
      <c r="B72" s="172" t="s">
        <v>1018</v>
      </c>
      <c r="C72" s="174">
        <v>0.8</v>
      </c>
    </row>
    <row r="73" spans="1:3" ht="15" outlineLevel="2" x14ac:dyDescent="0.2">
      <c r="A73" s="175" t="s">
        <v>915</v>
      </c>
      <c r="B73" s="172" t="s">
        <v>909</v>
      </c>
      <c r="C73" s="174">
        <v>2</v>
      </c>
    </row>
    <row r="74" spans="1:3" ht="15" outlineLevel="3" x14ac:dyDescent="0.2">
      <c r="A74" s="175"/>
      <c r="B74" s="172" t="s">
        <v>1009</v>
      </c>
      <c r="C74" s="174">
        <v>2</v>
      </c>
    </row>
    <row r="75" spans="1:3" ht="15" outlineLevel="2" x14ac:dyDescent="0.2">
      <c r="A75" s="175" t="s">
        <v>914</v>
      </c>
      <c r="B75" s="172" t="s">
        <v>907</v>
      </c>
      <c r="C75" s="174">
        <v>2.2999999999999998</v>
      </c>
    </row>
    <row r="76" spans="1:3" ht="15" outlineLevel="3" x14ac:dyDescent="0.2">
      <c r="A76" s="175"/>
      <c r="B76" s="172" t="s">
        <v>1005</v>
      </c>
      <c r="C76" s="174">
        <v>2.2999999999999998</v>
      </c>
    </row>
    <row r="77" spans="1:3" ht="15" outlineLevel="2" x14ac:dyDescent="0.2">
      <c r="A77" s="175" t="s">
        <v>912</v>
      </c>
      <c r="B77" s="172" t="s">
        <v>905</v>
      </c>
      <c r="C77" s="174">
        <v>1.3</v>
      </c>
    </row>
    <row r="78" spans="1:3" ht="15" outlineLevel="3" x14ac:dyDescent="0.2">
      <c r="A78" s="175"/>
      <c r="B78" s="172" t="s">
        <v>1199</v>
      </c>
      <c r="C78" s="174">
        <v>1.3</v>
      </c>
    </row>
    <row r="79" spans="1:3" ht="15" outlineLevel="2" x14ac:dyDescent="0.2">
      <c r="A79" s="175" t="s">
        <v>910</v>
      </c>
      <c r="B79" s="172" t="s">
        <v>903</v>
      </c>
      <c r="C79" s="174">
        <v>2.1</v>
      </c>
    </row>
    <row r="80" spans="1:3" ht="15" outlineLevel="3" x14ac:dyDescent="0.2">
      <c r="A80" s="175"/>
      <c r="B80" s="172" t="s">
        <v>996</v>
      </c>
      <c r="C80" s="174">
        <v>1.8</v>
      </c>
    </row>
    <row r="81" spans="1:3" ht="15" outlineLevel="3" x14ac:dyDescent="0.2">
      <c r="A81" s="175"/>
      <c r="B81" s="172" t="s">
        <v>995</v>
      </c>
      <c r="C81" s="174">
        <v>0.3</v>
      </c>
    </row>
    <row r="82" spans="1:3" ht="15" outlineLevel="2" x14ac:dyDescent="0.2">
      <c r="A82" s="175" t="s">
        <v>908</v>
      </c>
      <c r="B82" s="172" t="s">
        <v>854</v>
      </c>
      <c r="C82" s="174">
        <v>1</v>
      </c>
    </row>
    <row r="83" spans="1:3" ht="15" outlineLevel="3" x14ac:dyDescent="0.2">
      <c r="A83" s="175"/>
      <c r="B83" s="172" t="s">
        <v>1198</v>
      </c>
      <c r="C83" s="174">
        <v>1</v>
      </c>
    </row>
    <row r="84" spans="1:3" ht="15" outlineLevel="2" x14ac:dyDescent="0.2">
      <c r="A84" s="175" t="s">
        <v>906</v>
      </c>
      <c r="B84" s="172" t="s">
        <v>852</v>
      </c>
      <c r="C84" s="174">
        <v>6.6</v>
      </c>
    </row>
    <row r="85" spans="1:3" ht="15" outlineLevel="3" x14ac:dyDescent="0.2">
      <c r="A85" s="175"/>
      <c r="B85" s="172" t="s">
        <v>1197</v>
      </c>
      <c r="C85" s="174">
        <v>6.6</v>
      </c>
    </row>
    <row r="86" spans="1:3" ht="15" outlineLevel="2" x14ac:dyDescent="0.2">
      <c r="A86" s="175" t="s">
        <v>904</v>
      </c>
      <c r="B86" s="172" t="s">
        <v>232</v>
      </c>
      <c r="C86" s="174">
        <v>2.2999999999999998</v>
      </c>
    </row>
    <row r="87" spans="1:3" ht="15" outlineLevel="2" x14ac:dyDescent="0.2">
      <c r="A87" s="175" t="s">
        <v>902</v>
      </c>
      <c r="B87" s="172" t="s">
        <v>898</v>
      </c>
      <c r="C87" s="174">
        <v>3</v>
      </c>
    </row>
    <row r="88" spans="1:3" ht="15" outlineLevel="2" x14ac:dyDescent="0.2">
      <c r="A88" s="175" t="s">
        <v>901</v>
      </c>
      <c r="B88" s="172" t="s">
        <v>896</v>
      </c>
      <c r="C88" s="174">
        <v>1</v>
      </c>
    </row>
    <row r="89" spans="1:3" ht="15" outlineLevel="3" x14ac:dyDescent="0.2">
      <c r="A89" s="175"/>
      <c r="B89" s="172" t="s">
        <v>973</v>
      </c>
      <c r="C89" s="174">
        <v>1</v>
      </c>
    </row>
    <row r="90" spans="1:3" ht="15" outlineLevel="2" x14ac:dyDescent="0.2">
      <c r="A90" s="175" t="s">
        <v>900</v>
      </c>
      <c r="B90" s="172" t="s">
        <v>850</v>
      </c>
      <c r="C90" s="174">
        <v>1.3</v>
      </c>
    </row>
    <row r="91" spans="1:3" ht="15" outlineLevel="3" x14ac:dyDescent="0.2">
      <c r="A91" s="175"/>
      <c r="B91" s="172" t="s">
        <v>966</v>
      </c>
      <c r="C91" s="174">
        <v>1.3</v>
      </c>
    </row>
    <row r="92" spans="1:3" ht="15" outlineLevel="2" x14ac:dyDescent="0.2">
      <c r="A92" s="175" t="s">
        <v>899</v>
      </c>
      <c r="B92" s="172" t="s">
        <v>848</v>
      </c>
      <c r="C92" s="174">
        <v>2.7</v>
      </c>
    </row>
    <row r="93" spans="1:3" ht="15" outlineLevel="3" x14ac:dyDescent="0.2">
      <c r="A93" s="175"/>
      <c r="B93" s="172" t="s">
        <v>965</v>
      </c>
      <c r="C93" s="174">
        <v>1.5</v>
      </c>
    </row>
    <row r="94" spans="1:3" ht="15" outlineLevel="3" x14ac:dyDescent="0.2">
      <c r="A94" s="175"/>
      <c r="B94" s="172" t="s">
        <v>964</v>
      </c>
      <c r="C94" s="174">
        <v>0.3</v>
      </c>
    </row>
    <row r="95" spans="1:3" ht="15" outlineLevel="3" x14ac:dyDescent="0.2">
      <c r="A95" s="175"/>
      <c r="B95" s="172" t="s">
        <v>963</v>
      </c>
      <c r="C95" s="174">
        <v>0.3</v>
      </c>
    </row>
    <row r="96" spans="1:3" ht="15" outlineLevel="3" x14ac:dyDescent="0.2">
      <c r="A96" s="175"/>
      <c r="B96" s="172" t="s">
        <v>962</v>
      </c>
      <c r="C96" s="174">
        <v>0.3</v>
      </c>
    </row>
    <row r="97" spans="1:3" ht="15" outlineLevel="3" x14ac:dyDescent="0.2">
      <c r="A97" s="175"/>
      <c r="B97" s="172" t="s">
        <v>961</v>
      </c>
      <c r="C97" s="174">
        <v>0.3</v>
      </c>
    </row>
    <row r="98" spans="1:3" ht="15" outlineLevel="2" x14ac:dyDescent="0.2">
      <c r="A98" s="175" t="s">
        <v>897</v>
      </c>
      <c r="B98" s="172" t="s">
        <v>892</v>
      </c>
      <c r="C98" s="174">
        <v>3.1</v>
      </c>
    </row>
    <row r="99" spans="1:3" ht="15" outlineLevel="3" x14ac:dyDescent="0.2">
      <c r="A99" s="175"/>
      <c r="B99" s="172" t="s">
        <v>960</v>
      </c>
      <c r="C99" s="174">
        <v>1.3</v>
      </c>
    </row>
    <row r="100" spans="1:3" ht="15" outlineLevel="3" x14ac:dyDescent="0.2">
      <c r="A100" s="175"/>
      <c r="B100" s="172" t="s">
        <v>959</v>
      </c>
      <c r="C100" s="174">
        <v>1</v>
      </c>
    </row>
    <row r="101" spans="1:3" ht="15" outlineLevel="3" x14ac:dyDescent="0.2">
      <c r="A101" s="175"/>
      <c r="B101" s="172" t="s">
        <v>958</v>
      </c>
      <c r="C101" s="174">
        <v>0.8</v>
      </c>
    </row>
    <row r="102" spans="1:3" ht="15" outlineLevel="2" x14ac:dyDescent="0.2">
      <c r="A102" s="175" t="s">
        <v>895</v>
      </c>
      <c r="B102" s="172" t="s">
        <v>890</v>
      </c>
      <c r="C102" s="174">
        <v>2.1</v>
      </c>
    </row>
    <row r="103" spans="1:3" ht="15" outlineLevel="3" x14ac:dyDescent="0.2">
      <c r="A103" s="175"/>
      <c r="B103" s="172" t="s">
        <v>954</v>
      </c>
      <c r="C103" s="174">
        <v>1.8</v>
      </c>
    </row>
    <row r="104" spans="1:3" ht="15" outlineLevel="3" x14ac:dyDescent="0.2">
      <c r="A104" s="175"/>
      <c r="B104" s="172" t="s">
        <v>952</v>
      </c>
      <c r="C104" s="174">
        <v>0.3</v>
      </c>
    </row>
    <row r="105" spans="1:3" ht="15" outlineLevel="2" x14ac:dyDescent="0.2">
      <c r="A105" s="175" t="s">
        <v>894</v>
      </c>
      <c r="B105" s="172" t="s">
        <v>888</v>
      </c>
      <c r="C105" s="174">
        <v>4</v>
      </c>
    </row>
    <row r="106" spans="1:3" ht="15" outlineLevel="3" x14ac:dyDescent="0.2">
      <c r="A106" s="175"/>
      <c r="B106" s="172" t="s">
        <v>951</v>
      </c>
      <c r="C106" s="174">
        <v>1.5</v>
      </c>
    </row>
    <row r="107" spans="1:3" ht="15" outlineLevel="3" x14ac:dyDescent="0.2">
      <c r="A107" s="175"/>
      <c r="B107" s="172" t="s">
        <v>950</v>
      </c>
      <c r="C107" s="174">
        <v>0.5</v>
      </c>
    </row>
    <row r="108" spans="1:3" ht="15" outlineLevel="3" x14ac:dyDescent="0.2">
      <c r="A108" s="175"/>
      <c r="B108" s="172" t="s">
        <v>949</v>
      </c>
      <c r="C108" s="174">
        <v>1</v>
      </c>
    </row>
    <row r="109" spans="1:3" ht="15" outlineLevel="3" x14ac:dyDescent="0.2">
      <c r="A109" s="175"/>
      <c r="B109" s="172" t="s">
        <v>948</v>
      </c>
      <c r="C109" s="174">
        <v>0.5</v>
      </c>
    </row>
    <row r="110" spans="1:3" ht="15" outlineLevel="3" x14ac:dyDescent="0.2">
      <c r="A110" s="175"/>
      <c r="B110" s="172" t="s">
        <v>947</v>
      </c>
      <c r="C110" s="174">
        <v>0.5</v>
      </c>
    </row>
    <row r="111" spans="1:3" ht="15" x14ac:dyDescent="0.2">
      <c r="A111" s="175"/>
      <c r="B111" s="172" t="s">
        <v>247</v>
      </c>
      <c r="C111" s="174">
        <v>174.9</v>
      </c>
    </row>
    <row r="112" spans="1:3" ht="41.4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sheetData>
  <mergeCells count="1">
    <mergeCell ref="A3:C3"/>
  </mergeCells>
  <pageMargins left="0.51181102362204722" right="0" top="0.55118110236220474" bottom="0.55118110236220474" header="0.11811023622047245" footer="0.11811023622047245"/>
  <pageSetup paperSize="9" orientation="portrait" r:id="rId1"/>
  <headerFooter>
    <oddHeader>&amp;C&amp;"Times New Roman,обычный"&amp;12&amp;P</oddHeader>
    <oddFooter>&amp;L&amp;"Times New Roman,обычный"&amp;8 7698-17</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pageSetUpPr fitToPage="1"/>
  </sheetPr>
  <dimension ref="A1:C52"/>
  <sheetViews>
    <sheetView workbookViewId="0">
      <selection activeCell="D3" sqref="D3"/>
    </sheetView>
  </sheetViews>
  <sheetFormatPr defaultColWidth="9.140625" defaultRowHeight="12.75" x14ac:dyDescent="0.2"/>
  <cols>
    <col min="1" max="1" width="8.7109375" style="171" customWidth="1"/>
    <col min="2" max="2" width="59.85546875" style="171" customWidth="1"/>
    <col min="3" max="3" width="22.710937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t="s">
        <v>105</v>
      </c>
      <c r="B1" s="182"/>
      <c r="C1" s="319" t="s">
        <v>2672</v>
      </c>
    </row>
    <row r="2" spans="1:3" s="180" customFormat="1" ht="15" x14ac:dyDescent="0.25">
      <c r="A2" s="182" t="s">
        <v>105</v>
      </c>
      <c r="B2" s="182"/>
      <c r="C2" s="3" t="s">
        <v>2667</v>
      </c>
    </row>
    <row r="3" spans="1:3" s="176" customFormat="1" ht="45.6" customHeight="1" x14ac:dyDescent="0.2">
      <c r="A3" s="386" t="s">
        <v>2797</v>
      </c>
      <c r="B3" s="386"/>
      <c r="C3" s="386"/>
    </row>
    <row r="4" spans="1:3" s="176" customFormat="1" x14ac:dyDescent="0.2">
      <c r="A4" s="179"/>
    </row>
    <row r="5" spans="1:3" s="176" customFormat="1" ht="31.15" customHeight="1" x14ac:dyDescent="0.2">
      <c r="A5" s="178" t="s">
        <v>33</v>
      </c>
      <c r="B5" s="178" t="s">
        <v>887</v>
      </c>
      <c r="C5" s="177" t="s">
        <v>886</v>
      </c>
    </row>
    <row r="6" spans="1:3" ht="15" x14ac:dyDescent="0.2">
      <c r="A6" s="175" t="s">
        <v>885</v>
      </c>
      <c r="B6" s="172" t="s">
        <v>884</v>
      </c>
      <c r="C6" s="174">
        <v>356.7</v>
      </c>
    </row>
    <row r="7" spans="1:3" ht="15" x14ac:dyDescent="0.2">
      <c r="A7" s="175" t="s">
        <v>883</v>
      </c>
      <c r="B7" s="172" t="s">
        <v>882</v>
      </c>
      <c r="C7" s="174">
        <v>331.3</v>
      </c>
    </row>
    <row r="8" spans="1:3" ht="15" x14ac:dyDescent="0.2">
      <c r="A8" s="175" t="s">
        <v>881</v>
      </c>
      <c r="B8" s="172" t="s">
        <v>943</v>
      </c>
      <c r="C8" s="174">
        <v>207.1</v>
      </c>
    </row>
    <row r="9" spans="1:3" ht="15" x14ac:dyDescent="0.2">
      <c r="A9" s="175" t="s">
        <v>879</v>
      </c>
      <c r="B9" s="172" t="s">
        <v>2630</v>
      </c>
      <c r="C9" s="174">
        <v>327.2</v>
      </c>
    </row>
    <row r="10" spans="1:3" ht="15" x14ac:dyDescent="0.2">
      <c r="A10" s="175" t="s">
        <v>877</v>
      </c>
      <c r="B10" s="172" t="s">
        <v>942</v>
      </c>
      <c r="C10" s="174">
        <v>524.5</v>
      </c>
    </row>
    <row r="11" spans="1:3" ht="15" x14ac:dyDescent="0.2">
      <c r="A11" s="175" t="s">
        <v>875</v>
      </c>
      <c r="B11" s="172" t="s">
        <v>941</v>
      </c>
      <c r="C11" s="174">
        <v>453.4</v>
      </c>
    </row>
    <row r="12" spans="1:3" ht="15" x14ac:dyDescent="0.2">
      <c r="A12" s="175" t="s">
        <v>873</v>
      </c>
      <c r="B12" s="172" t="s">
        <v>878</v>
      </c>
      <c r="C12" s="174">
        <v>517.29999999999995</v>
      </c>
    </row>
    <row r="13" spans="1:3" ht="15" x14ac:dyDescent="0.2">
      <c r="A13" s="175" t="s">
        <v>871</v>
      </c>
      <c r="B13" s="172" t="s">
        <v>876</v>
      </c>
      <c r="C13" s="174">
        <v>1442.4</v>
      </c>
    </row>
    <row r="14" spans="1:3" ht="15" x14ac:dyDescent="0.2">
      <c r="A14" s="175" t="s">
        <v>869</v>
      </c>
      <c r="B14" s="172" t="s">
        <v>2629</v>
      </c>
      <c r="C14" s="174">
        <v>252.6</v>
      </c>
    </row>
    <row r="15" spans="1:3" ht="15" x14ac:dyDescent="0.2">
      <c r="A15" s="175" t="s">
        <v>867</v>
      </c>
      <c r="B15" s="172" t="s">
        <v>872</v>
      </c>
      <c r="C15" s="174">
        <v>713.8</v>
      </c>
    </row>
    <row r="16" spans="1:3" ht="15" x14ac:dyDescent="0.2">
      <c r="A16" s="175" t="s">
        <v>865</v>
      </c>
      <c r="B16" s="172" t="s">
        <v>870</v>
      </c>
      <c r="C16" s="174">
        <v>312.10000000000002</v>
      </c>
    </row>
    <row r="17" spans="1:3" ht="15" x14ac:dyDescent="0.2">
      <c r="A17" s="175" t="s">
        <v>863</v>
      </c>
      <c r="B17" s="172" t="s">
        <v>868</v>
      </c>
      <c r="C17" s="174">
        <v>326.39999999999998</v>
      </c>
    </row>
    <row r="18" spans="1:3" ht="15" x14ac:dyDescent="0.2">
      <c r="A18" s="175" t="s">
        <v>861</v>
      </c>
      <c r="B18" s="172" t="s">
        <v>940</v>
      </c>
      <c r="C18" s="174">
        <v>315.89999999999998</v>
      </c>
    </row>
    <row r="19" spans="1:3" ht="15" x14ac:dyDescent="0.2">
      <c r="A19" s="175" t="s">
        <v>859</v>
      </c>
      <c r="B19" s="172" t="s">
        <v>939</v>
      </c>
      <c r="C19" s="174">
        <v>355.8</v>
      </c>
    </row>
    <row r="20" spans="1:3" ht="15" x14ac:dyDescent="0.2">
      <c r="A20" s="175" t="s">
        <v>857</v>
      </c>
      <c r="B20" s="172" t="s">
        <v>938</v>
      </c>
      <c r="C20" s="174">
        <v>344</v>
      </c>
    </row>
    <row r="21" spans="1:3" ht="15" x14ac:dyDescent="0.2">
      <c r="A21" s="175" t="s">
        <v>855</v>
      </c>
      <c r="B21" s="172" t="s">
        <v>866</v>
      </c>
      <c r="C21" s="174">
        <v>384.3</v>
      </c>
    </row>
    <row r="22" spans="1:3" ht="15" x14ac:dyDescent="0.2">
      <c r="A22" s="175" t="s">
        <v>853</v>
      </c>
      <c r="B22" s="172" t="s">
        <v>937</v>
      </c>
      <c r="C22" s="174">
        <v>207.6</v>
      </c>
    </row>
    <row r="23" spans="1:3" ht="15" x14ac:dyDescent="0.2">
      <c r="A23" s="175" t="s">
        <v>851</v>
      </c>
      <c r="B23" s="172" t="s">
        <v>936</v>
      </c>
      <c r="C23" s="174">
        <v>317.10000000000002</v>
      </c>
    </row>
    <row r="24" spans="1:3" ht="15" x14ac:dyDescent="0.2">
      <c r="A24" s="175" t="s">
        <v>849</v>
      </c>
      <c r="B24" s="172" t="s">
        <v>934</v>
      </c>
      <c r="C24" s="174">
        <v>664.7</v>
      </c>
    </row>
    <row r="25" spans="1:3" ht="15" x14ac:dyDescent="0.2">
      <c r="A25" s="175" t="s">
        <v>935</v>
      </c>
      <c r="B25" s="172" t="s">
        <v>932</v>
      </c>
      <c r="C25" s="174">
        <v>368.4</v>
      </c>
    </row>
    <row r="26" spans="1:3" ht="15" x14ac:dyDescent="0.2">
      <c r="A26" s="175" t="s">
        <v>933</v>
      </c>
      <c r="B26" s="172" t="s">
        <v>864</v>
      </c>
      <c r="C26" s="174">
        <v>273.2</v>
      </c>
    </row>
    <row r="27" spans="1:3" ht="15" x14ac:dyDescent="0.2">
      <c r="A27" s="175" t="s">
        <v>931</v>
      </c>
      <c r="B27" s="172" t="s">
        <v>929</v>
      </c>
      <c r="C27" s="174">
        <v>365.6</v>
      </c>
    </row>
    <row r="28" spans="1:3" ht="15" x14ac:dyDescent="0.2">
      <c r="A28" s="175" t="s">
        <v>930</v>
      </c>
      <c r="B28" s="172" t="s">
        <v>927</v>
      </c>
      <c r="C28" s="174">
        <v>434.3</v>
      </c>
    </row>
    <row r="29" spans="1:3" ht="15" x14ac:dyDescent="0.2">
      <c r="A29" s="175" t="s">
        <v>928</v>
      </c>
      <c r="B29" s="172" t="s">
        <v>862</v>
      </c>
      <c r="C29" s="174">
        <v>545.70000000000005</v>
      </c>
    </row>
    <row r="30" spans="1:3" ht="15" x14ac:dyDescent="0.2">
      <c r="A30" s="175" t="s">
        <v>926</v>
      </c>
      <c r="B30" s="172" t="s">
        <v>924</v>
      </c>
      <c r="C30" s="174">
        <v>472.2</v>
      </c>
    </row>
    <row r="31" spans="1:3" ht="15" x14ac:dyDescent="0.2">
      <c r="A31" s="175" t="s">
        <v>925</v>
      </c>
      <c r="B31" s="172" t="s">
        <v>922</v>
      </c>
      <c r="C31" s="174">
        <v>263.5</v>
      </c>
    </row>
    <row r="32" spans="1:3" ht="15" x14ac:dyDescent="0.2">
      <c r="A32" s="175" t="s">
        <v>923</v>
      </c>
      <c r="B32" s="172" t="s">
        <v>860</v>
      </c>
      <c r="C32" s="174">
        <v>334.6</v>
      </c>
    </row>
    <row r="33" spans="1:3" ht="15" x14ac:dyDescent="0.2">
      <c r="A33" s="175" t="s">
        <v>921</v>
      </c>
      <c r="B33" s="172" t="s">
        <v>919</v>
      </c>
      <c r="C33" s="174">
        <v>274.89999999999998</v>
      </c>
    </row>
    <row r="34" spans="1:3" ht="15" x14ac:dyDescent="0.2">
      <c r="A34" s="175" t="s">
        <v>920</v>
      </c>
      <c r="B34" s="172" t="s">
        <v>858</v>
      </c>
      <c r="C34" s="174">
        <v>294.2</v>
      </c>
    </row>
    <row r="35" spans="1:3" ht="15" x14ac:dyDescent="0.2">
      <c r="A35" s="175" t="s">
        <v>918</v>
      </c>
      <c r="B35" s="172" t="s">
        <v>916</v>
      </c>
      <c r="C35" s="174">
        <v>390.7</v>
      </c>
    </row>
    <row r="36" spans="1:3" ht="15" x14ac:dyDescent="0.2">
      <c r="A36" s="175" t="s">
        <v>917</v>
      </c>
      <c r="B36" s="172" t="s">
        <v>856</v>
      </c>
      <c r="C36" s="174">
        <v>669.7</v>
      </c>
    </row>
    <row r="37" spans="1:3" ht="15" x14ac:dyDescent="0.2">
      <c r="A37" s="175" t="s">
        <v>915</v>
      </c>
      <c r="B37" s="172" t="s">
        <v>913</v>
      </c>
      <c r="C37" s="174">
        <v>350.3</v>
      </c>
    </row>
    <row r="38" spans="1:3" ht="15" x14ac:dyDescent="0.2">
      <c r="A38" s="175" t="s">
        <v>914</v>
      </c>
      <c r="B38" s="172" t="s">
        <v>911</v>
      </c>
      <c r="C38" s="174">
        <v>188.6</v>
      </c>
    </row>
    <row r="39" spans="1:3" ht="15" x14ac:dyDescent="0.2">
      <c r="A39" s="175" t="s">
        <v>912</v>
      </c>
      <c r="B39" s="172" t="s">
        <v>909</v>
      </c>
      <c r="C39" s="174">
        <v>421</v>
      </c>
    </row>
    <row r="40" spans="1:3" ht="15" x14ac:dyDescent="0.2">
      <c r="A40" s="175" t="s">
        <v>910</v>
      </c>
      <c r="B40" s="172" t="s">
        <v>907</v>
      </c>
      <c r="C40" s="174">
        <v>229.7</v>
      </c>
    </row>
    <row r="41" spans="1:3" ht="15" x14ac:dyDescent="0.2">
      <c r="A41" s="175" t="s">
        <v>908</v>
      </c>
      <c r="B41" s="172" t="s">
        <v>905</v>
      </c>
      <c r="C41" s="174">
        <v>181.5</v>
      </c>
    </row>
    <row r="42" spans="1:3" ht="15" x14ac:dyDescent="0.2">
      <c r="A42" s="175" t="s">
        <v>906</v>
      </c>
      <c r="B42" s="172" t="s">
        <v>903</v>
      </c>
      <c r="C42" s="174">
        <v>443.9</v>
      </c>
    </row>
    <row r="43" spans="1:3" ht="15" x14ac:dyDescent="0.2">
      <c r="A43" s="175" t="s">
        <v>904</v>
      </c>
      <c r="B43" s="172" t="s">
        <v>854</v>
      </c>
      <c r="C43" s="174">
        <v>368.7</v>
      </c>
    </row>
    <row r="44" spans="1:3" ht="15" x14ac:dyDescent="0.2">
      <c r="A44" s="175" t="s">
        <v>902</v>
      </c>
      <c r="B44" s="172" t="s">
        <v>852</v>
      </c>
      <c r="C44" s="174">
        <v>572.70000000000005</v>
      </c>
    </row>
    <row r="45" spans="1:3" ht="15" x14ac:dyDescent="0.2">
      <c r="A45" s="175" t="s">
        <v>901</v>
      </c>
      <c r="B45" s="172" t="s">
        <v>896</v>
      </c>
      <c r="C45" s="174">
        <v>337</v>
      </c>
    </row>
    <row r="46" spans="1:3" ht="15" x14ac:dyDescent="0.2">
      <c r="A46" s="175" t="s">
        <v>900</v>
      </c>
      <c r="B46" s="172" t="s">
        <v>850</v>
      </c>
      <c r="C46" s="174">
        <v>386.9</v>
      </c>
    </row>
    <row r="47" spans="1:3" ht="15" x14ac:dyDescent="0.2">
      <c r="A47" s="175" t="s">
        <v>899</v>
      </c>
      <c r="B47" s="172" t="s">
        <v>848</v>
      </c>
      <c r="C47" s="174">
        <v>324.7</v>
      </c>
    </row>
    <row r="48" spans="1:3" ht="15" x14ac:dyDescent="0.2">
      <c r="A48" s="175" t="s">
        <v>897</v>
      </c>
      <c r="B48" s="172" t="s">
        <v>892</v>
      </c>
      <c r="C48" s="174">
        <v>248.4</v>
      </c>
    </row>
    <row r="49" spans="1:3" ht="15" x14ac:dyDescent="0.2">
      <c r="A49" s="175" t="s">
        <v>895</v>
      </c>
      <c r="B49" s="172" t="s">
        <v>890</v>
      </c>
      <c r="C49" s="174">
        <v>189.3</v>
      </c>
    </row>
    <row r="50" spans="1:3" ht="15" x14ac:dyDescent="0.2">
      <c r="A50" s="175" t="s">
        <v>894</v>
      </c>
      <c r="B50" s="172" t="s">
        <v>888</v>
      </c>
      <c r="C50" s="174">
        <v>431.5</v>
      </c>
    </row>
    <row r="51" spans="1:3" ht="15" x14ac:dyDescent="0.2">
      <c r="A51" s="175"/>
      <c r="B51" s="172" t="s">
        <v>247</v>
      </c>
      <c r="C51" s="174">
        <v>17715.400000000001</v>
      </c>
    </row>
    <row r="52" spans="1:3" ht="41.45" customHeight="1" x14ac:dyDescent="0.2"/>
  </sheetData>
  <mergeCells count="1">
    <mergeCell ref="A3:C3"/>
  </mergeCells>
  <pageMargins left="0.51181102362204722" right="0.11811023622047245" top="0.39370078740157483" bottom="0.39370078740157483" header="0.31496062992125984" footer="0.11811023622047245"/>
  <pageSetup paperSize="9" orientation="portrait" r:id="rId1"/>
  <headerFooter>
    <oddFooter>&amp;L&amp;"Times New Roman,обычный"&amp;8 7698-17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pageSetUpPr fitToPage="1"/>
  </sheetPr>
  <dimension ref="A1:C385"/>
  <sheetViews>
    <sheetView workbookViewId="0">
      <selection activeCell="D10" sqref="D10"/>
    </sheetView>
  </sheetViews>
  <sheetFormatPr defaultColWidth="9.140625" defaultRowHeight="12.75" outlineLevelRow="3" x14ac:dyDescent="0.2"/>
  <cols>
    <col min="1" max="1" width="8.7109375" style="171" customWidth="1"/>
    <col min="2" max="2" width="60.42578125" style="171" customWidth="1"/>
    <col min="3" max="3" width="22.14062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t="s">
        <v>105</v>
      </c>
      <c r="B1" s="182"/>
      <c r="C1" s="319" t="s">
        <v>2673</v>
      </c>
    </row>
    <row r="2" spans="1:3" s="180" customFormat="1" ht="15" x14ac:dyDescent="0.25">
      <c r="A2" s="182" t="s">
        <v>105</v>
      </c>
      <c r="B2" s="182"/>
      <c r="C2" s="3" t="s">
        <v>2667</v>
      </c>
    </row>
    <row r="3" spans="1:3" s="176" customFormat="1" ht="47.25" customHeight="1" x14ac:dyDescent="0.2">
      <c r="A3" s="386" t="s">
        <v>2798</v>
      </c>
      <c r="B3" s="386"/>
      <c r="C3" s="386"/>
    </row>
    <row r="4" spans="1:3" s="176" customFormat="1" x14ac:dyDescent="0.2">
      <c r="A4" s="179"/>
    </row>
    <row r="5" spans="1:3" s="176" customFormat="1" ht="31.15" customHeight="1" x14ac:dyDescent="0.2">
      <c r="A5" s="178" t="s">
        <v>33</v>
      </c>
      <c r="B5" s="178" t="s">
        <v>887</v>
      </c>
      <c r="C5" s="177" t="s">
        <v>886</v>
      </c>
    </row>
    <row r="6" spans="1:3" s="176" customFormat="1" ht="15" x14ac:dyDescent="0.2">
      <c r="A6" s="178" t="s">
        <v>885</v>
      </c>
      <c r="B6" s="178" t="s">
        <v>883</v>
      </c>
      <c r="C6" s="177">
        <v>3</v>
      </c>
    </row>
    <row r="7" spans="1:3" ht="15" outlineLevel="2" x14ac:dyDescent="0.2">
      <c r="A7" s="175" t="s">
        <v>885</v>
      </c>
      <c r="B7" s="172" t="s">
        <v>944</v>
      </c>
      <c r="C7" s="174">
        <v>628.79999999999995</v>
      </c>
    </row>
    <row r="8" spans="1:3" ht="15" outlineLevel="2" x14ac:dyDescent="0.2">
      <c r="A8" s="175" t="s">
        <v>883</v>
      </c>
      <c r="B8" s="172" t="s">
        <v>884</v>
      </c>
      <c r="C8" s="174">
        <v>19.2</v>
      </c>
    </row>
    <row r="9" spans="1:3" ht="15" outlineLevel="3" x14ac:dyDescent="0.2">
      <c r="A9" s="175"/>
      <c r="B9" s="172" t="s">
        <v>884</v>
      </c>
      <c r="C9" s="174">
        <v>5.7</v>
      </c>
    </row>
    <row r="10" spans="1:3" ht="15" outlineLevel="3" x14ac:dyDescent="0.2">
      <c r="A10" s="175"/>
      <c r="B10" s="172" t="s">
        <v>1195</v>
      </c>
      <c r="C10" s="174">
        <v>6.4</v>
      </c>
    </row>
    <row r="11" spans="1:3" ht="15" outlineLevel="3" x14ac:dyDescent="0.2">
      <c r="A11" s="175"/>
      <c r="B11" s="172" t="s">
        <v>1194</v>
      </c>
      <c r="C11" s="174">
        <v>2.2000000000000002</v>
      </c>
    </row>
    <row r="12" spans="1:3" ht="15" outlineLevel="3" x14ac:dyDescent="0.2">
      <c r="A12" s="175"/>
      <c r="B12" s="172" t="s">
        <v>1193</v>
      </c>
      <c r="C12" s="174">
        <v>4.8</v>
      </c>
    </row>
    <row r="13" spans="1:3" ht="15" outlineLevel="3" x14ac:dyDescent="0.2">
      <c r="A13" s="175"/>
      <c r="B13" s="172" t="s">
        <v>1192</v>
      </c>
      <c r="C13" s="174">
        <v>0.1</v>
      </c>
    </row>
    <row r="14" spans="1:3" ht="15" outlineLevel="2" x14ac:dyDescent="0.2">
      <c r="A14" s="175" t="s">
        <v>881</v>
      </c>
      <c r="B14" s="172" t="s">
        <v>882</v>
      </c>
      <c r="C14" s="174">
        <v>87.1</v>
      </c>
    </row>
    <row r="15" spans="1:3" ht="15" outlineLevel="2" x14ac:dyDescent="0.2">
      <c r="A15" s="175" t="s">
        <v>879</v>
      </c>
      <c r="B15" s="172" t="s">
        <v>943</v>
      </c>
      <c r="C15" s="174">
        <v>7.7</v>
      </c>
    </row>
    <row r="16" spans="1:3" ht="15" outlineLevel="3" x14ac:dyDescent="0.2">
      <c r="A16" s="175"/>
      <c r="B16" s="172" t="s">
        <v>943</v>
      </c>
      <c r="C16" s="174">
        <v>2.2999999999999998</v>
      </c>
    </row>
    <row r="17" spans="1:3" ht="15" outlineLevel="3" x14ac:dyDescent="0.2">
      <c r="A17" s="175"/>
      <c r="B17" s="172" t="s">
        <v>1213</v>
      </c>
      <c r="C17" s="174">
        <v>4.3</v>
      </c>
    </row>
    <row r="18" spans="1:3" ht="15" outlineLevel="3" x14ac:dyDescent="0.2">
      <c r="A18" s="175"/>
      <c r="B18" s="172" t="s">
        <v>1232</v>
      </c>
      <c r="C18" s="174">
        <v>0.2</v>
      </c>
    </row>
    <row r="19" spans="1:3" ht="15" outlineLevel="3" x14ac:dyDescent="0.2">
      <c r="A19" s="175"/>
      <c r="B19" s="172" t="s">
        <v>1231</v>
      </c>
      <c r="C19" s="174">
        <v>0.4</v>
      </c>
    </row>
    <row r="20" spans="1:3" ht="15" outlineLevel="3" x14ac:dyDescent="0.2">
      <c r="A20" s="175"/>
      <c r="B20" s="172" t="s">
        <v>1230</v>
      </c>
      <c r="C20" s="174">
        <v>0.5</v>
      </c>
    </row>
    <row r="21" spans="1:3" ht="15" outlineLevel="2" x14ac:dyDescent="0.2">
      <c r="A21" s="175" t="s">
        <v>877</v>
      </c>
      <c r="B21" s="172" t="s">
        <v>2630</v>
      </c>
      <c r="C21" s="174">
        <v>14.2</v>
      </c>
    </row>
    <row r="22" spans="1:3" ht="15" outlineLevel="2" x14ac:dyDescent="0.2">
      <c r="A22" s="175" t="s">
        <v>875</v>
      </c>
      <c r="B22" s="172" t="s">
        <v>942</v>
      </c>
      <c r="C22" s="174">
        <v>38.4</v>
      </c>
    </row>
    <row r="23" spans="1:3" ht="15" outlineLevel="3" x14ac:dyDescent="0.2">
      <c r="A23" s="175"/>
      <c r="B23" s="172" t="s">
        <v>942</v>
      </c>
      <c r="C23" s="174">
        <v>11.3</v>
      </c>
    </row>
    <row r="24" spans="1:3" ht="15" outlineLevel="3" x14ac:dyDescent="0.2">
      <c r="A24" s="175"/>
      <c r="B24" s="172" t="s">
        <v>1212</v>
      </c>
      <c r="C24" s="174">
        <v>16.100000000000001</v>
      </c>
    </row>
    <row r="25" spans="1:3" ht="15" outlineLevel="3" x14ac:dyDescent="0.2">
      <c r="A25" s="175"/>
      <c r="B25" s="172" t="s">
        <v>1191</v>
      </c>
      <c r="C25" s="174">
        <v>6.4</v>
      </c>
    </row>
    <row r="26" spans="1:3" ht="15" outlineLevel="3" x14ac:dyDescent="0.2">
      <c r="A26" s="175"/>
      <c r="B26" s="172" t="s">
        <v>1190</v>
      </c>
      <c r="C26" s="174">
        <v>0.7</v>
      </c>
    </row>
    <row r="27" spans="1:3" ht="15" outlineLevel="3" x14ac:dyDescent="0.2">
      <c r="A27" s="175"/>
      <c r="B27" s="172" t="s">
        <v>1189</v>
      </c>
      <c r="C27" s="174">
        <v>0.6</v>
      </c>
    </row>
    <row r="28" spans="1:3" ht="15" outlineLevel="3" x14ac:dyDescent="0.2">
      <c r="A28" s="175"/>
      <c r="B28" s="172" t="s">
        <v>1188</v>
      </c>
      <c r="C28" s="174">
        <v>0.9</v>
      </c>
    </row>
    <row r="29" spans="1:3" ht="15" outlineLevel="3" x14ac:dyDescent="0.2">
      <c r="A29" s="175"/>
      <c r="B29" s="172" t="s">
        <v>1229</v>
      </c>
      <c r="C29" s="174">
        <v>1.1000000000000001</v>
      </c>
    </row>
    <row r="30" spans="1:3" ht="15" outlineLevel="3" x14ac:dyDescent="0.2">
      <c r="A30" s="175"/>
      <c r="B30" s="172" t="s">
        <v>1228</v>
      </c>
      <c r="C30" s="174">
        <v>0.7</v>
      </c>
    </row>
    <row r="31" spans="1:3" ht="15" outlineLevel="3" x14ac:dyDescent="0.2">
      <c r="A31" s="175"/>
      <c r="B31" s="172" t="s">
        <v>1187</v>
      </c>
      <c r="C31" s="174">
        <v>0.6</v>
      </c>
    </row>
    <row r="32" spans="1:3" ht="15" outlineLevel="2" x14ac:dyDescent="0.2">
      <c r="A32" s="175" t="s">
        <v>873</v>
      </c>
      <c r="B32" s="172" t="s">
        <v>941</v>
      </c>
      <c r="C32" s="174">
        <v>13.9</v>
      </c>
    </row>
    <row r="33" spans="1:3" ht="15" outlineLevel="3" x14ac:dyDescent="0.2">
      <c r="A33" s="175"/>
      <c r="B33" s="172" t="s">
        <v>941</v>
      </c>
      <c r="C33" s="174">
        <v>4.0999999999999996</v>
      </c>
    </row>
    <row r="34" spans="1:3" ht="15" outlineLevel="3" x14ac:dyDescent="0.2">
      <c r="A34" s="175"/>
      <c r="B34" s="172" t="s">
        <v>1211</v>
      </c>
      <c r="C34" s="174">
        <v>7.5</v>
      </c>
    </row>
    <row r="35" spans="1:3" ht="15" outlineLevel="3" x14ac:dyDescent="0.2">
      <c r="A35" s="175"/>
      <c r="B35" s="172" t="s">
        <v>1186</v>
      </c>
      <c r="C35" s="174">
        <v>0.6</v>
      </c>
    </row>
    <row r="36" spans="1:3" ht="15" outlineLevel="3" x14ac:dyDescent="0.2">
      <c r="A36" s="175"/>
      <c r="B36" s="172" t="s">
        <v>1227</v>
      </c>
      <c r="C36" s="174">
        <v>0.4</v>
      </c>
    </row>
    <row r="37" spans="1:3" ht="15" outlineLevel="3" x14ac:dyDescent="0.2">
      <c r="A37" s="175"/>
      <c r="B37" s="172" t="s">
        <v>1185</v>
      </c>
      <c r="C37" s="174">
        <v>0.7</v>
      </c>
    </row>
    <row r="38" spans="1:3" ht="15" outlineLevel="3" x14ac:dyDescent="0.2">
      <c r="A38" s="175"/>
      <c r="B38" s="172" t="s">
        <v>1184</v>
      </c>
      <c r="C38" s="174">
        <v>0.6</v>
      </c>
    </row>
    <row r="39" spans="1:3" ht="15" outlineLevel="2" x14ac:dyDescent="0.2">
      <c r="A39" s="175" t="s">
        <v>871</v>
      </c>
      <c r="B39" s="172" t="s">
        <v>878</v>
      </c>
      <c r="C39" s="174">
        <v>50.3</v>
      </c>
    </row>
    <row r="40" spans="1:3" ht="15" outlineLevel="3" x14ac:dyDescent="0.2">
      <c r="A40" s="175"/>
      <c r="B40" s="172" t="s">
        <v>878</v>
      </c>
      <c r="C40" s="174">
        <v>14.8</v>
      </c>
    </row>
    <row r="41" spans="1:3" ht="15" outlineLevel="3" x14ac:dyDescent="0.2">
      <c r="A41" s="175"/>
      <c r="B41" s="172" t="s">
        <v>1210</v>
      </c>
      <c r="C41" s="174">
        <v>25.9</v>
      </c>
    </row>
    <row r="42" spans="1:3" ht="15" outlineLevel="3" x14ac:dyDescent="0.2">
      <c r="A42" s="175"/>
      <c r="B42" s="172" t="s">
        <v>1183</v>
      </c>
      <c r="C42" s="174">
        <v>5.3</v>
      </c>
    </row>
    <row r="43" spans="1:3" ht="15" outlineLevel="3" x14ac:dyDescent="0.2">
      <c r="A43" s="175"/>
      <c r="B43" s="172" t="s">
        <v>1182</v>
      </c>
      <c r="C43" s="174">
        <v>3.4</v>
      </c>
    </row>
    <row r="44" spans="1:3" ht="15" outlineLevel="3" x14ac:dyDescent="0.2">
      <c r="A44" s="175"/>
      <c r="B44" s="172" t="s">
        <v>1181</v>
      </c>
      <c r="C44" s="174">
        <v>0.9</v>
      </c>
    </row>
    <row r="45" spans="1:3" ht="15" outlineLevel="2" x14ac:dyDescent="0.2">
      <c r="A45" s="175" t="s">
        <v>869</v>
      </c>
      <c r="B45" s="172" t="s">
        <v>876</v>
      </c>
      <c r="C45" s="174">
        <v>46.3</v>
      </c>
    </row>
    <row r="46" spans="1:3" ht="15" outlineLevel="2" x14ac:dyDescent="0.2">
      <c r="A46" s="175" t="s">
        <v>867</v>
      </c>
      <c r="B46" s="172" t="s">
        <v>2629</v>
      </c>
      <c r="C46" s="174">
        <v>37.6</v>
      </c>
    </row>
    <row r="47" spans="1:3" ht="15" outlineLevel="2" x14ac:dyDescent="0.2">
      <c r="A47" s="175" t="s">
        <v>865</v>
      </c>
      <c r="B47" s="172" t="s">
        <v>872</v>
      </c>
      <c r="C47" s="174">
        <v>56.8</v>
      </c>
    </row>
    <row r="48" spans="1:3" ht="15" outlineLevel="2" x14ac:dyDescent="0.2">
      <c r="A48" s="175" t="s">
        <v>863</v>
      </c>
      <c r="B48" s="172" t="s">
        <v>870</v>
      </c>
      <c r="C48" s="174">
        <v>71.5</v>
      </c>
    </row>
    <row r="49" spans="1:3" ht="15" outlineLevel="3" x14ac:dyDescent="0.2">
      <c r="A49" s="175"/>
      <c r="B49" s="172" t="s">
        <v>870</v>
      </c>
      <c r="C49" s="174">
        <v>21</v>
      </c>
    </row>
    <row r="50" spans="1:3" ht="15" outlineLevel="3" x14ac:dyDescent="0.2">
      <c r="A50" s="175"/>
      <c r="B50" s="172" t="s">
        <v>1209</v>
      </c>
      <c r="C50" s="174">
        <v>40.1</v>
      </c>
    </row>
    <row r="51" spans="1:3" ht="15" outlineLevel="3" x14ac:dyDescent="0.2">
      <c r="A51" s="175"/>
      <c r="B51" s="172" t="s">
        <v>1180</v>
      </c>
      <c r="C51" s="174">
        <v>0.6</v>
      </c>
    </row>
    <row r="52" spans="1:3" ht="15" outlineLevel="3" x14ac:dyDescent="0.2">
      <c r="A52" s="175"/>
      <c r="B52" s="172" t="s">
        <v>1179</v>
      </c>
      <c r="C52" s="174">
        <v>0.6</v>
      </c>
    </row>
    <row r="53" spans="1:3" ht="15" outlineLevel="3" x14ac:dyDescent="0.2">
      <c r="A53" s="175"/>
      <c r="B53" s="172" t="s">
        <v>1178</v>
      </c>
      <c r="C53" s="174">
        <v>1</v>
      </c>
    </row>
    <row r="54" spans="1:3" ht="15" outlineLevel="3" x14ac:dyDescent="0.2">
      <c r="A54" s="175"/>
      <c r="B54" s="172" t="s">
        <v>1177</v>
      </c>
      <c r="C54" s="174">
        <v>0.5</v>
      </c>
    </row>
    <row r="55" spans="1:3" ht="15" outlineLevel="3" x14ac:dyDescent="0.2">
      <c r="A55" s="175"/>
      <c r="B55" s="172" t="s">
        <v>1226</v>
      </c>
      <c r="C55" s="174">
        <v>2.1</v>
      </c>
    </row>
    <row r="56" spans="1:3" ht="15" outlineLevel="3" x14ac:dyDescent="0.2">
      <c r="A56" s="175"/>
      <c r="B56" s="172" t="s">
        <v>1176</v>
      </c>
      <c r="C56" s="174">
        <v>1.6</v>
      </c>
    </row>
    <row r="57" spans="1:3" ht="15" outlineLevel="3" x14ac:dyDescent="0.2">
      <c r="A57" s="175"/>
      <c r="B57" s="172" t="s">
        <v>1153</v>
      </c>
      <c r="C57" s="174">
        <v>0.8</v>
      </c>
    </row>
    <row r="58" spans="1:3" ht="15" outlineLevel="3" x14ac:dyDescent="0.2">
      <c r="A58" s="175"/>
      <c r="B58" s="172" t="s">
        <v>1175</v>
      </c>
      <c r="C58" s="174">
        <v>0.4</v>
      </c>
    </row>
    <row r="59" spans="1:3" ht="15" outlineLevel="3" x14ac:dyDescent="0.2">
      <c r="A59" s="175"/>
      <c r="B59" s="172" t="s">
        <v>1174</v>
      </c>
      <c r="C59" s="174">
        <v>2.8</v>
      </c>
    </row>
    <row r="60" spans="1:3" ht="15" outlineLevel="2" x14ac:dyDescent="0.2">
      <c r="A60" s="175" t="s">
        <v>861</v>
      </c>
      <c r="B60" s="172" t="s">
        <v>868</v>
      </c>
      <c r="C60" s="174">
        <v>46.2</v>
      </c>
    </row>
    <row r="61" spans="1:3" ht="15" outlineLevel="3" x14ac:dyDescent="0.2">
      <c r="A61" s="175"/>
      <c r="B61" s="172" t="s">
        <v>868</v>
      </c>
      <c r="C61" s="174">
        <v>13.6</v>
      </c>
    </row>
    <row r="62" spans="1:3" ht="15" outlineLevel="3" x14ac:dyDescent="0.2">
      <c r="A62" s="175"/>
      <c r="B62" s="172" t="s">
        <v>1208</v>
      </c>
      <c r="C62" s="174">
        <v>23.9</v>
      </c>
    </row>
    <row r="63" spans="1:3" ht="15" outlineLevel="3" x14ac:dyDescent="0.2">
      <c r="A63" s="175"/>
      <c r="B63" s="172" t="s">
        <v>1173</v>
      </c>
      <c r="C63" s="174">
        <v>1.2</v>
      </c>
    </row>
    <row r="64" spans="1:3" ht="15" outlineLevel="3" x14ac:dyDescent="0.2">
      <c r="A64" s="175"/>
      <c r="B64" s="172" t="s">
        <v>1172</v>
      </c>
      <c r="C64" s="174">
        <v>1.1000000000000001</v>
      </c>
    </row>
    <row r="65" spans="1:3" ht="15" outlineLevel="3" x14ac:dyDescent="0.2">
      <c r="A65" s="175"/>
      <c r="B65" s="172" t="s">
        <v>1171</v>
      </c>
      <c r="C65" s="174">
        <v>3.2</v>
      </c>
    </row>
    <row r="66" spans="1:3" ht="15" outlineLevel="3" x14ac:dyDescent="0.2">
      <c r="A66" s="175"/>
      <c r="B66" s="172" t="s">
        <v>1170</v>
      </c>
      <c r="C66" s="174">
        <v>1</v>
      </c>
    </row>
    <row r="67" spans="1:3" ht="15" outlineLevel="3" x14ac:dyDescent="0.2">
      <c r="A67" s="175"/>
      <c r="B67" s="172" t="s">
        <v>1169</v>
      </c>
      <c r="C67" s="174">
        <v>1.1000000000000001</v>
      </c>
    </row>
    <row r="68" spans="1:3" ht="15" outlineLevel="3" x14ac:dyDescent="0.2">
      <c r="A68" s="175"/>
      <c r="B68" s="172" t="s">
        <v>1168</v>
      </c>
      <c r="C68" s="174">
        <v>0.5</v>
      </c>
    </row>
    <row r="69" spans="1:3" ht="15" outlineLevel="3" x14ac:dyDescent="0.2">
      <c r="A69" s="175"/>
      <c r="B69" s="172" t="s">
        <v>1167</v>
      </c>
      <c r="C69" s="174">
        <v>0.6</v>
      </c>
    </row>
    <row r="70" spans="1:3" ht="15" outlineLevel="2" x14ac:dyDescent="0.2">
      <c r="A70" s="175" t="s">
        <v>859</v>
      </c>
      <c r="B70" s="172" t="s">
        <v>940</v>
      </c>
      <c r="C70" s="174">
        <v>16.899999999999999</v>
      </c>
    </row>
    <row r="71" spans="1:3" ht="15" outlineLevel="3" x14ac:dyDescent="0.2">
      <c r="A71" s="175"/>
      <c r="B71" s="172" t="s">
        <v>940</v>
      </c>
      <c r="C71" s="174">
        <v>5</v>
      </c>
    </row>
    <row r="72" spans="1:3" ht="15" outlineLevel="3" x14ac:dyDescent="0.2">
      <c r="A72" s="175"/>
      <c r="B72" s="172" t="s">
        <v>1207</v>
      </c>
      <c r="C72" s="174">
        <v>4.9000000000000004</v>
      </c>
    </row>
    <row r="73" spans="1:3" ht="15" outlineLevel="3" x14ac:dyDescent="0.2">
      <c r="A73" s="175"/>
      <c r="B73" s="172" t="s">
        <v>1166</v>
      </c>
      <c r="C73" s="174">
        <v>0.6</v>
      </c>
    </row>
    <row r="74" spans="1:3" ht="15" outlineLevel="3" x14ac:dyDescent="0.2">
      <c r="A74" s="175"/>
      <c r="B74" s="172" t="s">
        <v>1165</v>
      </c>
      <c r="C74" s="174">
        <v>0.7</v>
      </c>
    </row>
    <row r="75" spans="1:3" ht="15" outlineLevel="3" x14ac:dyDescent="0.2">
      <c r="A75" s="175"/>
      <c r="B75" s="172" t="s">
        <v>1164</v>
      </c>
      <c r="C75" s="174">
        <v>0.3</v>
      </c>
    </row>
    <row r="76" spans="1:3" ht="15" outlineLevel="3" x14ac:dyDescent="0.2">
      <c r="A76" s="175"/>
      <c r="B76" s="172" t="s">
        <v>1163</v>
      </c>
      <c r="C76" s="174">
        <v>0.9</v>
      </c>
    </row>
    <row r="77" spans="1:3" ht="15" outlineLevel="3" x14ac:dyDescent="0.2">
      <c r="A77" s="175"/>
      <c r="B77" s="172" t="s">
        <v>1162</v>
      </c>
      <c r="C77" s="174">
        <v>1.1000000000000001</v>
      </c>
    </row>
    <row r="78" spans="1:3" ht="15" outlineLevel="3" x14ac:dyDescent="0.2">
      <c r="A78" s="175"/>
      <c r="B78" s="172" t="s">
        <v>2704</v>
      </c>
      <c r="C78" s="174">
        <v>0.2</v>
      </c>
    </row>
    <row r="79" spans="1:3" ht="15" outlineLevel="3" x14ac:dyDescent="0.2">
      <c r="A79" s="175"/>
      <c r="B79" s="172" t="s">
        <v>1161</v>
      </c>
      <c r="C79" s="174">
        <v>0.7</v>
      </c>
    </row>
    <row r="80" spans="1:3" ht="15" outlineLevel="3" x14ac:dyDescent="0.2">
      <c r="A80" s="175"/>
      <c r="B80" s="172" t="s">
        <v>1160</v>
      </c>
      <c r="C80" s="174">
        <v>1.2</v>
      </c>
    </row>
    <row r="81" spans="1:3" ht="15" outlineLevel="3" x14ac:dyDescent="0.2">
      <c r="A81" s="175"/>
      <c r="B81" s="172" t="s">
        <v>1159</v>
      </c>
      <c r="C81" s="174">
        <v>0.6</v>
      </c>
    </row>
    <row r="82" spans="1:3" ht="15" outlineLevel="3" x14ac:dyDescent="0.2">
      <c r="A82" s="175"/>
      <c r="B82" s="172" t="s">
        <v>1158</v>
      </c>
      <c r="C82" s="174">
        <v>0.5</v>
      </c>
    </row>
    <row r="83" spans="1:3" ht="15" outlineLevel="3" x14ac:dyDescent="0.2">
      <c r="A83" s="175"/>
      <c r="B83" s="172" t="s">
        <v>1157</v>
      </c>
      <c r="C83" s="174">
        <v>0.2</v>
      </c>
    </row>
    <row r="84" spans="1:3" ht="15" outlineLevel="2" x14ac:dyDescent="0.2">
      <c r="A84" s="175" t="s">
        <v>857</v>
      </c>
      <c r="B84" s="172" t="s">
        <v>939</v>
      </c>
      <c r="C84" s="174">
        <v>10.4</v>
      </c>
    </row>
    <row r="85" spans="1:3" ht="15" outlineLevel="3" x14ac:dyDescent="0.2">
      <c r="A85" s="175"/>
      <c r="B85" s="172" t="s">
        <v>939</v>
      </c>
      <c r="C85" s="174">
        <v>3.1</v>
      </c>
    </row>
    <row r="86" spans="1:3" ht="15" outlineLevel="3" x14ac:dyDescent="0.2">
      <c r="A86" s="175"/>
      <c r="B86" s="172" t="s">
        <v>1156</v>
      </c>
      <c r="C86" s="174">
        <v>3.5</v>
      </c>
    </row>
    <row r="87" spans="1:3" ht="15" outlineLevel="3" x14ac:dyDescent="0.2">
      <c r="A87" s="175"/>
      <c r="B87" s="172" t="s">
        <v>1155</v>
      </c>
      <c r="C87" s="174">
        <v>1</v>
      </c>
    </row>
    <row r="88" spans="1:3" ht="15" outlineLevel="3" x14ac:dyDescent="0.2">
      <c r="A88" s="175"/>
      <c r="B88" s="172" t="s">
        <v>1154</v>
      </c>
      <c r="C88" s="174">
        <v>0.5</v>
      </c>
    </row>
    <row r="89" spans="1:3" ht="15" outlineLevel="3" x14ac:dyDescent="0.2">
      <c r="A89" s="175"/>
      <c r="B89" s="172" t="s">
        <v>1153</v>
      </c>
      <c r="C89" s="174">
        <v>0.4</v>
      </c>
    </row>
    <row r="90" spans="1:3" ht="15" outlineLevel="3" x14ac:dyDescent="0.2">
      <c r="A90" s="175"/>
      <c r="B90" s="172" t="s">
        <v>1152</v>
      </c>
      <c r="C90" s="174">
        <v>0.5</v>
      </c>
    </row>
    <row r="91" spans="1:3" ht="15" outlineLevel="3" x14ac:dyDescent="0.2">
      <c r="A91" s="175"/>
      <c r="B91" s="172" t="s">
        <v>1151</v>
      </c>
      <c r="C91" s="174">
        <v>0.7</v>
      </c>
    </row>
    <row r="92" spans="1:3" ht="15" outlineLevel="3" x14ac:dyDescent="0.2">
      <c r="A92" s="175"/>
      <c r="B92" s="172" t="s">
        <v>1150</v>
      </c>
      <c r="C92" s="174">
        <v>0.7</v>
      </c>
    </row>
    <row r="93" spans="1:3" ht="15" outlineLevel="2" x14ac:dyDescent="0.2">
      <c r="A93" s="175" t="s">
        <v>855</v>
      </c>
      <c r="B93" s="172" t="s">
        <v>938</v>
      </c>
      <c r="C93" s="174">
        <v>8.4</v>
      </c>
    </row>
    <row r="94" spans="1:3" ht="15" outlineLevel="3" x14ac:dyDescent="0.2">
      <c r="A94" s="175"/>
      <c r="B94" s="172" t="s">
        <v>938</v>
      </c>
      <c r="C94" s="174">
        <v>2.5</v>
      </c>
    </row>
    <row r="95" spans="1:3" ht="15" outlineLevel="3" x14ac:dyDescent="0.2">
      <c r="A95" s="175"/>
      <c r="B95" s="172" t="s">
        <v>1149</v>
      </c>
      <c r="C95" s="174">
        <v>2.9</v>
      </c>
    </row>
    <row r="96" spans="1:3" ht="15" outlineLevel="3" x14ac:dyDescent="0.2">
      <c r="A96" s="175"/>
      <c r="B96" s="172" t="s">
        <v>1148</v>
      </c>
      <c r="C96" s="174">
        <v>0.3</v>
      </c>
    </row>
    <row r="97" spans="1:3" ht="15" outlineLevel="3" x14ac:dyDescent="0.2">
      <c r="A97" s="175"/>
      <c r="B97" s="172" t="s">
        <v>1147</v>
      </c>
      <c r="C97" s="174">
        <v>0.2</v>
      </c>
    </row>
    <row r="98" spans="1:3" ht="15" outlineLevel="3" x14ac:dyDescent="0.2">
      <c r="A98" s="175"/>
      <c r="B98" s="172" t="s">
        <v>1062</v>
      </c>
      <c r="C98" s="174">
        <v>0.4</v>
      </c>
    </row>
    <row r="99" spans="1:3" ht="15" outlineLevel="3" x14ac:dyDescent="0.2">
      <c r="A99" s="175"/>
      <c r="B99" s="172" t="s">
        <v>1146</v>
      </c>
      <c r="C99" s="174">
        <v>0.8</v>
      </c>
    </row>
    <row r="100" spans="1:3" ht="15" outlineLevel="3" x14ac:dyDescent="0.2">
      <c r="A100" s="175"/>
      <c r="B100" s="172" t="s">
        <v>1145</v>
      </c>
      <c r="C100" s="174">
        <v>0.3</v>
      </c>
    </row>
    <row r="101" spans="1:3" ht="15" outlineLevel="3" x14ac:dyDescent="0.2">
      <c r="A101" s="175"/>
      <c r="B101" s="172" t="s">
        <v>1144</v>
      </c>
      <c r="C101" s="174">
        <v>1</v>
      </c>
    </row>
    <row r="102" spans="1:3" ht="15" outlineLevel="2" x14ac:dyDescent="0.2">
      <c r="A102" s="175" t="s">
        <v>853</v>
      </c>
      <c r="B102" s="172" t="s">
        <v>866</v>
      </c>
      <c r="C102" s="174">
        <v>27.4</v>
      </c>
    </row>
    <row r="103" spans="1:3" ht="15" outlineLevel="3" x14ac:dyDescent="0.2">
      <c r="A103" s="175"/>
      <c r="B103" s="172" t="s">
        <v>866</v>
      </c>
      <c r="C103" s="174">
        <v>8.1</v>
      </c>
    </row>
    <row r="104" spans="1:3" ht="15" outlineLevel="3" x14ac:dyDescent="0.2">
      <c r="A104" s="175"/>
      <c r="B104" s="172" t="s">
        <v>1206</v>
      </c>
      <c r="C104" s="174">
        <v>11.2</v>
      </c>
    </row>
    <row r="105" spans="1:3" ht="15" outlineLevel="3" x14ac:dyDescent="0.2">
      <c r="A105" s="175"/>
      <c r="B105" s="172" t="s">
        <v>1143</v>
      </c>
      <c r="C105" s="174">
        <v>0.6</v>
      </c>
    </row>
    <row r="106" spans="1:3" ht="15" outlineLevel="3" x14ac:dyDescent="0.2">
      <c r="A106" s="175"/>
      <c r="B106" s="172" t="s">
        <v>1142</v>
      </c>
      <c r="C106" s="174">
        <v>1.5</v>
      </c>
    </row>
    <row r="107" spans="1:3" ht="15" outlineLevel="3" x14ac:dyDescent="0.2">
      <c r="A107" s="175"/>
      <c r="B107" s="172" t="s">
        <v>1141</v>
      </c>
      <c r="C107" s="174">
        <v>2.2999999999999998</v>
      </c>
    </row>
    <row r="108" spans="1:3" ht="15" outlineLevel="3" x14ac:dyDescent="0.2">
      <c r="A108" s="175"/>
      <c r="B108" s="172" t="s">
        <v>1140</v>
      </c>
      <c r="C108" s="174">
        <v>0.8</v>
      </c>
    </row>
    <row r="109" spans="1:3" ht="15" outlineLevel="3" x14ac:dyDescent="0.2">
      <c r="A109" s="175"/>
      <c r="B109" s="172" t="s">
        <v>1139</v>
      </c>
      <c r="C109" s="174">
        <v>1.3</v>
      </c>
    </row>
    <row r="110" spans="1:3" ht="15" outlineLevel="3" x14ac:dyDescent="0.2">
      <c r="A110" s="175"/>
      <c r="B110" s="172" t="s">
        <v>1138</v>
      </c>
      <c r="C110" s="174">
        <v>1.6</v>
      </c>
    </row>
    <row r="111" spans="1:3" ht="15" outlineLevel="2" x14ac:dyDescent="0.2">
      <c r="A111" s="175" t="s">
        <v>851</v>
      </c>
      <c r="B111" s="172" t="s">
        <v>937</v>
      </c>
      <c r="C111" s="174">
        <v>16.3</v>
      </c>
    </row>
    <row r="112" spans="1:3" ht="15" outlineLevel="3" x14ac:dyDescent="0.2">
      <c r="A112" s="175"/>
      <c r="B112" s="172" t="s">
        <v>937</v>
      </c>
      <c r="C112" s="174">
        <v>4.8</v>
      </c>
    </row>
    <row r="113" spans="1:3" ht="15" outlineLevel="3" x14ac:dyDescent="0.2">
      <c r="A113" s="175"/>
      <c r="B113" s="172" t="s">
        <v>1205</v>
      </c>
      <c r="C113" s="174">
        <v>5.7</v>
      </c>
    </row>
    <row r="114" spans="1:3" ht="15" outlineLevel="3" x14ac:dyDescent="0.2">
      <c r="A114" s="175"/>
      <c r="B114" s="172" t="s">
        <v>1225</v>
      </c>
      <c r="C114" s="174">
        <v>0.5</v>
      </c>
    </row>
    <row r="115" spans="1:3" ht="15" outlineLevel="3" x14ac:dyDescent="0.2">
      <c r="A115" s="175"/>
      <c r="B115" s="172" t="s">
        <v>1137</v>
      </c>
      <c r="C115" s="174">
        <v>0.9</v>
      </c>
    </row>
    <row r="116" spans="1:3" ht="15" outlineLevel="3" x14ac:dyDescent="0.2">
      <c r="A116" s="175"/>
      <c r="B116" s="172" t="s">
        <v>1136</v>
      </c>
      <c r="C116" s="174">
        <v>1.9</v>
      </c>
    </row>
    <row r="117" spans="1:3" ht="15" outlineLevel="3" x14ac:dyDescent="0.2">
      <c r="A117" s="175"/>
      <c r="B117" s="172" t="s">
        <v>1135</v>
      </c>
      <c r="C117" s="174">
        <v>0.5</v>
      </c>
    </row>
    <row r="118" spans="1:3" ht="15" outlineLevel="3" x14ac:dyDescent="0.2">
      <c r="A118" s="175"/>
      <c r="B118" s="172" t="s">
        <v>1134</v>
      </c>
      <c r="C118" s="174">
        <v>1.6</v>
      </c>
    </row>
    <row r="119" spans="1:3" ht="15" outlineLevel="3" x14ac:dyDescent="0.2">
      <c r="A119" s="175"/>
      <c r="B119" s="172" t="s">
        <v>1133</v>
      </c>
      <c r="C119" s="174">
        <v>0.4</v>
      </c>
    </row>
    <row r="120" spans="1:3" ht="15" outlineLevel="2" x14ac:dyDescent="0.2">
      <c r="A120" s="175" t="s">
        <v>849</v>
      </c>
      <c r="B120" s="172" t="s">
        <v>936</v>
      </c>
      <c r="C120" s="174">
        <v>6.3</v>
      </c>
    </row>
    <row r="121" spans="1:3" ht="15" outlineLevel="3" x14ac:dyDescent="0.2">
      <c r="A121" s="175"/>
      <c r="B121" s="172" t="s">
        <v>936</v>
      </c>
      <c r="C121" s="174">
        <v>1.9</v>
      </c>
    </row>
    <row r="122" spans="1:3" ht="15" outlineLevel="3" x14ac:dyDescent="0.2">
      <c r="A122" s="175"/>
      <c r="B122" s="172" t="s">
        <v>1132</v>
      </c>
      <c r="C122" s="174">
        <v>2.9</v>
      </c>
    </row>
    <row r="123" spans="1:3" ht="15" outlineLevel="3" x14ac:dyDescent="0.2">
      <c r="A123" s="175"/>
      <c r="B123" s="172" t="s">
        <v>1131</v>
      </c>
      <c r="C123" s="174">
        <v>0.6</v>
      </c>
    </row>
    <row r="124" spans="1:3" ht="15" outlineLevel="3" x14ac:dyDescent="0.2">
      <c r="A124" s="175"/>
      <c r="B124" s="172" t="s">
        <v>1045</v>
      </c>
      <c r="C124" s="174">
        <v>0.4</v>
      </c>
    </row>
    <row r="125" spans="1:3" ht="15" outlineLevel="3" x14ac:dyDescent="0.2">
      <c r="A125" s="175"/>
      <c r="B125" s="172" t="s">
        <v>1130</v>
      </c>
      <c r="C125" s="174">
        <v>0.3</v>
      </c>
    </row>
    <row r="126" spans="1:3" ht="15" outlineLevel="3" x14ac:dyDescent="0.2">
      <c r="A126" s="175"/>
      <c r="B126" s="172" t="s">
        <v>1129</v>
      </c>
      <c r="C126" s="174">
        <v>0.2</v>
      </c>
    </row>
    <row r="127" spans="1:3" ht="15" outlineLevel="2" x14ac:dyDescent="0.2">
      <c r="A127" s="175" t="s">
        <v>935</v>
      </c>
      <c r="B127" s="172" t="s">
        <v>934</v>
      </c>
      <c r="C127" s="174">
        <v>13</v>
      </c>
    </row>
    <row r="128" spans="1:3" ht="15" outlineLevel="3" x14ac:dyDescent="0.2">
      <c r="A128" s="175"/>
      <c r="B128" s="172" t="s">
        <v>934</v>
      </c>
      <c r="C128" s="174">
        <v>3.8</v>
      </c>
    </row>
    <row r="129" spans="1:3" ht="15" outlineLevel="3" x14ac:dyDescent="0.2">
      <c r="A129" s="175"/>
      <c r="B129" s="172" t="s">
        <v>1128</v>
      </c>
      <c r="C129" s="174">
        <v>3.7</v>
      </c>
    </row>
    <row r="130" spans="1:3" ht="15" outlineLevel="3" x14ac:dyDescent="0.2">
      <c r="A130" s="175"/>
      <c r="B130" s="172" t="s">
        <v>1127</v>
      </c>
      <c r="C130" s="174">
        <v>1.9</v>
      </c>
    </row>
    <row r="131" spans="1:3" ht="15" outlineLevel="3" x14ac:dyDescent="0.2">
      <c r="A131" s="175"/>
      <c r="B131" s="172" t="s">
        <v>1126</v>
      </c>
      <c r="C131" s="174">
        <v>0.4</v>
      </c>
    </row>
    <row r="132" spans="1:3" ht="15" outlineLevel="3" x14ac:dyDescent="0.2">
      <c r="A132" s="175"/>
      <c r="B132" s="172" t="s">
        <v>1125</v>
      </c>
      <c r="C132" s="174">
        <v>0.8</v>
      </c>
    </row>
    <row r="133" spans="1:3" ht="15" outlineLevel="3" x14ac:dyDescent="0.2">
      <c r="A133" s="175"/>
      <c r="B133" s="172" t="s">
        <v>1124</v>
      </c>
      <c r="C133" s="174">
        <v>0.5</v>
      </c>
    </row>
    <row r="134" spans="1:3" ht="15" outlineLevel="3" x14ac:dyDescent="0.2">
      <c r="A134" s="175"/>
      <c r="B134" s="172" t="s">
        <v>1123</v>
      </c>
      <c r="C134" s="174">
        <v>1.5</v>
      </c>
    </row>
    <row r="135" spans="1:3" ht="15" outlineLevel="3" x14ac:dyDescent="0.2">
      <c r="A135" s="175"/>
      <c r="B135" s="172" t="s">
        <v>1122</v>
      </c>
      <c r="C135" s="174">
        <v>0.4</v>
      </c>
    </row>
    <row r="136" spans="1:3" ht="15" outlineLevel="2" x14ac:dyDescent="0.2">
      <c r="A136" s="175" t="s">
        <v>933</v>
      </c>
      <c r="B136" s="172" t="s">
        <v>932</v>
      </c>
      <c r="C136" s="174">
        <v>14.7</v>
      </c>
    </row>
    <row r="137" spans="1:3" ht="15" outlineLevel="3" x14ac:dyDescent="0.2">
      <c r="A137" s="175"/>
      <c r="B137" s="172" t="s">
        <v>932</v>
      </c>
      <c r="C137" s="174">
        <v>4.3</v>
      </c>
    </row>
    <row r="138" spans="1:3" ht="15" outlineLevel="3" x14ac:dyDescent="0.2">
      <c r="A138" s="175"/>
      <c r="B138" s="172" t="s">
        <v>1121</v>
      </c>
      <c r="C138" s="174">
        <v>4.0999999999999996</v>
      </c>
    </row>
    <row r="139" spans="1:3" ht="15" outlineLevel="3" x14ac:dyDescent="0.2">
      <c r="A139" s="175"/>
      <c r="B139" s="172" t="s">
        <v>1120</v>
      </c>
      <c r="C139" s="174">
        <v>0.5</v>
      </c>
    </row>
    <row r="140" spans="1:3" ht="15" outlineLevel="3" x14ac:dyDescent="0.2">
      <c r="A140" s="175"/>
      <c r="B140" s="172" t="s">
        <v>1119</v>
      </c>
      <c r="C140" s="174">
        <v>2.8</v>
      </c>
    </row>
    <row r="141" spans="1:3" ht="15" outlineLevel="3" x14ac:dyDescent="0.2">
      <c r="A141" s="175"/>
      <c r="B141" s="172" t="s">
        <v>1118</v>
      </c>
      <c r="C141" s="174">
        <v>1</v>
      </c>
    </row>
    <row r="142" spans="1:3" ht="15" outlineLevel="3" x14ac:dyDescent="0.2">
      <c r="A142" s="175"/>
      <c r="B142" s="172" t="s">
        <v>1117</v>
      </c>
      <c r="C142" s="174">
        <v>0.6</v>
      </c>
    </row>
    <row r="143" spans="1:3" ht="15" outlineLevel="3" x14ac:dyDescent="0.2">
      <c r="A143" s="175"/>
      <c r="B143" s="172" t="s">
        <v>1116</v>
      </c>
      <c r="C143" s="174">
        <v>0.6</v>
      </c>
    </row>
    <row r="144" spans="1:3" ht="15" outlineLevel="3" x14ac:dyDescent="0.2">
      <c r="A144" s="175"/>
      <c r="B144" s="172" t="s">
        <v>1115</v>
      </c>
      <c r="C144" s="174">
        <v>0.8</v>
      </c>
    </row>
    <row r="145" spans="1:3" ht="15" outlineLevel="2" x14ac:dyDescent="0.2">
      <c r="A145" s="175" t="s">
        <v>931</v>
      </c>
      <c r="B145" s="172" t="s">
        <v>864</v>
      </c>
      <c r="C145" s="174">
        <v>8.1</v>
      </c>
    </row>
    <row r="146" spans="1:3" ht="15" outlineLevel="3" x14ac:dyDescent="0.2">
      <c r="A146" s="175"/>
      <c r="B146" s="172" t="s">
        <v>864</v>
      </c>
      <c r="C146" s="174">
        <v>2.4</v>
      </c>
    </row>
    <row r="147" spans="1:3" ht="15" outlineLevel="3" x14ac:dyDescent="0.2">
      <c r="A147" s="175"/>
      <c r="B147" s="172" t="s">
        <v>1204</v>
      </c>
      <c r="C147" s="174">
        <v>2.6</v>
      </c>
    </row>
    <row r="148" spans="1:3" ht="15" outlineLevel="3" x14ac:dyDescent="0.2">
      <c r="A148" s="175"/>
      <c r="B148" s="172" t="s">
        <v>1047</v>
      </c>
      <c r="C148" s="174">
        <v>0.8</v>
      </c>
    </row>
    <row r="149" spans="1:3" ht="15" outlineLevel="3" x14ac:dyDescent="0.2">
      <c r="A149" s="175"/>
      <c r="B149" s="172" t="s">
        <v>1114</v>
      </c>
      <c r="C149" s="174">
        <v>0.6</v>
      </c>
    </row>
    <row r="150" spans="1:3" ht="15" outlineLevel="3" x14ac:dyDescent="0.2">
      <c r="A150" s="175"/>
      <c r="B150" s="172" t="s">
        <v>1113</v>
      </c>
      <c r="C150" s="174">
        <v>1</v>
      </c>
    </row>
    <row r="151" spans="1:3" ht="15" outlineLevel="3" x14ac:dyDescent="0.2">
      <c r="A151" s="175"/>
      <c r="B151" s="172" t="s">
        <v>1112</v>
      </c>
      <c r="C151" s="174">
        <v>0.7</v>
      </c>
    </row>
    <row r="152" spans="1:3" ht="15" outlineLevel="2" x14ac:dyDescent="0.2">
      <c r="A152" s="175" t="s">
        <v>930</v>
      </c>
      <c r="B152" s="172" t="s">
        <v>929</v>
      </c>
      <c r="C152" s="174">
        <v>16.899999999999999</v>
      </c>
    </row>
    <row r="153" spans="1:3" ht="15" outlineLevel="3" x14ac:dyDescent="0.2">
      <c r="A153" s="175"/>
      <c r="B153" s="172" t="s">
        <v>929</v>
      </c>
      <c r="C153" s="174">
        <v>5</v>
      </c>
    </row>
    <row r="154" spans="1:3" ht="15" outlineLevel="3" x14ac:dyDescent="0.2">
      <c r="A154" s="175"/>
      <c r="B154" s="172" t="s">
        <v>1111</v>
      </c>
      <c r="C154" s="174">
        <v>5.7</v>
      </c>
    </row>
    <row r="155" spans="1:3" ht="15" outlineLevel="3" x14ac:dyDescent="0.2">
      <c r="A155" s="175"/>
      <c r="B155" s="172" t="s">
        <v>1110</v>
      </c>
      <c r="C155" s="174">
        <v>0.4</v>
      </c>
    </row>
    <row r="156" spans="1:3" ht="15" outlineLevel="3" x14ac:dyDescent="0.2">
      <c r="A156" s="175"/>
      <c r="B156" s="172" t="s">
        <v>1109</v>
      </c>
      <c r="C156" s="174">
        <v>1.3</v>
      </c>
    </row>
    <row r="157" spans="1:3" ht="15" outlineLevel="3" x14ac:dyDescent="0.2">
      <c r="A157" s="175"/>
      <c r="B157" s="172" t="s">
        <v>1108</v>
      </c>
      <c r="C157" s="174">
        <v>0.5</v>
      </c>
    </row>
    <row r="158" spans="1:3" ht="15" outlineLevel="3" x14ac:dyDescent="0.2">
      <c r="A158" s="175"/>
      <c r="B158" s="172" t="s">
        <v>1107</v>
      </c>
      <c r="C158" s="174">
        <v>1</v>
      </c>
    </row>
    <row r="159" spans="1:3" ht="15" outlineLevel="3" x14ac:dyDescent="0.2">
      <c r="A159" s="175"/>
      <c r="B159" s="172" t="s">
        <v>1106</v>
      </c>
      <c r="C159" s="174">
        <v>0.4</v>
      </c>
    </row>
    <row r="160" spans="1:3" ht="15" outlineLevel="3" x14ac:dyDescent="0.2">
      <c r="A160" s="175"/>
      <c r="B160" s="172" t="s">
        <v>1105</v>
      </c>
      <c r="C160" s="174">
        <v>0.7</v>
      </c>
    </row>
    <row r="161" spans="1:3" ht="15" outlineLevel="3" x14ac:dyDescent="0.2">
      <c r="A161" s="175"/>
      <c r="B161" s="172" t="s">
        <v>1104</v>
      </c>
      <c r="C161" s="174">
        <v>0.3</v>
      </c>
    </row>
    <row r="162" spans="1:3" ht="15" outlineLevel="3" x14ac:dyDescent="0.2">
      <c r="A162" s="175"/>
      <c r="B162" s="172" t="s">
        <v>1103</v>
      </c>
      <c r="C162" s="174">
        <v>0.5</v>
      </c>
    </row>
    <row r="163" spans="1:3" ht="15" outlineLevel="3" x14ac:dyDescent="0.2">
      <c r="A163" s="175"/>
      <c r="B163" s="172" t="s">
        <v>1102</v>
      </c>
      <c r="C163" s="174">
        <v>1.1000000000000001</v>
      </c>
    </row>
    <row r="164" spans="1:3" ht="15" outlineLevel="2" x14ac:dyDescent="0.2">
      <c r="A164" s="175" t="s">
        <v>928</v>
      </c>
      <c r="B164" s="172" t="s">
        <v>927</v>
      </c>
      <c r="C164" s="174">
        <v>28.8</v>
      </c>
    </row>
    <row r="165" spans="1:3" ht="15" outlineLevel="3" x14ac:dyDescent="0.2">
      <c r="A165" s="175"/>
      <c r="B165" s="172" t="s">
        <v>927</v>
      </c>
      <c r="C165" s="174">
        <v>8.4</v>
      </c>
    </row>
    <row r="166" spans="1:3" ht="15" outlineLevel="3" x14ac:dyDescent="0.2">
      <c r="A166" s="175"/>
      <c r="B166" s="172" t="s">
        <v>1101</v>
      </c>
      <c r="C166" s="174">
        <v>0.6</v>
      </c>
    </row>
    <row r="167" spans="1:3" ht="15" outlineLevel="3" x14ac:dyDescent="0.2">
      <c r="A167" s="175"/>
      <c r="B167" s="172" t="s">
        <v>1100</v>
      </c>
      <c r="C167" s="174">
        <v>0.9</v>
      </c>
    </row>
    <row r="168" spans="1:3" ht="15" outlineLevel="3" x14ac:dyDescent="0.2">
      <c r="A168" s="175"/>
      <c r="B168" s="172" t="s">
        <v>1099</v>
      </c>
      <c r="C168" s="174">
        <v>1</v>
      </c>
    </row>
    <row r="169" spans="1:3" ht="15" outlineLevel="3" x14ac:dyDescent="0.2">
      <c r="A169" s="175"/>
      <c r="B169" s="172" t="s">
        <v>1098</v>
      </c>
      <c r="C169" s="174">
        <v>1.3</v>
      </c>
    </row>
    <row r="170" spans="1:3" ht="15" outlineLevel="3" x14ac:dyDescent="0.2">
      <c r="A170" s="175"/>
      <c r="B170" s="172" t="s">
        <v>1097</v>
      </c>
      <c r="C170" s="174">
        <v>1.6</v>
      </c>
    </row>
    <row r="171" spans="1:3" ht="15" outlineLevel="3" x14ac:dyDescent="0.2">
      <c r="A171" s="175"/>
      <c r="B171" s="172" t="s">
        <v>1096</v>
      </c>
      <c r="C171" s="174">
        <v>1.1000000000000001</v>
      </c>
    </row>
    <row r="172" spans="1:3" ht="15" outlineLevel="3" x14ac:dyDescent="0.2">
      <c r="A172" s="175"/>
      <c r="B172" s="172" t="s">
        <v>1095</v>
      </c>
      <c r="C172" s="174">
        <v>1.3</v>
      </c>
    </row>
    <row r="173" spans="1:3" ht="15" outlineLevel="3" x14ac:dyDescent="0.2">
      <c r="A173" s="175"/>
      <c r="B173" s="172" t="s">
        <v>1094</v>
      </c>
      <c r="C173" s="174">
        <v>0.6</v>
      </c>
    </row>
    <row r="174" spans="1:3" ht="15" outlineLevel="3" x14ac:dyDescent="0.2">
      <c r="A174" s="175"/>
      <c r="B174" s="172" t="s">
        <v>1093</v>
      </c>
      <c r="C174" s="174">
        <v>1.3</v>
      </c>
    </row>
    <row r="175" spans="1:3" ht="15" outlineLevel="3" x14ac:dyDescent="0.2">
      <c r="A175" s="175"/>
      <c r="B175" s="172" t="s">
        <v>1092</v>
      </c>
      <c r="C175" s="174">
        <v>0.4</v>
      </c>
    </row>
    <row r="176" spans="1:3" ht="15" outlineLevel="3" x14ac:dyDescent="0.2">
      <c r="A176" s="175"/>
      <c r="B176" s="172" t="s">
        <v>1091</v>
      </c>
      <c r="C176" s="174">
        <v>1.1000000000000001</v>
      </c>
    </row>
    <row r="177" spans="1:3" ht="15" outlineLevel="3" x14ac:dyDescent="0.2">
      <c r="A177" s="175"/>
      <c r="B177" s="172" t="s">
        <v>1090</v>
      </c>
      <c r="C177" s="174">
        <v>1.5</v>
      </c>
    </row>
    <row r="178" spans="1:3" ht="15" outlineLevel="3" x14ac:dyDescent="0.2">
      <c r="A178" s="175"/>
      <c r="B178" s="172" t="s">
        <v>1089</v>
      </c>
      <c r="C178" s="174">
        <v>1</v>
      </c>
    </row>
    <row r="179" spans="1:3" ht="15" outlineLevel="3" x14ac:dyDescent="0.2">
      <c r="A179" s="175"/>
      <c r="B179" s="172" t="s">
        <v>1088</v>
      </c>
      <c r="C179" s="174">
        <v>1.2</v>
      </c>
    </row>
    <row r="180" spans="1:3" ht="15" outlineLevel="3" x14ac:dyDescent="0.2">
      <c r="A180" s="175"/>
      <c r="B180" s="172" t="s">
        <v>1087</v>
      </c>
      <c r="C180" s="174">
        <v>1</v>
      </c>
    </row>
    <row r="181" spans="1:3" ht="15" outlineLevel="3" x14ac:dyDescent="0.2">
      <c r="A181" s="175"/>
      <c r="B181" s="172" t="s">
        <v>1086</v>
      </c>
      <c r="C181" s="174">
        <v>1.8</v>
      </c>
    </row>
    <row r="182" spans="1:3" ht="15" outlineLevel="3" x14ac:dyDescent="0.2">
      <c r="A182" s="175"/>
      <c r="B182" s="172" t="s">
        <v>1085</v>
      </c>
      <c r="C182" s="174">
        <v>1.1000000000000001</v>
      </c>
    </row>
    <row r="183" spans="1:3" ht="15" outlineLevel="3" x14ac:dyDescent="0.2">
      <c r="A183" s="175"/>
      <c r="B183" s="172" t="s">
        <v>1084</v>
      </c>
      <c r="C183" s="174">
        <v>1</v>
      </c>
    </row>
    <row r="184" spans="1:3" ht="15" outlineLevel="3" x14ac:dyDescent="0.2">
      <c r="A184" s="175"/>
      <c r="B184" s="172" t="s">
        <v>1083</v>
      </c>
      <c r="C184" s="174">
        <v>0.6</v>
      </c>
    </row>
    <row r="185" spans="1:3" ht="15" outlineLevel="2" x14ac:dyDescent="0.2">
      <c r="A185" s="175" t="s">
        <v>926</v>
      </c>
      <c r="B185" s="172" t="s">
        <v>862</v>
      </c>
      <c r="C185" s="174">
        <v>13.9</v>
      </c>
    </row>
    <row r="186" spans="1:3" ht="15" outlineLevel="3" x14ac:dyDescent="0.2">
      <c r="A186" s="175"/>
      <c r="B186" s="172" t="s">
        <v>862</v>
      </c>
      <c r="C186" s="174">
        <v>4.0999999999999996</v>
      </c>
    </row>
    <row r="187" spans="1:3" ht="15" outlineLevel="3" x14ac:dyDescent="0.2">
      <c r="A187" s="175"/>
      <c r="B187" s="172" t="s">
        <v>1203</v>
      </c>
      <c r="C187" s="174">
        <v>7.6</v>
      </c>
    </row>
    <row r="188" spans="1:3" ht="15" outlineLevel="3" x14ac:dyDescent="0.2">
      <c r="A188" s="175"/>
      <c r="B188" s="172" t="s">
        <v>1082</v>
      </c>
      <c r="C188" s="174">
        <v>1.1000000000000001</v>
      </c>
    </row>
    <row r="189" spans="1:3" ht="15" outlineLevel="3" x14ac:dyDescent="0.2">
      <c r="A189" s="175"/>
      <c r="B189" s="172" t="s">
        <v>1081</v>
      </c>
      <c r="C189" s="174">
        <v>0.2</v>
      </c>
    </row>
    <row r="190" spans="1:3" ht="15" outlineLevel="3" x14ac:dyDescent="0.2">
      <c r="A190" s="175"/>
      <c r="B190" s="172" t="s">
        <v>1080</v>
      </c>
      <c r="C190" s="174">
        <v>0.3</v>
      </c>
    </row>
    <row r="191" spans="1:3" ht="15" outlineLevel="3" x14ac:dyDescent="0.2">
      <c r="A191" s="175"/>
      <c r="B191" s="172" t="s">
        <v>1079</v>
      </c>
      <c r="C191" s="174">
        <v>0.6</v>
      </c>
    </row>
    <row r="192" spans="1:3" ht="15" outlineLevel="2" x14ac:dyDescent="0.2">
      <c r="A192" s="175" t="s">
        <v>925</v>
      </c>
      <c r="B192" s="172" t="s">
        <v>924</v>
      </c>
      <c r="C192" s="174">
        <v>28.6</v>
      </c>
    </row>
    <row r="193" spans="1:3" ht="15" outlineLevel="3" x14ac:dyDescent="0.2">
      <c r="A193" s="175"/>
      <c r="B193" s="172" t="s">
        <v>924</v>
      </c>
      <c r="C193" s="174">
        <v>8.4</v>
      </c>
    </row>
    <row r="194" spans="1:3" ht="15" outlineLevel="3" x14ac:dyDescent="0.2">
      <c r="A194" s="175"/>
      <c r="B194" s="172" t="s">
        <v>1078</v>
      </c>
      <c r="C194" s="174">
        <v>9.4</v>
      </c>
    </row>
    <row r="195" spans="1:3" ht="15" outlineLevel="3" x14ac:dyDescent="0.2">
      <c r="A195" s="175"/>
      <c r="B195" s="172" t="s">
        <v>1077</v>
      </c>
      <c r="C195" s="174">
        <v>1.7</v>
      </c>
    </row>
    <row r="196" spans="1:3" ht="15" outlineLevel="3" x14ac:dyDescent="0.2">
      <c r="A196" s="175"/>
      <c r="B196" s="172" t="s">
        <v>1076</v>
      </c>
      <c r="C196" s="174">
        <v>3.7</v>
      </c>
    </row>
    <row r="197" spans="1:3" ht="15" outlineLevel="3" x14ac:dyDescent="0.2">
      <c r="A197" s="175"/>
      <c r="B197" s="172" t="s">
        <v>1075</v>
      </c>
      <c r="C197" s="174">
        <v>1.6</v>
      </c>
    </row>
    <row r="198" spans="1:3" ht="15" outlineLevel="3" x14ac:dyDescent="0.2">
      <c r="A198" s="175"/>
      <c r="B198" s="172" t="s">
        <v>1074</v>
      </c>
      <c r="C198" s="174">
        <v>0.4</v>
      </c>
    </row>
    <row r="199" spans="1:3" ht="15" outlineLevel="3" x14ac:dyDescent="0.2">
      <c r="A199" s="175"/>
      <c r="B199" s="172" t="s">
        <v>1073</v>
      </c>
      <c r="C199" s="174">
        <v>1.8</v>
      </c>
    </row>
    <row r="200" spans="1:3" ht="15" outlineLevel="3" x14ac:dyDescent="0.2">
      <c r="A200" s="175"/>
      <c r="B200" s="172" t="s">
        <v>1072</v>
      </c>
      <c r="C200" s="174">
        <v>0.4</v>
      </c>
    </row>
    <row r="201" spans="1:3" ht="15" outlineLevel="3" x14ac:dyDescent="0.2">
      <c r="A201" s="175"/>
      <c r="B201" s="172" t="s">
        <v>1071</v>
      </c>
      <c r="C201" s="174">
        <v>1.2</v>
      </c>
    </row>
    <row r="202" spans="1:3" ht="15" outlineLevel="2" x14ac:dyDescent="0.2">
      <c r="A202" s="175" t="s">
        <v>923</v>
      </c>
      <c r="B202" s="172" t="s">
        <v>922</v>
      </c>
      <c r="C202" s="174">
        <v>19.100000000000001</v>
      </c>
    </row>
    <row r="203" spans="1:3" ht="15" outlineLevel="3" x14ac:dyDescent="0.2">
      <c r="A203" s="175"/>
      <c r="B203" s="172" t="s">
        <v>922</v>
      </c>
      <c r="C203" s="174">
        <v>5.6</v>
      </c>
    </row>
    <row r="204" spans="1:3" ht="15" outlineLevel="3" x14ac:dyDescent="0.2">
      <c r="A204" s="175"/>
      <c r="B204" s="172" t="s">
        <v>1070</v>
      </c>
      <c r="C204" s="174">
        <v>5.3</v>
      </c>
    </row>
    <row r="205" spans="1:3" ht="15" outlineLevel="3" x14ac:dyDescent="0.2">
      <c r="A205" s="175"/>
      <c r="B205" s="172" t="s">
        <v>1069</v>
      </c>
      <c r="C205" s="174">
        <v>2.5</v>
      </c>
    </row>
    <row r="206" spans="1:3" ht="15" outlineLevel="3" x14ac:dyDescent="0.2">
      <c r="A206" s="175"/>
      <c r="B206" s="172" t="s">
        <v>1068</v>
      </c>
      <c r="C206" s="174">
        <v>0.4</v>
      </c>
    </row>
    <row r="207" spans="1:3" ht="15" outlineLevel="3" x14ac:dyDescent="0.2">
      <c r="A207" s="175"/>
      <c r="B207" s="172" t="s">
        <v>1067</v>
      </c>
      <c r="C207" s="174">
        <v>0.7</v>
      </c>
    </row>
    <row r="208" spans="1:3" ht="15" outlineLevel="3" x14ac:dyDescent="0.2">
      <c r="A208" s="175"/>
      <c r="B208" s="172" t="s">
        <v>1066</v>
      </c>
      <c r="C208" s="174">
        <v>0.3</v>
      </c>
    </row>
    <row r="209" spans="1:3" ht="15" outlineLevel="3" x14ac:dyDescent="0.2">
      <c r="A209" s="175"/>
      <c r="B209" s="172" t="s">
        <v>1065</v>
      </c>
      <c r="C209" s="174">
        <v>0.8</v>
      </c>
    </row>
    <row r="210" spans="1:3" ht="15" outlineLevel="3" x14ac:dyDescent="0.2">
      <c r="A210" s="175"/>
      <c r="B210" s="172" t="s">
        <v>1064</v>
      </c>
      <c r="C210" s="174">
        <v>0.3</v>
      </c>
    </row>
    <row r="211" spans="1:3" ht="15" outlineLevel="3" x14ac:dyDescent="0.2">
      <c r="A211" s="175"/>
      <c r="B211" s="172" t="s">
        <v>1224</v>
      </c>
      <c r="C211" s="174">
        <v>0.5</v>
      </c>
    </row>
    <row r="212" spans="1:3" ht="15" outlineLevel="3" x14ac:dyDescent="0.2">
      <c r="A212" s="175"/>
      <c r="B212" s="172" t="s">
        <v>1223</v>
      </c>
      <c r="C212" s="174">
        <v>0.5</v>
      </c>
    </row>
    <row r="213" spans="1:3" ht="15" outlineLevel="3" x14ac:dyDescent="0.2">
      <c r="A213" s="175"/>
      <c r="B213" s="172" t="s">
        <v>1063</v>
      </c>
      <c r="C213" s="174">
        <v>0.5</v>
      </c>
    </row>
    <row r="214" spans="1:3" ht="15" outlineLevel="3" x14ac:dyDescent="0.2">
      <c r="A214" s="175"/>
      <c r="B214" s="172" t="s">
        <v>1062</v>
      </c>
      <c r="C214" s="174">
        <v>0.3</v>
      </c>
    </row>
    <row r="215" spans="1:3" ht="15" outlineLevel="3" x14ac:dyDescent="0.2">
      <c r="A215" s="175"/>
      <c r="B215" s="172" t="s">
        <v>1061</v>
      </c>
      <c r="C215" s="174">
        <v>0.4</v>
      </c>
    </row>
    <row r="216" spans="1:3" ht="15" outlineLevel="3" x14ac:dyDescent="0.2">
      <c r="A216" s="175"/>
      <c r="B216" s="172" t="s">
        <v>2596</v>
      </c>
      <c r="C216" s="174">
        <v>1</v>
      </c>
    </row>
    <row r="217" spans="1:3" ht="15" outlineLevel="2" x14ac:dyDescent="0.2">
      <c r="A217" s="175" t="s">
        <v>921</v>
      </c>
      <c r="B217" s="172" t="s">
        <v>860</v>
      </c>
      <c r="C217" s="174">
        <v>19.600000000000001</v>
      </c>
    </row>
    <row r="218" spans="1:3" ht="15" outlineLevel="3" x14ac:dyDescent="0.2">
      <c r="A218" s="175"/>
      <c r="B218" s="172" t="s">
        <v>860</v>
      </c>
      <c r="C218" s="174">
        <v>5.8</v>
      </c>
    </row>
    <row r="219" spans="1:3" ht="15" outlineLevel="3" x14ac:dyDescent="0.2">
      <c r="A219" s="175"/>
      <c r="B219" s="172" t="s">
        <v>1202</v>
      </c>
      <c r="C219" s="174">
        <v>10.4</v>
      </c>
    </row>
    <row r="220" spans="1:3" ht="15" outlineLevel="3" x14ac:dyDescent="0.2">
      <c r="A220" s="175"/>
      <c r="B220" s="172" t="s">
        <v>1060</v>
      </c>
      <c r="C220" s="174">
        <v>0.3</v>
      </c>
    </row>
    <row r="221" spans="1:3" ht="15" outlineLevel="3" x14ac:dyDescent="0.2">
      <c r="A221" s="175"/>
      <c r="B221" s="172" t="s">
        <v>1059</v>
      </c>
      <c r="C221" s="174">
        <v>0.3</v>
      </c>
    </row>
    <row r="222" spans="1:3" ht="15" outlineLevel="3" x14ac:dyDescent="0.2">
      <c r="A222" s="175"/>
      <c r="B222" s="172" t="s">
        <v>1058</v>
      </c>
      <c r="C222" s="174">
        <v>0.5</v>
      </c>
    </row>
    <row r="223" spans="1:3" ht="15" outlineLevel="3" x14ac:dyDescent="0.2">
      <c r="A223" s="175"/>
      <c r="B223" s="172" t="s">
        <v>1057</v>
      </c>
      <c r="C223" s="174">
        <v>0.4</v>
      </c>
    </row>
    <row r="224" spans="1:3" ht="15" outlineLevel="3" x14ac:dyDescent="0.2">
      <c r="A224" s="175"/>
      <c r="B224" s="172" t="s">
        <v>1056</v>
      </c>
      <c r="C224" s="174">
        <v>0.8</v>
      </c>
    </row>
    <row r="225" spans="1:3" ht="15" outlineLevel="3" x14ac:dyDescent="0.2">
      <c r="A225" s="175"/>
      <c r="B225" s="172" t="s">
        <v>1055</v>
      </c>
      <c r="C225" s="174">
        <v>0.3</v>
      </c>
    </row>
    <row r="226" spans="1:3" ht="15" outlineLevel="3" x14ac:dyDescent="0.2">
      <c r="A226" s="175"/>
      <c r="B226" s="172" t="s">
        <v>1054</v>
      </c>
      <c r="C226" s="174">
        <v>0.5</v>
      </c>
    </row>
    <row r="227" spans="1:3" ht="15" outlineLevel="3" x14ac:dyDescent="0.2">
      <c r="A227" s="175"/>
      <c r="B227" s="172" t="s">
        <v>1053</v>
      </c>
      <c r="C227" s="174">
        <v>0.3</v>
      </c>
    </row>
    <row r="228" spans="1:3" ht="15" outlineLevel="2" x14ac:dyDescent="0.2">
      <c r="A228" s="175" t="s">
        <v>920</v>
      </c>
      <c r="B228" s="172" t="s">
        <v>919</v>
      </c>
      <c r="C228" s="174">
        <v>10.1</v>
      </c>
    </row>
    <row r="229" spans="1:3" ht="15" outlineLevel="3" x14ac:dyDescent="0.2">
      <c r="A229" s="175"/>
      <c r="B229" s="172" t="s">
        <v>919</v>
      </c>
      <c r="C229" s="174">
        <v>3</v>
      </c>
    </row>
    <row r="230" spans="1:3" ht="15" outlineLevel="3" x14ac:dyDescent="0.2">
      <c r="A230" s="175"/>
      <c r="B230" s="172" t="s">
        <v>1052</v>
      </c>
      <c r="C230" s="174">
        <v>2.8</v>
      </c>
    </row>
    <row r="231" spans="1:3" ht="15" outlineLevel="3" x14ac:dyDescent="0.2">
      <c r="A231" s="175"/>
      <c r="B231" s="172" t="s">
        <v>1051</v>
      </c>
      <c r="C231" s="174">
        <v>1.1000000000000001</v>
      </c>
    </row>
    <row r="232" spans="1:3" ht="15" outlineLevel="3" x14ac:dyDescent="0.2">
      <c r="A232" s="175"/>
      <c r="B232" s="172" t="s">
        <v>1050</v>
      </c>
      <c r="C232" s="174">
        <v>0.9</v>
      </c>
    </row>
    <row r="233" spans="1:3" ht="15" outlineLevel="3" x14ac:dyDescent="0.2">
      <c r="A233" s="175"/>
      <c r="B233" s="172" t="s">
        <v>1049</v>
      </c>
      <c r="C233" s="174">
        <v>0.8</v>
      </c>
    </row>
    <row r="234" spans="1:3" ht="15" outlineLevel="3" x14ac:dyDescent="0.2">
      <c r="A234" s="175"/>
      <c r="B234" s="172" t="s">
        <v>1048</v>
      </c>
      <c r="C234" s="174">
        <v>1.5</v>
      </c>
    </row>
    <row r="235" spans="1:3" ht="15" outlineLevel="2" x14ac:dyDescent="0.2">
      <c r="A235" s="175" t="s">
        <v>918</v>
      </c>
      <c r="B235" s="172" t="s">
        <v>858</v>
      </c>
      <c r="C235" s="174">
        <v>11</v>
      </c>
    </row>
    <row r="236" spans="1:3" ht="15" outlineLevel="3" x14ac:dyDescent="0.2">
      <c r="A236" s="175"/>
      <c r="B236" s="172" t="s">
        <v>858</v>
      </c>
      <c r="C236" s="174">
        <v>3.2</v>
      </c>
    </row>
    <row r="237" spans="1:3" ht="15" outlineLevel="3" x14ac:dyDescent="0.2">
      <c r="A237" s="175"/>
      <c r="B237" s="172" t="s">
        <v>1201</v>
      </c>
      <c r="C237" s="174">
        <v>3.4</v>
      </c>
    </row>
    <row r="238" spans="1:3" ht="15" outlineLevel="3" x14ac:dyDescent="0.2">
      <c r="A238" s="175"/>
      <c r="B238" s="172" t="s">
        <v>1047</v>
      </c>
      <c r="C238" s="174">
        <v>0.4</v>
      </c>
    </row>
    <row r="239" spans="1:3" ht="15" outlineLevel="3" x14ac:dyDescent="0.2">
      <c r="A239" s="175"/>
      <c r="B239" s="172" t="s">
        <v>1046</v>
      </c>
      <c r="C239" s="174">
        <v>0.4</v>
      </c>
    </row>
    <row r="240" spans="1:3" ht="15" outlineLevel="3" x14ac:dyDescent="0.2">
      <c r="A240" s="175"/>
      <c r="B240" s="172" t="s">
        <v>1045</v>
      </c>
      <c r="C240" s="174">
        <v>1</v>
      </c>
    </row>
    <row r="241" spans="1:3" ht="15" outlineLevel="3" x14ac:dyDescent="0.2">
      <c r="A241" s="175"/>
      <c r="B241" s="172" t="s">
        <v>1044</v>
      </c>
      <c r="C241" s="174">
        <v>0.4</v>
      </c>
    </row>
    <row r="242" spans="1:3" ht="15" outlineLevel="3" x14ac:dyDescent="0.2">
      <c r="A242" s="175"/>
      <c r="B242" s="172" t="s">
        <v>1043</v>
      </c>
      <c r="C242" s="174">
        <v>0.8</v>
      </c>
    </row>
    <row r="243" spans="1:3" ht="15" outlineLevel="3" x14ac:dyDescent="0.2">
      <c r="A243" s="175"/>
      <c r="B243" s="172" t="s">
        <v>1042</v>
      </c>
      <c r="C243" s="174">
        <v>0.8</v>
      </c>
    </row>
    <row r="244" spans="1:3" ht="15" outlineLevel="3" x14ac:dyDescent="0.2">
      <c r="A244" s="175"/>
      <c r="B244" s="172" t="s">
        <v>1041</v>
      </c>
      <c r="C244" s="174">
        <v>0.6</v>
      </c>
    </row>
    <row r="245" spans="1:3" ht="15" outlineLevel="2" x14ac:dyDescent="0.2">
      <c r="A245" s="175" t="s">
        <v>917</v>
      </c>
      <c r="B245" s="172" t="s">
        <v>916</v>
      </c>
      <c r="C245" s="174">
        <v>15.5</v>
      </c>
    </row>
    <row r="246" spans="1:3" ht="15" outlineLevel="3" x14ac:dyDescent="0.2">
      <c r="A246" s="175"/>
      <c r="B246" s="172" t="s">
        <v>916</v>
      </c>
      <c r="C246" s="174">
        <v>4.5999999999999996</v>
      </c>
    </row>
    <row r="247" spans="1:3" ht="15" outlineLevel="3" x14ac:dyDescent="0.2">
      <c r="A247" s="175"/>
      <c r="B247" s="172" t="s">
        <v>1200</v>
      </c>
      <c r="C247" s="174">
        <v>6.8</v>
      </c>
    </row>
    <row r="248" spans="1:3" ht="15" outlineLevel="3" x14ac:dyDescent="0.2">
      <c r="A248" s="175"/>
      <c r="B248" s="172" t="s">
        <v>1040</v>
      </c>
      <c r="C248" s="174">
        <v>2.2000000000000002</v>
      </c>
    </row>
    <row r="249" spans="1:3" ht="15" outlineLevel="3" x14ac:dyDescent="0.2">
      <c r="A249" s="175"/>
      <c r="B249" s="172" t="s">
        <v>1039</v>
      </c>
      <c r="C249" s="174">
        <v>0.4</v>
      </c>
    </row>
    <row r="250" spans="1:3" ht="15" outlineLevel="3" x14ac:dyDescent="0.2">
      <c r="A250" s="175"/>
      <c r="B250" s="172" t="s">
        <v>1038</v>
      </c>
      <c r="C250" s="174">
        <v>0.5</v>
      </c>
    </row>
    <row r="251" spans="1:3" ht="15" outlineLevel="3" x14ac:dyDescent="0.2">
      <c r="A251" s="175"/>
      <c r="B251" s="172" t="s">
        <v>1037</v>
      </c>
      <c r="C251" s="174">
        <v>1</v>
      </c>
    </row>
    <row r="252" spans="1:3" ht="15" outlineLevel="2" x14ac:dyDescent="0.2">
      <c r="A252" s="175" t="s">
        <v>915</v>
      </c>
      <c r="B252" s="172" t="s">
        <v>856</v>
      </c>
      <c r="C252" s="174">
        <v>73.400000000000006</v>
      </c>
    </row>
    <row r="253" spans="1:3" ht="15" outlineLevel="3" x14ac:dyDescent="0.2">
      <c r="A253" s="175"/>
      <c r="B253" s="172" t="s">
        <v>856</v>
      </c>
      <c r="C253" s="174">
        <v>21.6</v>
      </c>
    </row>
    <row r="254" spans="1:3" ht="15" outlineLevel="3" x14ac:dyDescent="0.2">
      <c r="A254" s="175"/>
      <c r="B254" s="172" t="s">
        <v>1036</v>
      </c>
      <c r="C254" s="174">
        <v>4.9000000000000004</v>
      </c>
    </row>
    <row r="255" spans="1:3" ht="15" outlineLevel="3" x14ac:dyDescent="0.2">
      <c r="A255" s="175"/>
      <c r="B255" s="172" t="s">
        <v>1035</v>
      </c>
      <c r="C255" s="174">
        <v>4.5</v>
      </c>
    </row>
    <row r="256" spans="1:3" ht="15" outlineLevel="3" x14ac:dyDescent="0.2">
      <c r="A256" s="175"/>
      <c r="B256" s="172" t="s">
        <v>1034</v>
      </c>
      <c r="C256" s="174">
        <v>1.8</v>
      </c>
    </row>
    <row r="257" spans="1:3" ht="15" outlineLevel="3" x14ac:dyDescent="0.2">
      <c r="A257" s="175"/>
      <c r="B257" s="172" t="s">
        <v>1033</v>
      </c>
      <c r="C257" s="174">
        <v>3.1</v>
      </c>
    </row>
    <row r="258" spans="1:3" ht="15" outlineLevel="3" x14ac:dyDescent="0.2">
      <c r="A258" s="175"/>
      <c r="B258" s="172" t="s">
        <v>1032</v>
      </c>
      <c r="C258" s="174">
        <v>4.4000000000000004</v>
      </c>
    </row>
    <row r="259" spans="1:3" ht="15" outlineLevel="3" x14ac:dyDescent="0.2">
      <c r="A259" s="175"/>
      <c r="B259" s="172" t="s">
        <v>1031</v>
      </c>
      <c r="C259" s="174">
        <v>0.7</v>
      </c>
    </row>
    <row r="260" spans="1:3" ht="15" outlineLevel="3" x14ac:dyDescent="0.2">
      <c r="A260" s="175"/>
      <c r="B260" s="172" t="s">
        <v>1030</v>
      </c>
      <c r="C260" s="174">
        <v>5.6</v>
      </c>
    </row>
    <row r="261" spans="1:3" ht="15" outlineLevel="3" x14ac:dyDescent="0.2">
      <c r="A261" s="175"/>
      <c r="B261" s="172" t="s">
        <v>1029</v>
      </c>
      <c r="C261" s="174">
        <v>4.2</v>
      </c>
    </row>
    <row r="262" spans="1:3" ht="15" outlineLevel="3" x14ac:dyDescent="0.2">
      <c r="A262" s="175"/>
      <c r="B262" s="172" t="s">
        <v>1028</v>
      </c>
      <c r="C262" s="174">
        <v>5.8</v>
      </c>
    </row>
    <row r="263" spans="1:3" ht="15" outlineLevel="3" x14ac:dyDescent="0.2">
      <c r="A263" s="175"/>
      <c r="B263" s="172" t="s">
        <v>1027</v>
      </c>
      <c r="C263" s="174">
        <v>4.9000000000000004</v>
      </c>
    </row>
    <row r="264" spans="1:3" ht="15" outlineLevel="3" x14ac:dyDescent="0.2">
      <c r="A264" s="175"/>
      <c r="B264" s="172" t="s">
        <v>1026</v>
      </c>
      <c r="C264" s="174">
        <v>0.7</v>
      </c>
    </row>
    <row r="265" spans="1:3" ht="15" outlineLevel="3" x14ac:dyDescent="0.2">
      <c r="A265" s="175"/>
      <c r="B265" s="172" t="s">
        <v>1025</v>
      </c>
      <c r="C265" s="174">
        <v>1.1000000000000001</v>
      </c>
    </row>
    <row r="266" spans="1:3" ht="15" outlineLevel="3" x14ac:dyDescent="0.2">
      <c r="A266" s="175"/>
      <c r="B266" s="172" t="s">
        <v>1024</v>
      </c>
      <c r="C266" s="174">
        <v>3.2</v>
      </c>
    </row>
    <row r="267" spans="1:3" ht="15" outlineLevel="3" x14ac:dyDescent="0.2">
      <c r="A267" s="175"/>
      <c r="B267" s="172" t="s">
        <v>1023</v>
      </c>
      <c r="C267" s="174">
        <v>2.8</v>
      </c>
    </row>
    <row r="268" spans="1:3" ht="15" outlineLevel="3" x14ac:dyDescent="0.2">
      <c r="A268" s="175"/>
      <c r="B268" s="172" t="s">
        <v>1022</v>
      </c>
      <c r="C268" s="174">
        <v>2.2999999999999998</v>
      </c>
    </row>
    <row r="269" spans="1:3" ht="15" outlineLevel="3" x14ac:dyDescent="0.2">
      <c r="A269" s="175"/>
      <c r="B269" s="172" t="s">
        <v>1021</v>
      </c>
      <c r="C269" s="174">
        <v>0.6</v>
      </c>
    </row>
    <row r="270" spans="1:3" ht="15" outlineLevel="3" x14ac:dyDescent="0.2">
      <c r="A270" s="175"/>
      <c r="B270" s="172" t="s">
        <v>1020</v>
      </c>
      <c r="C270" s="174">
        <v>1.2</v>
      </c>
    </row>
    <row r="271" spans="1:3" ht="15" outlineLevel="2" x14ac:dyDescent="0.2">
      <c r="A271" s="175" t="s">
        <v>914</v>
      </c>
      <c r="B271" s="172" t="s">
        <v>913</v>
      </c>
      <c r="C271" s="174">
        <v>9.6</v>
      </c>
    </row>
    <row r="272" spans="1:3" ht="15" outlineLevel="3" x14ac:dyDescent="0.2">
      <c r="A272" s="175"/>
      <c r="B272" s="172" t="s">
        <v>913</v>
      </c>
      <c r="C272" s="174">
        <v>2.8</v>
      </c>
    </row>
    <row r="273" spans="1:3" ht="15" outlineLevel="3" x14ac:dyDescent="0.2">
      <c r="A273" s="175"/>
      <c r="B273" s="172" t="s">
        <v>1019</v>
      </c>
      <c r="C273" s="174">
        <v>3.5</v>
      </c>
    </row>
    <row r="274" spans="1:3" ht="15" outlineLevel="3" x14ac:dyDescent="0.2">
      <c r="A274" s="175"/>
      <c r="B274" s="172" t="s">
        <v>1018</v>
      </c>
      <c r="C274" s="174">
        <v>1.3</v>
      </c>
    </row>
    <row r="275" spans="1:3" ht="15" outlineLevel="3" x14ac:dyDescent="0.2">
      <c r="A275" s="175"/>
      <c r="B275" s="172" t="s">
        <v>1017</v>
      </c>
      <c r="C275" s="174">
        <v>1</v>
      </c>
    </row>
    <row r="276" spans="1:3" ht="15" outlineLevel="3" x14ac:dyDescent="0.2">
      <c r="A276" s="175"/>
      <c r="B276" s="172" t="s">
        <v>1016</v>
      </c>
      <c r="C276" s="174">
        <v>1</v>
      </c>
    </row>
    <row r="277" spans="1:3" ht="15" outlineLevel="2" x14ac:dyDescent="0.2">
      <c r="A277" s="175" t="s">
        <v>912</v>
      </c>
      <c r="B277" s="172" t="s">
        <v>911</v>
      </c>
      <c r="C277" s="174">
        <v>11</v>
      </c>
    </row>
    <row r="278" spans="1:3" ht="15" outlineLevel="3" x14ac:dyDescent="0.2">
      <c r="A278" s="175"/>
      <c r="B278" s="172" t="s">
        <v>911</v>
      </c>
      <c r="C278" s="174">
        <v>3.3</v>
      </c>
    </row>
    <row r="279" spans="1:3" ht="15" outlineLevel="3" x14ac:dyDescent="0.2">
      <c r="A279" s="175"/>
      <c r="B279" s="172" t="s">
        <v>1222</v>
      </c>
      <c r="C279" s="174">
        <v>0.2</v>
      </c>
    </row>
    <row r="280" spans="1:3" ht="15" outlineLevel="3" x14ac:dyDescent="0.2">
      <c r="A280" s="175"/>
      <c r="B280" s="172" t="s">
        <v>1015</v>
      </c>
      <c r="C280" s="174">
        <v>0.5</v>
      </c>
    </row>
    <row r="281" spans="1:3" ht="15" outlineLevel="3" x14ac:dyDescent="0.2">
      <c r="A281" s="175"/>
      <c r="B281" s="172" t="s">
        <v>1014</v>
      </c>
      <c r="C281" s="174">
        <v>1.4</v>
      </c>
    </row>
    <row r="282" spans="1:3" ht="15" outlineLevel="3" x14ac:dyDescent="0.2">
      <c r="A282" s="175"/>
      <c r="B282" s="172" t="s">
        <v>1013</v>
      </c>
      <c r="C282" s="174">
        <v>1.7</v>
      </c>
    </row>
    <row r="283" spans="1:3" ht="15" outlineLevel="3" x14ac:dyDescent="0.2">
      <c r="A283" s="175"/>
      <c r="B283" s="172" t="s">
        <v>1012</v>
      </c>
      <c r="C283" s="174">
        <v>1</v>
      </c>
    </row>
    <row r="284" spans="1:3" ht="15" outlineLevel="3" x14ac:dyDescent="0.2">
      <c r="A284" s="175"/>
      <c r="B284" s="172" t="s">
        <v>1011</v>
      </c>
      <c r="C284" s="174">
        <v>1.5</v>
      </c>
    </row>
    <row r="285" spans="1:3" ht="15" outlineLevel="3" x14ac:dyDescent="0.2">
      <c r="A285" s="175"/>
      <c r="B285" s="172" t="s">
        <v>1010</v>
      </c>
      <c r="C285" s="174">
        <v>1.4</v>
      </c>
    </row>
    <row r="286" spans="1:3" ht="15" outlineLevel="2" x14ac:dyDescent="0.2">
      <c r="A286" s="175" t="s">
        <v>910</v>
      </c>
      <c r="B286" s="172" t="s">
        <v>909</v>
      </c>
      <c r="C286" s="174">
        <v>13.3</v>
      </c>
    </row>
    <row r="287" spans="1:3" ht="15" outlineLevel="3" x14ac:dyDescent="0.2">
      <c r="A287" s="175"/>
      <c r="B287" s="172" t="s">
        <v>909</v>
      </c>
      <c r="C287" s="174">
        <v>3.9</v>
      </c>
    </row>
    <row r="288" spans="1:3" ht="15" outlineLevel="3" x14ac:dyDescent="0.2">
      <c r="A288" s="175"/>
      <c r="B288" s="172" t="s">
        <v>1009</v>
      </c>
      <c r="C288" s="174">
        <v>4</v>
      </c>
    </row>
    <row r="289" spans="1:3" ht="15" outlineLevel="3" x14ac:dyDescent="0.2">
      <c r="A289" s="175"/>
      <c r="B289" s="172" t="s">
        <v>1008</v>
      </c>
      <c r="C289" s="174">
        <v>1.2</v>
      </c>
    </row>
    <row r="290" spans="1:3" ht="15" outlineLevel="3" x14ac:dyDescent="0.2">
      <c r="A290" s="175"/>
      <c r="B290" s="172" t="s">
        <v>1007</v>
      </c>
      <c r="C290" s="174">
        <v>2.2999999999999998</v>
      </c>
    </row>
    <row r="291" spans="1:3" ht="15" outlineLevel="3" x14ac:dyDescent="0.2">
      <c r="A291" s="175"/>
      <c r="B291" s="172" t="s">
        <v>1006</v>
      </c>
      <c r="C291" s="174">
        <v>1.9</v>
      </c>
    </row>
    <row r="292" spans="1:3" ht="15" outlineLevel="2" x14ac:dyDescent="0.2">
      <c r="A292" s="175" t="s">
        <v>908</v>
      </c>
      <c r="B292" s="172" t="s">
        <v>907</v>
      </c>
      <c r="C292" s="174">
        <v>9.6</v>
      </c>
    </row>
    <row r="293" spans="1:3" ht="15" outlineLevel="3" x14ac:dyDescent="0.2">
      <c r="A293" s="175"/>
      <c r="B293" s="172" t="s">
        <v>907</v>
      </c>
      <c r="C293" s="174">
        <v>2.8</v>
      </c>
    </row>
    <row r="294" spans="1:3" ht="15" outlineLevel="3" x14ac:dyDescent="0.2">
      <c r="A294" s="175"/>
      <c r="B294" s="172" t="s">
        <v>1005</v>
      </c>
      <c r="C294" s="174">
        <v>4.3</v>
      </c>
    </row>
    <row r="295" spans="1:3" ht="15" outlineLevel="3" x14ac:dyDescent="0.2">
      <c r="A295" s="175"/>
      <c r="B295" s="172" t="s">
        <v>1004</v>
      </c>
      <c r="C295" s="174">
        <v>1.1000000000000001</v>
      </c>
    </row>
    <row r="296" spans="1:3" ht="15" outlineLevel="3" x14ac:dyDescent="0.2">
      <c r="A296" s="175"/>
      <c r="B296" s="172" t="s">
        <v>1003</v>
      </c>
      <c r="C296" s="174">
        <v>0.6</v>
      </c>
    </row>
    <row r="297" spans="1:3" ht="15" outlineLevel="3" x14ac:dyDescent="0.2">
      <c r="A297" s="175"/>
      <c r="B297" s="172" t="s">
        <v>1002</v>
      </c>
      <c r="C297" s="174">
        <v>0.8</v>
      </c>
    </row>
    <row r="298" spans="1:3" ht="15" outlineLevel="2" x14ac:dyDescent="0.2">
      <c r="A298" s="175" t="s">
        <v>906</v>
      </c>
      <c r="B298" s="172" t="s">
        <v>905</v>
      </c>
      <c r="C298" s="174">
        <v>7.1</v>
      </c>
    </row>
    <row r="299" spans="1:3" ht="15" outlineLevel="3" x14ac:dyDescent="0.2">
      <c r="A299" s="175"/>
      <c r="B299" s="172" t="s">
        <v>905</v>
      </c>
      <c r="C299" s="174">
        <v>2.1</v>
      </c>
    </row>
    <row r="300" spans="1:3" ht="15" outlineLevel="3" x14ac:dyDescent="0.2">
      <c r="A300" s="175"/>
      <c r="B300" s="172" t="s">
        <v>1199</v>
      </c>
      <c r="C300" s="174">
        <v>2.2000000000000002</v>
      </c>
    </row>
    <row r="301" spans="1:3" ht="15" outlineLevel="3" x14ac:dyDescent="0.2">
      <c r="A301" s="175"/>
      <c r="B301" s="172" t="s">
        <v>1001</v>
      </c>
      <c r="C301" s="174">
        <v>0.8</v>
      </c>
    </row>
    <row r="302" spans="1:3" ht="15" outlineLevel="3" x14ac:dyDescent="0.2">
      <c r="A302" s="175"/>
      <c r="B302" s="172" t="s">
        <v>1221</v>
      </c>
      <c r="C302" s="174">
        <v>0.5</v>
      </c>
    </row>
    <row r="303" spans="1:3" ht="15" outlineLevel="3" x14ac:dyDescent="0.2">
      <c r="A303" s="175"/>
      <c r="B303" s="172" t="s">
        <v>1000</v>
      </c>
      <c r="C303" s="174">
        <v>0.2</v>
      </c>
    </row>
    <row r="304" spans="1:3" ht="15" outlineLevel="3" x14ac:dyDescent="0.2">
      <c r="A304" s="175"/>
      <c r="B304" s="172" t="s">
        <v>999</v>
      </c>
      <c r="C304" s="174">
        <v>0.4</v>
      </c>
    </row>
    <row r="305" spans="1:3" ht="15" outlineLevel="3" x14ac:dyDescent="0.2">
      <c r="A305" s="175"/>
      <c r="B305" s="172" t="s">
        <v>998</v>
      </c>
      <c r="C305" s="174">
        <v>0.5</v>
      </c>
    </row>
    <row r="306" spans="1:3" ht="15" outlineLevel="3" x14ac:dyDescent="0.2">
      <c r="A306" s="175"/>
      <c r="B306" s="172" t="s">
        <v>997</v>
      </c>
      <c r="C306" s="174">
        <v>0.4</v>
      </c>
    </row>
    <row r="307" spans="1:3" ht="15" outlineLevel="2" x14ac:dyDescent="0.2">
      <c r="A307" s="175" t="s">
        <v>904</v>
      </c>
      <c r="B307" s="172" t="s">
        <v>903</v>
      </c>
      <c r="C307" s="174">
        <v>8.6999999999999993</v>
      </c>
    </row>
    <row r="308" spans="1:3" ht="15" outlineLevel="3" x14ac:dyDescent="0.2">
      <c r="A308" s="175"/>
      <c r="B308" s="172" t="s">
        <v>903</v>
      </c>
      <c r="C308" s="174">
        <v>2.6</v>
      </c>
    </row>
    <row r="309" spans="1:3" ht="15" outlineLevel="3" x14ac:dyDescent="0.2">
      <c r="A309" s="175"/>
      <c r="B309" s="172" t="s">
        <v>996</v>
      </c>
      <c r="C309" s="174">
        <v>3.3</v>
      </c>
    </row>
    <row r="310" spans="1:3" ht="15" outlineLevel="3" x14ac:dyDescent="0.2">
      <c r="A310" s="175"/>
      <c r="B310" s="172" t="s">
        <v>995</v>
      </c>
      <c r="C310" s="174">
        <v>0.6</v>
      </c>
    </row>
    <row r="311" spans="1:3" ht="15" outlineLevel="3" x14ac:dyDescent="0.2">
      <c r="A311" s="175"/>
      <c r="B311" s="172" t="s">
        <v>994</v>
      </c>
      <c r="C311" s="174">
        <v>1.1000000000000001</v>
      </c>
    </row>
    <row r="312" spans="1:3" ht="15" outlineLevel="3" x14ac:dyDescent="0.2">
      <c r="A312" s="175"/>
      <c r="B312" s="172" t="s">
        <v>993</v>
      </c>
      <c r="C312" s="174">
        <v>1.1000000000000001</v>
      </c>
    </row>
    <row r="313" spans="1:3" ht="15" outlineLevel="2" x14ac:dyDescent="0.2">
      <c r="A313" s="175" t="s">
        <v>902</v>
      </c>
      <c r="B313" s="172" t="s">
        <v>854</v>
      </c>
      <c r="C313" s="174">
        <v>13.9</v>
      </c>
    </row>
    <row r="314" spans="1:3" ht="15" outlineLevel="3" x14ac:dyDescent="0.2">
      <c r="A314" s="175"/>
      <c r="B314" s="172" t="s">
        <v>854</v>
      </c>
      <c r="C314" s="174">
        <v>4.0999999999999996</v>
      </c>
    </row>
    <row r="315" spans="1:3" ht="15" outlineLevel="3" x14ac:dyDescent="0.2">
      <c r="A315" s="175"/>
      <c r="B315" s="172" t="s">
        <v>1198</v>
      </c>
      <c r="C315" s="174">
        <v>2.2000000000000002</v>
      </c>
    </row>
    <row r="316" spans="1:3" ht="15" outlineLevel="3" x14ac:dyDescent="0.2">
      <c r="A316" s="175"/>
      <c r="B316" s="172" t="s">
        <v>992</v>
      </c>
      <c r="C316" s="174">
        <v>3</v>
      </c>
    </row>
    <row r="317" spans="1:3" ht="15" outlineLevel="3" x14ac:dyDescent="0.2">
      <c r="A317" s="175"/>
      <c r="B317" s="172" t="s">
        <v>991</v>
      </c>
      <c r="C317" s="174">
        <v>0.5</v>
      </c>
    </row>
    <row r="318" spans="1:3" ht="15" outlineLevel="3" x14ac:dyDescent="0.2">
      <c r="A318" s="175"/>
      <c r="B318" s="172" t="s">
        <v>1220</v>
      </c>
      <c r="C318" s="174">
        <v>0.5</v>
      </c>
    </row>
    <row r="319" spans="1:3" ht="15" outlineLevel="3" x14ac:dyDescent="0.2">
      <c r="A319" s="175"/>
      <c r="B319" s="172" t="s">
        <v>990</v>
      </c>
      <c r="C319" s="174">
        <v>1.1000000000000001</v>
      </c>
    </row>
    <row r="320" spans="1:3" ht="15" outlineLevel="3" x14ac:dyDescent="0.2">
      <c r="A320" s="175"/>
      <c r="B320" s="172" t="s">
        <v>989</v>
      </c>
      <c r="C320" s="174">
        <v>1</v>
      </c>
    </row>
    <row r="321" spans="1:3" ht="15" outlineLevel="3" x14ac:dyDescent="0.2">
      <c r="A321" s="175"/>
      <c r="B321" s="172" t="s">
        <v>988</v>
      </c>
      <c r="C321" s="174">
        <v>1.2</v>
      </c>
    </row>
    <row r="322" spans="1:3" ht="15" outlineLevel="3" x14ac:dyDescent="0.2">
      <c r="A322" s="175"/>
      <c r="B322" s="172" t="s">
        <v>1219</v>
      </c>
      <c r="C322" s="174">
        <v>0.3</v>
      </c>
    </row>
    <row r="323" spans="1:3" ht="15" outlineLevel="2" x14ac:dyDescent="0.2">
      <c r="A323" s="175" t="s">
        <v>901</v>
      </c>
      <c r="B323" s="172" t="s">
        <v>852</v>
      </c>
      <c r="C323" s="174">
        <v>34.299999999999997</v>
      </c>
    </row>
    <row r="324" spans="1:3" ht="15" outlineLevel="3" x14ac:dyDescent="0.2">
      <c r="A324" s="175"/>
      <c r="B324" s="172" t="s">
        <v>852</v>
      </c>
      <c r="C324" s="174">
        <v>10.1</v>
      </c>
    </row>
    <row r="325" spans="1:3" ht="15" outlineLevel="3" x14ac:dyDescent="0.2">
      <c r="A325" s="175"/>
      <c r="B325" s="172" t="s">
        <v>1197</v>
      </c>
      <c r="C325" s="174">
        <v>16.5</v>
      </c>
    </row>
    <row r="326" spans="1:3" ht="15" outlineLevel="3" x14ac:dyDescent="0.2">
      <c r="A326" s="175"/>
      <c r="B326" s="172" t="s">
        <v>987</v>
      </c>
      <c r="C326" s="174">
        <v>0.5</v>
      </c>
    </row>
    <row r="327" spans="1:3" ht="15" outlineLevel="3" x14ac:dyDescent="0.2">
      <c r="A327" s="175"/>
      <c r="B327" s="172" t="s">
        <v>986</v>
      </c>
      <c r="C327" s="174">
        <v>0.4</v>
      </c>
    </row>
    <row r="328" spans="1:3" ht="15" outlineLevel="3" x14ac:dyDescent="0.2">
      <c r="A328" s="175"/>
      <c r="B328" s="172" t="s">
        <v>985</v>
      </c>
      <c r="C328" s="174">
        <v>0.5</v>
      </c>
    </row>
    <row r="329" spans="1:3" ht="15" outlineLevel="3" x14ac:dyDescent="0.2">
      <c r="A329" s="175"/>
      <c r="B329" s="172" t="s">
        <v>984</v>
      </c>
      <c r="C329" s="174">
        <v>0.4</v>
      </c>
    </row>
    <row r="330" spans="1:3" ht="15" outlineLevel="3" x14ac:dyDescent="0.2">
      <c r="A330" s="175"/>
      <c r="B330" s="172" t="s">
        <v>983</v>
      </c>
      <c r="C330" s="174">
        <v>0.3</v>
      </c>
    </row>
    <row r="331" spans="1:3" ht="15" outlineLevel="3" x14ac:dyDescent="0.2">
      <c r="A331" s="175"/>
      <c r="B331" s="172" t="s">
        <v>982</v>
      </c>
      <c r="C331" s="174">
        <v>0.3</v>
      </c>
    </row>
    <row r="332" spans="1:3" ht="15" outlineLevel="3" x14ac:dyDescent="0.2">
      <c r="A332" s="175"/>
      <c r="B332" s="172" t="s">
        <v>981</v>
      </c>
      <c r="C332" s="174">
        <v>0.8</v>
      </c>
    </row>
    <row r="333" spans="1:3" ht="15" outlineLevel="3" x14ac:dyDescent="0.2">
      <c r="A333" s="175"/>
      <c r="B333" s="172" t="s">
        <v>980</v>
      </c>
      <c r="C333" s="174">
        <v>1.2</v>
      </c>
    </row>
    <row r="334" spans="1:3" ht="15" outlineLevel="3" x14ac:dyDescent="0.2">
      <c r="A334" s="175"/>
      <c r="B334" s="172" t="s">
        <v>979</v>
      </c>
      <c r="C334" s="174">
        <v>0.7</v>
      </c>
    </row>
    <row r="335" spans="1:3" ht="15" outlineLevel="3" x14ac:dyDescent="0.2">
      <c r="A335" s="175"/>
      <c r="B335" s="172" t="s">
        <v>978</v>
      </c>
      <c r="C335" s="174">
        <v>0.6</v>
      </c>
    </row>
    <row r="336" spans="1:3" ht="15" outlineLevel="3" x14ac:dyDescent="0.2">
      <c r="A336" s="175"/>
      <c r="B336" s="172" t="s">
        <v>977</v>
      </c>
      <c r="C336" s="174">
        <v>0.6</v>
      </c>
    </row>
    <row r="337" spans="1:3" ht="15" outlineLevel="3" x14ac:dyDescent="0.2">
      <c r="A337" s="175"/>
      <c r="B337" s="172" t="s">
        <v>976</v>
      </c>
      <c r="C337" s="174">
        <v>0.5</v>
      </c>
    </row>
    <row r="338" spans="1:3" ht="15" outlineLevel="3" x14ac:dyDescent="0.2">
      <c r="A338" s="175"/>
      <c r="B338" s="172" t="s">
        <v>975</v>
      </c>
      <c r="C338" s="174">
        <v>0.5</v>
      </c>
    </row>
    <row r="339" spans="1:3" ht="15" outlineLevel="3" x14ac:dyDescent="0.2">
      <c r="A339" s="175"/>
      <c r="B339" s="172" t="s">
        <v>974</v>
      </c>
      <c r="C339" s="174">
        <v>0.4</v>
      </c>
    </row>
    <row r="340" spans="1:3" ht="15" outlineLevel="2" x14ac:dyDescent="0.2">
      <c r="A340" s="175" t="s">
        <v>900</v>
      </c>
      <c r="B340" s="172" t="s">
        <v>232</v>
      </c>
      <c r="C340" s="174">
        <v>5.6</v>
      </c>
    </row>
    <row r="341" spans="1:3" ht="15" outlineLevel="2" x14ac:dyDescent="0.2">
      <c r="A341" s="175" t="s">
        <v>899</v>
      </c>
      <c r="B341" s="172" t="s">
        <v>898</v>
      </c>
      <c r="C341" s="174">
        <v>21.9</v>
      </c>
    </row>
    <row r="342" spans="1:3" ht="15" outlineLevel="2" x14ac:dyDescent="0.2">
      <c r="A342" s="175" t="s">
        <v>897</v>
      </c>
      <c r="B342" s="172" t="s">
        <v>896</v>
      </c>
      <c r="C342" s="174">
        <v>8.4</v>
      </c>
    </row>
    <row r="343" spans="1:3" ht="15" outlineLevel="3" x14ac:dyDescent="0.2">
      <c r="A343" s="175"/>
      <c r="B343" s="172" t="s">
        <v>973</v>
      </c>
      <c r="C343" s="174">
        <v>2.4</v>
      </c>
    </row>
    <row r="344" spans="1:3" ht="15" outlineLevel="3" x14ac:dyDescent="0.2">
      <c r="A344" s="175"/>
      <c r="B344" s="172" t="s">
        <v>972</v>
      </c>
      <c r="C344" s="174">
        <v>0.6</v>
      </c>
    </row>
    <row r="345" spans="1:3" ht="15" outlineLevel="3" x14ac:dyDescent="0.2">
      <c r="A345" s="175"/>
      <c r="B345" s="172" t="s">
        <v>971</v>
      </c>
      <c r="C345" s="174">
        <v>0.6</v>
      </c>
    </row>
    <row r="346" spans="1:3" ht="15" outlineLevel="3" x14ac:dyDescent="0.2">
      <c r="A346" s="175"/>
      <c r="B346" s="172" t="s">
        <v>970</v>
      </c>
      <c r="C346" s="174">
        <v>0.7</v>
      </c>
    </row>
    <row r="347" spans="1:3" ht="15" outlineLevel="3" x14ac:dyDescent="0.2">
      <c r="A347" s="175"/>
      <c r="B347" s="172" t="s">
        <v>969</v>
      </c>
      <c r="C347" s="174">
        <v>3.1</v>
      </c>
    </row>
    <row r="348" spans="1:3" ht="15" outlineLevel="3" x14ac:dyDescent="0.2">
      <c r="A348" s="175"/>
      <c r="B348" s="172" t="s">
        <v>968</v>
      </c>
      <c r="C348" s="174">
        <v>0.5</v>
      </c>
    </row>
    <row r="349" spans="1:3" ht="15" outlineLevel="3" x14ac:dyDescent="0.2">
      <c r="A349" s="175"/>
      <c r="B349" s="172" t="s">
        <v>967</v>
      </c>
      <c r="C349" s="174">
        <v>0.5</v>
      </c>
    </row>
    <row r="350" spans="1:3" ht="15" outlineLevel="2" x14ac:dyDescent="0.2">
      <c r="A350" s="175" t="s">
        <v>895</v>
      </c>
      <c r="B350" s="172" t="s">
        <v>850</v>
      </c>
      <c r="C350" s="174">
        <v>4.9000000000000004</v>
      </c>
    </row>
    <row r="351" spans="1:3" ht="15" outlineLevel="3" x14ac:dyDescent="0.2">
      <c r="A351" s="175"/>
      <c r="B351" s="172" t="s">
        <v>850</v>
      </c>
      <c r="C351" s="174">
        <v>1.4</v>
      </c>
    </row>
    <row r="352" spans="1:3" ht="15" outlineLevel="3" x14ac:dyDescent="0.2">
      <c r="A352" s="175"/>
      <c r="B352" s="172" t="s">
        <v>966</v>
      </c>
      <c r="C352" s="174">
        <v>2.2999999999999998</v>
      </c>
    </row>
    <row r="353" spans="1:3" ht="15" outlineLevel="3" x14ac:dyDescent="0.2">
      <c r="A353" s="175"/>
      <c r="B353" s="172" t="s">
        <v>1218</v>
      </c>
      <c r="C353" s="174">
        <v>0.3</v>
      </c>
    </row>
    <row r="354" spans="1:3" ht="15" outlineLevel="3" x14ac:dyDescent="0.2">
      <c r="A354" s="175"/>
      <c r="B354" s="172" t="s">
        <v>1217</v>
      </c>
      <c r="C354" s="174">
        <v>0.4</v>
      </c>
    </row>
    <row r="355" spans="1:3" ht="15" outlineLevel="3" x14ac:dyDescent="0.2">
      <c r="A355" s="175"/>
      <c r="B355" s="172" t="s">
        <v>1216</v>
      </c>
      <c r="C355" s="174">
        <v>0.5</v>
      </c>
    </row>
    <row r="356" spans="1:3" ht="15" outlineLevel="2" x14ac:dyDescent="0.2">
      <c r="A356" s="175" t="s">
        <v>894</v>
      </c>
      <c r="B356" s="172" t="s">
        <v>848</v>
      </c>
      <c r="C356" s="174">
        <v>7.6</v>
      </c>
    </row>
    <row r="357" spans="1:3" ht="15" outlineLevel="3" x14ac:dyDescent="0.2">
      <c r="A357" s="175"/>
      <c r="B357" s="172" t="s">
        <v>848</v>
      </c>
      <c r="C357" s="174">
        <v>2.2000000000000002</v>
      </c>
    </row>
    <row r="358" spans="1:3" ht="15" outlineLevel="3" x14ac:dyDescent="0.2">
      <c r="A358" s="175"/>
      <c r="B358" s="172" t="s">
        <v>965</v>
      </c>
      <c r="C358" s="174">
        <v>3</v>
      </c>
    </row>
    <row r="359" spans="1:3" ht="15" outlineLevel="3" x14ac:dyDescent="0.2">
      <c r="A359" s="175"/>
      <c r="B359" s="172" t="s">
        <v>964</v>
      </c>
      <c r="C359" s="174">
        <v>0.5</v>
      </c>
    </row>
    <row r="360" spans="1:3" ht="15" outlineLevel="3" x14ac:dyDescent="0.2">
      <c r="A360" s="175"/>
      <c r="B360" s="172" t="s">
        <v>963</v>
      </c>
      <c r="C360" s="174">
        <v>0.8</v>
      </c>
    </row>
    <row r="361" spans="1:3" ht="15" outlineLevel="3" x14ac:dyDescent="0.2">
      <c r="A361" s="175"/>
      <c r="B361" s="172" t="s">
        <v>962</v>
      </c>
      <c r="C361" s="174">
        <v>0.6</v>
      </c>
    </row>
    <row r="362" spans="1:3" ht="15" outlineLevel="3" x14ac:dyDescent="0.2">
      <c r="A362" s="175"/>
      <c r="B362" s="172" t="s">
        <v>961</v>
      </c>
      <c r="C362" s="174">
        <v>0.5</v>
      </c>
    </row>
    <row r="363" spans="1:3" ht="15" outlineLevel="2" x14ac:dyDescent="0.2">
      <c r="A363" s="175" t="s">
        <v>893</v>
      </c>
      <c r="B363" s="172" t="s">
        <v>892</v>
      </c>
      <c r="C363" s="174">
        <v>16.399999999999999</v>
      </c>
    </row>
    <row r="364" spans="1:3" ht="15" outlineLevel="3" x14ac:dyDescent="0.2">
      <c r="A364" s="175"/>
      <c r="B364" s="172" t="s">
        <v>892</v>
      </c>
      <c r="C364" s="174">
        <v>4.7</v>
      </c>
    </row>
    <row r="365" spans="1:3" ht="15" outlineLevel="3" x14ac:dyDescent="0.2">
      <c r="A365" s="175"/>
      <c r="B365" s="172" t="s">
        <v>960</v>
      </c>
      <c r="C365" s="174">
        <v>2.4</v>
      </c>
    </row>
    <row r="366" spans="1:3" ht="15" outlineLevel="3" x14ac:dyDescent="0.2">
      <c r="A366" s="175"/>
      <c r="B366" s="172" t="s">
        <v>959</v>
      </c>
      <c r="C366" s="174">
        <v>2.2000000000000002</v>
      </c>
    </row>
    <row r="367" spans="1:3" ht="15" outlineLevel="3" x14ac:dyDescent="0.2">
      <c r="A367" s="175"/>
      <c r="B367" s="172" t="s">
        <v>958</v>
      </c>
      <c r="C367" s="174">
        <v>1.3</v>
      </c>
    </row>
    <row r="368" spans="1:3" ht="15" outlineLevel="3" x14ac:dyDescent="0.2">
      <c r="A368" s="175"/>
      <c r="B368" s="172" t="s">
        <v>957</v>
      </c>
      <c r="C368" s="174">
        <v>1.4</v>
      </c>
    </row>
    <row r="369" spans="1:3" ht="15" outlineLevel="3" x14ac:dyDescent="0.2">
      <c r="A369" s="175"/>
      <c r="B369" s="172" t="s">
        <v>956</v>
      </c>
      <c r="C369" s="174">
        <v>2.6</v>
      </c>
    </row>
    <row r="370" spans="1:3" ht="15" outlineLevel="3" x14ac:dyDescent="0.2">
      <c r="A370" s="175"/>
      <c r="B370" s="172" t="s">
        <v>955</v>
      </c>
      <c r="C370" s="174">
        <v>1.8</v>
      </c>
    </row>
    <row r="371" spans="1:3" ht="15" outlineLevel="2" x14ac:dyDescent="0.2">
      <c r="A371" s="175" t="s">
        <v>891</v>
      </c>
      <c r="B371" s="172" t="s">
        <v>890</v>
      </c>
      <c r="C371" s="174">
        <v>6.3</v>
      </c>
    </row>
    <row r="372" spans="1:3" ht="15" outlineLevel="3" x14ac:dyDescent="0.2">
      <c r="A372" s="175"/>
      <c r="B372" s="172" t="s">
        <v>890</v>
      </c>
      <c r="C372" s="174">
        <v>1.8</v>
      </c>
    </row>
    <row r="373" spans="1:3" ht="15" outlineLevel="3" x14ac:dyDescent="0.2">
      <c r="A373" s="175"/>
      <c r="B373" s="172" t="s">
        <v>954</v>
      </c>
      <c r="C373" s="174">
        <v>3.4</v>
      </c>
    </row>
    <row r="374" spans="1:3" ht="15" outlineLevel="3" x14ac:dyDescent="0.2">
      <c r="A374" s="175"/>
      <c r="B374" s="172" t="s">
        <v>953</v>
      </c>
      <c r="C374" s="174">
        <v>0.6</v>
      </c>
    </row>
    <row r="375" spans="1:3" ht="15" outlineLevel="3" x14ac:dyDescent="0.2">
      <c r="A375" s="175"/>
      <c r="B375" s="172" t="s">
        <v>952</v>
      </c>
      <c r="C375" s="174">
        <v>0.5</v>
      </c>
    </row>
    <row r="376" spans="1:3" ht="15" outlineLevel="2" x14ac:dyDescent="0.2">
      <c r="A376" s="175" t="s">
        <v>889</v>
      </c>
      <c r="B376" s="172" t="s">
        <v>888</v>
      </c>
      <c r="C376" s="174">
        <v>12.7</v>
      </c>
    </row>
    <row r="377" spans="1:3" ht="15" outlineLevel="3" x14ac:dyDescent="0.2">
      <c r="A377" s="175"/>
      <c r="B377" s="172" t="s">
        <v>888</v>
      </c>
      <c r="C377" s="174">
        <v>3.7</v>
      </c>
    </row>
    <row r="378" spans="1:3" ht="15" outlineLevel="3" x14ac:dyDescent="0.2">
      <c r="A378" s="175"/>
      <c r="B378" s="172" t="s">
        <v>951</v>
      </c>
      <c r="C378" s="174">
        <v>3.3</v>
      </c>
    </row>
    <row r="379" spans="1:3" ht="15" outlineLevel="3" x14ac:dyDescent="0.2">
      <c r="A379" s="175"/>
      <c r="B379" s="172" t="s">
        <v>950</v>
      </c>
      <c r="C379" s="174">
        <v>1.5</v>
      </c>
    </row>
    <row r="380" spans="1:3" ht="15" outlineLevel="3" x14ac:dyDescent="0.2">
      <c r="A380" s="175"/>
      <c r="B380" s="172" t="s">
        <v>949</v>
      </c>
      <c r="C380" s="174">
        <v>1.8</v>
      </c>
    </row>
    <row r="381" spans="1:3" ht="15" outlineLevel="3" x14ac:dyDescent="0.2">
      <c r="A381" s="175"/>
      <c r="B381" s="172" t="s">
        <v>948</v>
      </c>
      <c r="C381" s="174">
        <v>1.2</v>
      </c>
    </row>
    <row r="382" spans="1:3" ht="15" outlineLevel="3" x14ac:dyDescent="0.2">
      <c r="A382" s="175"/>
      <c r="B382" s="172" t="s">
        <v>947</v>
      </c>
      <c r="C382" s="174">
        <v>1.2</v>
      </c>
    </row>
    <row r="383" spans="1:3" ht="15" x14ac:dyDescent="0.2">
      <c r="A383" s="175"/>
      <c r="B383" s="172" t="s">
        <v>247</v>
      </c>
      <c r="C383" s="174">
        <v>1667.7</v>
      </c>
    </row>
    <row r="384" spans="1:3" ht="41.45" customHeight="1" x14ac:dyDescent="0.2"/>
    <row r="385" ht="12.75" customHeight="1" x14ac:dyDescent="0.2"/>
  </sheetData>
  <mergeCells count="1">
    <mergeCell ref="A3:C3"/>
  </mergeCells>
  <pageMargins left="0.70866141732283472" right="0.11811023622047245" top="0.55118110236220474" bottom="0.35433070866141736" header="0.11811023622047245"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pageSetUpPr fitToPage="1"/>
  </sheetPr>
  <dimension ref="A1:C118"/>
  <sheetViews>
    <sheetView workbookViewId="0">
      <selection activeCell="E22" sqref="E22"/>
    </sheetView>
  </sheetViews>
  <sheetFormatPr defaultColWidth="9.140625" defaultRowHeight="12.75" outlineLevelRow="3" x14ac:dyDescent="0.2"/>
  <cols>
    <col min="1" max="1" width="8.7109375" style="171" customWidth="1"/>
    <col min="2" max="2" width="70.28515625" style="171" customWidth="1"/>
    <col min="3" max="3" width="22.570312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t="s">
        <v>105</v>
      </c>
      <c r="B1" s="182"/>
      <c r="C1" s="319" t="s">
        <v>2674</v>
      </c>
    </row>
    <row r="2" spans="1:3" s="180" customFormat="1" ht="15" x14ac:dyDescent="0.25">
      <c r="A2" s="182" t="s">
        <v>105</v>
      </c>
      <c r="B2" s="182"/>
      <c r="C2" s="3" t="s">
        <v>2667</v>
      </c>
    </row>
    <row r="3" spans="1:3" s="176" customFormat="1" ht="55.15" customHeight="1" x14ac:dyDescent="0.2">
      <c r="A3" s="386" t="s">
        <v>1234</v>
      </c>
      <c r="B3" s="386"/>
      <c r="C3" s="386"/>
    </row>
    <row r="4" spans="1:3" s="176" customFormat="1" ht="30.6" customHeight="1" x14ac:dyDescent="0.2">
      <c r="A4" s="178" t="s">
        <v>33</v>
      </c>
      <c r="B4" s="178" t="s">
        <v>887</v>
      </c>
      <c r="C4" s="177" t="s">
        <v>886</v>
      </c>
    </row>
    <row r="5" spans="1:3" s="176" customFormat="1" ht="15" x14ac:dyDescent="0.2">
      <c r="A5" s="178" t="s">
        <v>885</v>
      </c>
      <c r="B5" s="178" t="s">
        <v>883</v>
      </c>
      <c r="C5" s="177">
        <v>3</v>
      </c>
    </row>
    <row r="6" spans="1:3" ht="15" outlineLevel="2" x14ac:dyDescent="0.2">
      <c r="A6" s="175" t="s">
        <v>885</v>
      </c>
      <c r="B6" s="172" t="s">
        <v>944</v>
      </c>
      <c r="C6" s="174">
        <v>2893.4</v>
      </c>
    </row>
    <row r="7" spans="1:3" ht="15" outlineLevel="2" x14ac:dyDescent="0.2">
      <c r="A7" s="175" t="s">
        <v>883</v>
      </c>
      <c r="B7" s="172" t="s">
        <v>884</v>
      </c>
      <c r="C7" s="174">
        <v>137.4</v>
      </c>
    </row>
    <row r="8" spans="1:3" ht="15" outlineLevel="3" x14ac:dyDescent="0.2">
      <c r="A8" s="175"/>
      <c r="B8" s="172" t="s">
        <v>884</v>
      </c>
      <c r="C8" s="174">
        <v>50</v>
      </c>
    </row>
    <row r="9" spans="1:3" ht="15" outlineLevel="3" x14ac:dyDescent="0.2">
      <c r="A9" s="175"/>
      <c r="B9" s="172" t="s">
        <v>1195</v>
      </c>
      <c r="C9" s="174">
        <v>43.7</v>
      </c>
    </row>
    <row r="10" spans="1:3" ht="15" outlineLevel="3" x14ac:dyDescent="0.2">
      <c r="A10" s="175"/>
      <c r="B10" s="172" t="s">
        <v>1193</v>
      </c>
      <c r="C10" s="174">
        <v>43.7</v>
      </c>
    </row>
    <row r="11" spans="1:3" ht="15" outlineLevel="2" x14ac:dyDescent="0.2">
      <c r="A11" s="175" t="s">
        <v>881</v>
      </c>
      <c r="B11" s="172" t="s">
        <v>882</v>
      </c>
      <c r="C11" s="174">
        <v>291.3</v>
      </c>
    </row>
    <row r="12" spans="1:3" ht="15" outlineLevel="2" x14ac:dyDescent="0.2">
      <c r="A12" s="175" t="s">
        <v>879</v>
      </c>
      <c r="B12" s="172" t="s">
        <v>943</v>
      </c>
      <c r="C12" s="174">
        <v>43.7</v>
      </c>
    </row>
    <row r="13" spans="1:3" ht="15" outlineLevel="3" x14ac:dyDescent="0.2">
      <c r="A13" s="175"/>
      <c r="B13" s="172" t="s">
        <v>943</v>
      </c>
      <c r="C13" s="174">
        <v>43.7</v>
      </c>
    </row>
    <row r="14" spans="1:3" ht="15" outlineLevel="2" x14ac:dyDescent="0.2">
      <c r="A14" s="175" t="s">
        <v>877</v>
      </c>
      <c r="B14" s="172" t="s">
        <v>2630</v>
      </c>
      <c r="C14" s="174">
        <v>140.30000000000001</v>
      </c>
    </row>
    <row r="15" spans="1:3" ht="15" outlineLevel="2" x14ac:dyDescent="0.2">
      <c r="A15" s="175" t="s">
        <v>875</v>
      </c>
      <c r="B15" s="172" t="s">
        <v>942</v>
      </c>
      <c r="C15" s="174">
        <v>224.7</v>
      </c>
    </row>
    <row r="16" spans="1:3" ht="15" outlineLevel="3" x14ac:dyDescent="0.2">
      <c r="A16" s="175"/>
      <c r="B16" s="172" t="s">
        <v>942</v>
      </c>
      <c r="C16" s="174">
        <v>56.1</v>
      </c>
    </row>
    <row r="17" spans="1:3" ht="15" outlineLevel="3" x14ac:dyDescent="0.2">
      <c r="A17" s="175"/>
      <c r="B17" s="172" t="s">
        <v>1212</v>
      </c>
      <c r="C17" s="174">
        <v>124.9</v>
      </c>
    </row>
    <row r="18" spans="1:3" ht="15" outlineLevel="3" x14ac:dyDescent="0.2">
      <c r="A18" s="175"/>
      <c r="B18" s="172" t="s">
        <v>1191</v>
      </c>
      <c r="C18" s="174">
        <v>43.7</v>
      </c>
    </row>
    <row r="19" spans="1:3" ht="15" outlineLevel="2" x14ac:dyDescent="0.2">
      <c r="A19" s="175" t="s">
        <v>873</v>
      </c>
      <c r="B19" s="172" t="s">
        <v>941</v>
      </c>
      <c r="C19" s="174">
        <v>159.4</v>
      </c>
    </row>
    <row r="20" spans="1:3" ht="15" outlineLevel="3" x14ac:dyDescent="0.2">
      <c r="A20" s="175"/>
      <c r="B20" s="172" t="s">
        <v>941</v>
      </c>
      <c r="C20" s="174">
        <v>50</v>
      </c>
    </row>
    <row r="21" spans="1:3" ht="15" outlineLevel="3" x14ac:dyDescent="0.2">
      <c r="A21" s="175"/>
      <c r="B21" s="172" t="s">
        <v>1211</v>
      </c>
      <c r="C21" s="174">
        <v>109.4</v>
      </c>
    </row>
    <row r="22" spans="1:3" ht="15" outlineLevel="2" x14ac:dyDescent="0.2">
      <c r="A22" s="175" t="s">
        <v>871</v>
      </c>
      <c r="B22" s="172" t="s">
        <v>878</v>
      </c>
      <c r="C22" s="174">
        <v>324.3</v>
      </c>
    </row>
    <row r="23" spans="1:3" ht="15" outlineLevel="3" x14ac:dyDescent="0.2">
      <c r="A23" s="175"/>
      <c r="B23" s="172" t="s">
        <v>878</v>
      </c>
      <c r="C23" s="174">
        <v>140.30000000000001</v>
      </c>
    </row>
    <row r="24" spans="1:3" ht="15" outlineLevel="3" x14ac:dyDescent="0.2">
      <c r="A24" s="175"/>
      <c r="B24" s="172" t="s">
        <v>1210</v>
      </c>
      <c r="C24" s="174">
        <v>140.30000000000001</v>
      </c>
    </row>
    <row r="25" spans="1:3" ht="15" outlineLevel="3" x14ac:dyDescent="0.2">
      <c r="A25" s="175"/>
      <c r="B25" s="172" t="s">
        <v>1183</v>
      </c>
      <c r="C25" s="174">
        <v>43.7</v>
      </c>
    </row>
    <row r="26" spans="1:3" ht="15" outlineLevel="2" x14ac:dyDescent="0.2">
      <c r="A26" s="175" t="s">
        <v>869</v>
      </c>
      <c r="B26" s="172" t="s">
        <v>876</v>
      </c>
      <c r="C26" s="174">
        <v>56.1</v>
      </c>
    </row>
    <row r="27" spans="1:3" ht="15" outlineLevel="2" x14ac:dyDescent="0.2">
      <c r="A27" s="175" t="s">
        <v>867</v>
      </c>
      <c r="B27" s="172" t="s">
        <v>2629</v>
      </c>
      <c r="C27" s="174">
        <v>280.7</v>
      </c>
    </row>
    <row r="28" spans="1:3" ht="15" outlineLevel="2" x14ac:dyDescent="0.2">
      <c r="A28" s="175" t="s">
        <v>865</v>
      </c>
      <c r="B28" s="172" t="s">
        <v>872</v>
      </c>
      <c r="C28" s="174">
        <v>64.3</v>
      </c>
    </row>
    <row r="29" spans="1:3" ht="15" outlineLevel="2" x14ac:dyDescent="0.2">
      <c r="A29" s="175" t="s">
        <v>863</v>
      </c>
      <c r="B29" s="172" t="s">
        <v>870</v>
      </c>
      <c r="C29" s="174">
        <v>204.6</v>
      </c>
    </row>
    <row r="30" spans="1:3" ht="15" outlineLevel="3" x14ac:dyDescent="0.2">
      <c r="A30" s="175"/>
      <c r="B30" s="172" t="s">
        <v>870</v>
      </c>
      <c r="C30" s="174">
        <v>64.3</v>
      </c>
    </row>
    <row r="31" spans="1:3" ht="15" outlineLevel="3" x14ac:dyDescent="0.2">
      <c r="A31" s="175"/>
      <c r="B31" s="172" t="s">
        <v>1209</v>
      </c>
      <c r="C31" s="174">
        <v>140.30000000000001</v>
      </c>
    </row>
    <row r="32" spans="1:3" ht="15" outlineLevel="2" x14ac:dyDescent="0.2">
      <c r="A32" s="175" t="s">
        <v>861</v>
      </c>
      <c r="B32" s="172" t="s">
        <v>868</v>
      </c>
      <c r="C32" s="174">
        <v>112.2</v>
      </c>
    </row>
    <row r="33" spans="1:3" ht="15" outlineLevel="3" x14ac:dyDescent="0.2">
      <c r="A33" s="175"/>
      <c r="B33" s="172" t="s">
        <v>868</v>
      </c>
      <c r="C33" s="174">
        <v>56.1</v>
      </c>
    </row>
    <row r="34" spans="1:3" ht="15" outlineLevel="3" x14ac:dyDescent="0.2">
      <c r="A34" s="175"/>
      <c r="B34" s="172" t="s">
        <v>1208</v>
      </c>
      <c r="C34" s="174">
        <v>56.1</v>
      </c>
    </row>
    <row r="35" spans="1:3" ht="15" outlineLevel="2" x14ac:dyDescent="0.2">
      <c r="A35" s="175" t="s">
        <v>859</v>
      </c>
      <c r="B35" s="172" t="s">
        <v>940</v>
      </c>
      <c r="C35" s="174">
        <v>93.7</v>
      </c>
    </row>
    <row r="36" spans="1:3" ht="15" outlineLevel="3" x14ac:dyDescent="0.2">
      <c r="A36" s="175"/>
      <c r="B36" s="172" t="s">
        <v>940</v>
      </c>
      <c r="C36" s="174">
        <v>50</v>
      </c>
    </row>
    <row r="37" spans="1:3" ht="15" outlineLevel="3" x14ac:dyDescent="0.2">
      <c r="A37" s="175"/>
      <c r="B37" s="172" t="s">
        <v>1207</v>
      </c>
      <c r="C37" s="174">
        <v>43.7</v>
      </c>
    </row>
    <row r="38" spans="1:3" ht="15" outlineLevel="2" x14ac:dyDescent="0.2">
      <c r="A38" s="175" t="s">
        <v>857</v>
      </c>
      <c r="B38" s="172" t="s">
        <v>939</v>
      </c>
      <c r="C38" s="174">
        <v>43.7</v>
      </c>
    </row>
    <row r="39" spans="1:3" ht="15" outlineLevel="3" x14ac:dyDescent="0.2">
      <c r="A39" s="175"/>
      <c r="B39" s="172" t="s">
        <v>939</v>
      </c>
      <c r="C39" s="174">
        <v>43.7</v>
      </c>
    </row>
    <row r="40" spans="1:3" ht="15" outlineLevel="2" x14ac:dyDescent="0.2">
      <c r="A40" s="175" t="s">
        <v>855</v>
      </c>
      <c r="B40" s="172" t="s">
        <v>938</v>
      </c>
      <c r="C40" s="174">
        <v>43.7</v>
      </c>
    </row>
    <row r="41" spans="1:3" ht="15" outlineLevel="3" x14ac:dyDescent="0.2">
      <c r="A41" s="175"/>
      <c r="B41" s="172" t="s">
        <v>938</v>
      </c>
      <c r="C41" s="174">
        <v>43.7</v>
      </c>
    </row>
    <row r="42" spans="1:3" ht="15" outlineLevel="2" x14ac:dyDescent="0.2">
      <c r="A42" s="175" t="s">
        <v>853</v>
      </c>
      <c r="B42" s="172" t="s">
        <v>866</v>
      </c>
      <c r="C42" s="174">
        <v>181</v>
      </c>
    </row>
    <row r="43" spans="1:3" ht="15" outlineLevel="3" x14ac:dyDescent="0.2">
      <c r="A43" s="175"/>
      <c r="B43" s="172" t="s">
        <v>866</v>
      </c>
      <c r="C43" s="174">
        <v>56.1</v>
      </c>
    </row>
    <row r="44" spans="1:3" ht="15" outlineLevel="3" x14ac:dyDescent="0.2">
      <c r="A44" s="175"/>
      <c r="B44" s="172" t="s">
        <v>1206</v>
      </c>
      <c r="C44" s="174">
        <v>124.9</v>
      </c>
    </row>
    <row r="45" spans="1:3" ht="15" outlineLevel="2" x14ac:dyDescent="0.2">
      <c r="A45" s="175" t="s">
        <v>851</v>
      </c>
      <c r="B45" s="172" t="s">
        <v>937</v>
      </c>
      <c r="C45" s="174">
        <v>93.7</v>
      </c>
    </row>
    <row r="46" spans="1:3" ht="15" outlineLevel="3" x14ac:dyDescent="0.2">
      <c r="A46" s="175"/>
      <c r="B46" s="172" t="s">
        <v>937</v>
      </c>
      <c r="C46" s="174">
        <v>50</v>
      </c>
    </row>
    <row r="47" spans="1:3" ht="15" outlineLevel="3" x14ac:dyDescent="0.2">
      <c r="A47" s="175"/>
      <c r="B47" s="172" t="s">
        <v>1205</v>
      </c>
      <c r="C47" s="174">
        <v>43.7</v>
      </c>
    </row>
    <row r="48" spans="1:3" ht="15" outlineLevel="2" x14ac:dyDescent="0.2">
      <c r="A48" s="175" t="s">
        <v>849</v>
      </c>
      <c r="B48" s="172" t="s">
        <v>936</v>
      </c>
      <c r="C48" s="174">
        <v>43.7</v>
      </c>
    </row>
    <row r="49" spans="1:3" ht="15" outlineLevel="3" x14ac:dyDescent="0.2">
      <c r="A49" s="175"/>
      <c r="B49" s="172" t="s">
        <v>936</v>
      </c>
      <c r="C49" s="174">
        <v>43.7</v>
      </c>
    </row>
    <row r="50" spans="1:3" ht="15" outlineLevel="2" x14ac:dyDescent="0.2">
      <c r="A50" s="175" t="s">
        <v>935</v>
      </c>
      <c r="B50" s="172" t="s">
        <v>934</v>
      </c>
      <c r="C50" s="174">
        <v>109.4</v>
      </c>
    </row>
    <row r="51" spans="1:3" ht="15" outlineLevel="3" x14ac:dyDescent="0.2">
      <c r="A51" s="175"/>
      <c r="B51" s="172" t="s">
        <v>934</v>
      </c>
      <c r="C51" s="174">
        <v>109.4</v>
      </c>
    </row>
    <row r="52" spans="1:3" ht="15" outlineLevel="2" x14ac:dyDescent="0.2">
      <c r="A52" s="175" t="s">
        <v>933</v>
      </c>
      <c r="B52" s="172" t="s">
        <v>932</v>
      </c>
      <c r="C52" s="174">
        <v>124.9</v>
      </c>
    </row>
    <row r="53" spans="1:3" ht="15" outlineLevel="3" x14ac:dyDescent="0.2">
      <c r="A53" s="175"/>
      <c r="B53" s="172" t="s">
        <v>932</v>
      </c>
      <c r="C53" s="174">
        <v>124.9</v>
      </c>
    </row>
    <row r="54" spans="1:3" ht="15" outlineLevel="2" x14ac:dyDescent="0.2">
      <c r="A54" s="175" t="s">
        <v>931</v>
      </c>
      <c r="B54" s="172" t="s">
        <v>864</v>
      </c>
      <c r="C54" s="174">
        <v>43.7</v>
      </c>
    </row>
    <row r="55" spans="1:3" ht="15" outlineLevel="3" x14ac:dyDescent="0.2">
      <c r="A55" s="175"/>
      <c r="B55" s="172" t="s">
        <v>864</v>
      </c>
      <c r="C55" s="174">
        <v>43.7</v>
      </c>
    </row>
    <row r="56" spans="1:3" ht="15" outlineLevel="2" x14ac:dyDescent="0.2">
      <c r="A56" s="175" t="s">
        <v>930</v>
      </c>
      <c r="B56" s="172" t="s">
        <v>929</v>
      </c>
      <c r="C56" s="174">
        <v>93.7</v>
      </c>
    </row>
    <row r="57" spans="1:3" ht="15" outlineLevel="3" x14ac:dyDescent="0.2">
      <c r="A57" s="175"/>
      <c r="B57" s="172" t="s">
        <v>929</v>
      </c>
      <c r="C57" s="174">
        <v>50</v>
      </c>
    </row>
    <row r="58" spans="1:3" ht="15" outlineLevel="3" x14ac:dyDescent="0.2">
      <c r="A58" s="175"/>
      <c r="B58" s="172" t="s">
        <v>1111</v>
      </c>
      <c r="C58" s="174">
        <v>43.7</v>
      </c>
    </row>
    <row r="59" spans="1:3" ht="15" outlineLevel="2" x14ac:dyDescent="0.2">
      <c r="A59" s="175" t="s">
        <v>928</v>
      </c>
      <c r="B59" s="172" t="s">
        <v>927</v>
      </c>
      <c r="C59" s="174">
        <v>56.1</v>
      </c>
    </row>
    <row r="60" spans="1:3" ht="15" outlineLevel="3" x14ac:dyDescent="0.2">
      <c r="A60" s="175"/>
      <c r="B60" s="172" t="s">
        <v>927</v>
      </c>
      <c r="C60" s="174">
        <v>56.1</v>
      </c>
    </row>
    <row r="61" spans="1:3" ht="15" outlineLevel="2" x14ac:dyDescent="0.2">
      <c r="A61" s="175" t="s">
        <v>926</v>
      </c>
      <c r="B61" s="172" t="s">
        <v>862</v>
      </c>
      <c r="C61" s="174">
        <v>95.7</v>
      </c>
    </row>
    <row r="62" spans="1:3" ht="15" outlineLevel="3" x14ac:dyDescent="0.2">
      <c r="A62" s="175"/>
      <c r="B62" s="172" t="s">
        <v>862</v>
      </c>
      <c r="C62" s="174">
        <v>52</v>
      </c>
    </row>
    <row r="63" spans="1:3" ht="15" outlineLevel="3" x14ac:dyDescent="0.2">
      <c r="A63" s="175"/>
      <c r="B63" s="172" t="s">
        <v>1203</v>
      </c>
      <c r="C63" s="174">
        <v>43.7</v>
      </c>
    </row>
    <row r="64" spans="1:3" ht="15" outlineLevel="2" x14ac:dyDescent="0.2">
      <c r="A64" s="175" t="s">
        <v>925</v>
      </c>
      <c r="B64" s="172" t="s">
        <v>924</v>
      </c>
      <c r="C64" s="174">
        <v>99.8</v>
      </c>
    </row>
    <row r="65" spans="1:3" ht="15" outlineLevel="3" x14ac:dyDescent="0.2">
      <c r="A65" s="175"/>
      <c r="B65" s="172" t="s">
        <v>924</v>
      </c>
      <c r="C65" s="174">
        <v>56.1</v>
      </c>
    </row>
    <row r="66" spans="1:3" ht="15" outlineLevel="3" x14ac:dyDescent="0.2">
      <c r="A66" s="175"/>
      <c r="B66" s="172" t="s">
        <v>1078</v>
      </c>
      <c r="C66" s="174">
        <v>43.7</v>
      </c>
    </row>
    <row r="67" spans="1:3" ht="15" outlineLevel="2" x14ac:dyDescent="0.2">
      <c r="A67" s="175" t="s">
        <v>923</v>
      </c>
      <c r="B67" s="172" t="s">
        <v>922</v>
      </c>
      <c r="C67" s="174">
        <v>93.7</v>
      </c>
    </row>
    <row r="68" spans="1:3" ht="15" outlineLevel="3" x14ac:dyDescent="0.2">
      <c r="A68" s="175"/>
      <c r="B68" s="172" t="s">
        <v>922</v>
      </c>
      <c r="C68" s="174">
        <v>50</v>
      </c>
    </row>
    <row r="69" spans="1:3" ht="15" outlineLevel="3" x14ac:dyDescent="0.2">
      <c r="A69" s="175"/>
      <c r="B69" s="172" t="s">
        <v>1070</v>
      </c>
      <c r="C69" s="174">
        <v>43.7</v>
      </c>
    </row>
    <row r="70" spans="1:3" ht="15" outlineLevel="2" x14ac:dyDescent="0.2">
      <c r="A70" s="175" t="s">
        <v>921</v>
      </c>
      <c r="B70" s="172" t="s">
        <v>860</v>
      </c>
      <c r="C70" s="174">
        <v>100</v>
      </c>
    </row>
    <row r="71" spans="1:3" ht="15" outlineLevel="3" x14ac:dyDescent="0.2">
      <c r="A71" s="175"/>
      <c r="B71" s="172" t="s">
        <v>860</v>
      </c>
      <c r="C71" s="174">
        <v>50</v>
      </c>
    </row>
    <row r="72" spans="1:3" ht="15" outlineLevel="3" x14ac:dyDescent="0.2">
      <c r="A72" s="175"/>
      <c r="B72" s="172" t="s">
        <v>1202</v>
      </c>
      <c r="C72" s="174">
        <v>50</v>
      </c>
    </row>
    <row r="73" spans="1:3" ht="15" outlineLevel="2" x14ac:dyDescent="0.2">
      <c r="A73" s="175" t="s">
        <v>920</v>
      </c>
      <c r="B73" s="172" t="s">
        <v>919</v>
      </c>
      <c r="C73" s="174">
        <v>43.7</v>
      </c>
    </row>
    <row r="74" spans="1:3" ht="15" outlineLevel="3" x14ac:dyDescent="0.2">
      <c r="A74" s="175"/>
      <c r="B74" s="172" t="s">
        <v>919</v>
      </c>
      <c r="C74" s="174">
        <v>43.7</v>
      </c>
    </row>
    <row r="75" spans="1:3" ht="15" outlineLevel="2" x14ac:dyDescent="0.2">
      <c r="A75" s="175" t="s">
        <v>918</v>
      </c>
      <c r="B75" s="172" t="s">
        <v>858</v>
      </c>
      <c r="C75" s="174">
        <v>43.7</v>
      </c>
    </row>
    <row r="76" spans="1:3" ht="15" outlineLevel="3" x14ac:dyDescent="0.2">
      <c r="A76" s="175"/>
      <c r="B76" s="172" t="s">
        <v>858</v>
      </c>
      <c r="C76" s="174">
        <v>43.7</v>
      </c>
    </row>
    <row r="77" spans="1:3" ht="15" outlineLevel="2" x14ac:dyDescent="0.2">
      <c r="A77" s="175" t="s">
        <v>917</v>
      </c>
      <c r="B77" s="172" t="s">
        <v>916</v>
      </c>
      <c r="C77" s="174">
        <v>93.7</v>
      </c>
    </row>
    <row r="78" spans="1:3" ht="15" outlineLevel="3" x14ac:dyDescent="0.2">
      <c r="A78" s="175"/>
      <c r="B78" s="172" t="s">
        <v>916</v>
      </c>
      <c r="C78" s="174">
        <v>50</v>
      </c>
    </row>
    <row r="79" spans="1:3" ht="15" outlineLevel="3" x14ac:dyDescent="0.2">
      <c r="A79" s="175"/>
      <c r="B79" s="172" t="s">
        <v>1200</v>
      </c>
      <c r="C79" s="174">
        <v>43.7</v>
      </c>
    </row>
    <row r="80" spans="1:3" ht="15" outlineLevel="2" x14ac:dyDescent="0.2">
      <c r="A80" s="175" t="s">
        <v>915</v>
      </c>
      <c r="B80" s="172" t="s">
        <v>856</v>
      </c>
      <c r="C80" s="174">
        <v>304.8</v>
      </c>
    </row>
    <row r="81" spans="1:3" ht="15" outlineLevel="3" x14ac:dyDescent="0.2">
      <c r="A81" s="175"/>
      <c r="B81" s="172" t="s">
        <v>856</v>
      </c>
      <c r="C81" s="174">
        <v>64.3</v>
      </c>
    </row>
    <row r="82" spans="1:3" ht="15" outlineLevel="3" x14ac:dyDescent="0.2">
      <c r="A82" s="175"/>
      <c r="B82" s="172" t="s">
        <v>1036</v>
      </c>
      <c r="C82" s="174">
        <v>109.4</v>
      </c>
    </row>
    <row r="83" spans="1:3" ht="15" outlineLevel="3" x14ac:dyDescent="0.2">
      <c r="A83" s="175"/>
      <c r="B83" s="172" t="s">
        <v>1030</v>
      </c>
      <c r="C83" s="174">
        <v>43.7</v>
      </c>
    </row>
    <row r="84" spans="1:3" ht="15" outlineLevel="3" x14ac:dyDescent="0.2">
      <c r="A84" s="175"/>
      <c r="B84" s="172" t="s">
        <v>1028</v>
      </c>
      <c r="C84" s="174">
        <v>43.7</v>
      </c>
    </row>
    <row r="85" spans="1:3" ht="15" outlineLevel="3" x14ac:dyDescent="0.2">
      <c r="A85" s="175"/>
      <c r="B85" s="172" t="s">
        <v>1027</v>
      </c>
      <c r="C85" s="174">
        <v>43.7</v>
      </c>
    </row>
    <row r="86" spans="1:3" ht="15" outlineLevel="2" x14ac:dyDescent="0.2">
      <c r="A86" s="175" t="s">
        <v>914</v>
      </c>
      <c r="B86" s="172" t="s">
        <v>913</v>
      </c>
      <c r="C86" s="174">
        <v>43.7</v>
      </c>
    </row>
    <row r="87" spans="1:3" ht="15" outlineLevel="3" x14ac:dyDescent="0.2">
      <c r="A87" s="175"/>
      <c r="B87" s="172" t="s">
        <v>913</v>
      </c>
      <c r="C87" s="174">
        <v>43.7</v>
      </c>
    </row>
    <row r="88" spans="1:3" ht="15" outlineLevel="2" x14ac:dyDescent="0.2">
      <c r="A88" s="175" t="s">
        <v>912</v>
      </c>
      <c r="B88" s="172" t="s">
        <v>911</v>
      </c>
      <c r="C88" s="174">
        <v>43.7</v>
      </c>
    </row>
    <row r="89" spans="1:3" ht="15" outlineLevel="3" x14ac:dyDescent="0.2">
      <c r="A89" s="175"/>
      <c r="B89" s="172" t="s">
        <v>911</v>
      </c>
      <c r="C89" s="174">
        <v>43.7</v>
      </c>
    </row>
    <row r="90" spans="1:3" ht="15" outlineLevel="2" x14ac:dyDescent="0.2">
      <c r="A90" s="175" t="s">
        <v>910</v>
      </c>
      <c r="B90" s="172" t="s">
        <v>909</v>
      </c>
      <c r="C90" s="174">
        <v>43.7</v>
      </c>
    </row>
    <row r="91" spans="1:3" ht="15" outlineLevel="3" x14ac:dyDescent="0.2">
      <c r="A91" s="175"/>
      <c r="B91" s="172" t="s">
        <v>909</v>
      </c>
      <c r="C91" s="174">
        <v>43.7</v>
      </c>
    </row>
    <row r="92" spans="1:3" ht="15" outlineLevel="2" x14ac:dyDescent="0.2">
      <c r="A92" s="175" t="s">
        <v>908</v>
      </c>
      <c r="B92" s="172" t="s">
        <v>907</v>
      </c>
      <c r="C92" s="174">
        <v>43.7</v>
      </c>
    </row>
    <row r="93" spans="1:3" ht="15" outlineLevel="3" x14ac:dyDescent="0.2">
      <c r="A93" s="175"/>
      <c r="B93" s="172" t="s">
        <v>907</v>
      </c>
      <c r="C93" s="174">
        <v>43.7</v>
      </c>
    </row>
    <row r="94" spans="1:3" ht="15" outlineLevel="2" x14ac:dyDescent="0.2">
      <c r="A94" s="175" t="s">
        <v>906</v>
      </c>
      <c r="B94" s="172" t="s">
        <v>905</v>
      </c>
      <c r="C94" s="174">
        <v>43.7</v>
      </c>
    </row>
    <row r="95" spans="1:3" ht="15" outlineLevel="3" x14ac:dyDescent="0.2">
      <c r="A95" s="175"/>
      <c r="B95" s="172" t="s">
        <v>905</v>
      </c>
      <c r="C95" s="174">
        <v>43.7</v>
      </c>
    </row>
    <row r="96" spans="1:3" ht="15" outlineLevel="2" x14ac:dyDescent="0.2">
      <c r="A96" s="175" t="s">
        <v>904</v>
      </c>
      <c r="B96" s="172" t="s">
        <v>903</v>
      </c>
      <c r="C96" s="174">
        <v>43.8</v>
      </c>
    </row>
    <row r="97" spans="1:3" ht="15" outlineLevel="3" x14ac:dyDescent="0.2">
      <c r="A97" s="175"/>
      <c r="B97" s="172" t="s">
        <v>903</v>
      </c>
      <c r="C97" s="174">
        <v>43.8</v>
      </c>
    </row>
    <row r="98" spans="1:3" ht="15" outlineLevel="2" x14ac:dyDescent="0.2">
      <c r="A98" s="175" t="s">
        <v>902</v>
      </c>
      <c r="B98" s="172" t="s">
        <v>854</v>
      </c>
      <c r="C98" s="174">
        <v>52.1</v>
      </c>
    </row>
    <row r="99" spans="1:3" ht="15" outlineLevel="3" x14ac:dyDescent="0.2">
      <c r="A99" s="175"/>
      <c r="B99" s="172" t="s">
        <v>854</v>
      </c>
      <c r="C99" s="174">
        <v>52.1</v>
      </c>
    </row>
    <row r="100" spans="1:3" ht="15" outlineLevel="2" x14ac:dyDescent="0.2">
      <c r="A100" s="175" t="s">
        <v>901</v>
      </c>
      <c r="B100" s="172" t="s">
        <v>852</v>
      </c>
      <c r="C100" s="174">
        <v>106.3</v>
      </c>
    </row>
    <row r="101" spans="1:3" ht="15" outlineLevel="3" x14ac:dyDescent="0.2">
      <c r="A101" s="175"/>
      <c r="B101" s="172" t="s">
        <v>852</v>
      </c>
      <c r="C101" s="174">
        <v>56.2</v>
      </c>
    </row>
    <row r="102" spans="1:3" ht="15" outlineLevel="3" x14ac:dyDescent="0.2">
      <c r="A102" s="175"/>
      <c r="B102" s="172" t="s">
        <v>1197</v>
      </c>
      <c r="C102" s="174">
        <v>50.1</v>
      </c>
    </row>
    <row r="103" spans="1:3" ht="15" outlineLevel="2" x14ac:dyDescent="0.2">
      <c r="A103" s="175" t="s">
        <v>900</v>
      </c>
      <c r="B103" s="172" t="s">
        <v>232</v>
      </c>
      <c r="C103" s="174">
        <v>43.8</v>
      </c>
    </row>
    <row r="104" spans="1:3" ht="15" outlineLevel="2" x14ac:dyDescent="0.2">
      <c r="A104" s="175" t="s">
        <v>899</v>
      </c>
      <c r="B104" s="172" t="s">
        <v>898</v>
      </c>
      <c r="C104" s="174">
        <v>166.9</v>
      </c>
    </row>
    <row r="105" spans="1:3" ht="15" outlineLevel="2" x14ac:dyDescent="0.2">
      <c r="A105" s="175" t="s">
        <v>897</v>
      </c>
      <c r="B105" s="172" t="s">
        <v>896</v>
      </c>
      <c r="C105" s="174">
        <v>97.3</v>
      </c>
    </row>
    <row r="106" spans="1:3" ht="15" outlineLevel="3" x14ac:dyDescent="0.2">
      <c r="A106" s="175"/>
      <c r="B106" s="172" t="s">
        <v>896</v>
      </c>
      <c r="C106" s="174">
        <v>97.3</v>
      </c>
    </row>
    <row r="107" spans="1:3" ht="15" outlineLevel="2" x14ac:dyDescent="0.2">
      <c r="A107" s="175" t="s">
        <v>895</v>
      </c>
      <c r="B107" s="172" t="s">
        <v>850</v>
      </c>
      <c r="C107" s="174">
        <v>97.3</v>
      </c>
    </row>
    <row r="108" spans="1:3" ht="15" outlineLevel="3" x14ac:dyDescent="0.2">
      <c r="A108" s="175"/>
      <c r="B108" s="172" t="s">
        <v>850</v>
      </c>
      <c r="C108" s="174">
        <v>97.3</v>
      </c>
    </row>
    <row r="109" spans="1:3" ht="15" outlineLevel="2" x14ac:dyDescent="0.2">
      <c r="A109" s="175" t="s">
        <v>894</v>
      </c>
      <c r="B109" s="172" t="s">
        <v>848</v>
      </c>
      <c r="C109" s="174">
        <v>97.3</v>
      </c>
    </row>
    <row r="110" spans="1:3" ht="15" outlineLevel="3" x14ac:dyDescent="0.2">
      <c r="A110" s="175"/>
      <c r="B110" s="172" t="s">
        <v>848</v>
      </c>
      <c r="C110" s="174">
        <v>97.3</v>
      </c>
    </row>
    <row r="111" spans="1:3" ht="15" outlineLevel="2" x14ac:dyDescent="0.2">
      <c r="A111" s="175" t="s">
        <v>893</v>
      </c>
      <c r="B111" s="172" t="s">
        <v>892</v>
      </c>
      <c r="C111" s="174">
        <v>66.8</v>
      </c>
    </row>
    <row r="112" spans="1:3" ht="15" outlineLevel="3" x14ac:dyDescent="0.2">
      <c r="A112" s="175"/>
      <c r="B112" s="172" t="s">
        <v>892</v>
      </c>
      <c r="C112" s="174">
        <v>66.8</v>
      </c>
    </row>
    <row r="113" spans="1:3" ht="15" outlineLevel="2" x14ac:dyDescent="0.2">
      <c r="A113" s="175" t="s">
        <v>891</v>
      </c>
      <c r="B113" s="172" t="s">
        <v>890</v>
      </c>
      <c r="C113" s="174">
        <v>66.8</v>
      </c>
    </row>
    <row r="114" spans="1:3" ht="15" outlineLevel="3" x14ac:dyDescent="0.2">
      <c r="A114" s="175"/>
      <c r="B114" s="172" t="s">
        <v>890</v>
      </c>
      <c r="C114" s="174">
        <v>66.8</v>
      </c>
    </row>
    <row r="115" spans="1:3" ht="15" outlineLevel="2" x14ac:dyDescent="0.2">
      <c r="A115" s="175" t="s">
        <v>889</v>
      </c>
      <c r="B115" s="172" t="s">
        <v>888</v>
      </c>
      <c r="C115" s="174">
        <v>66.8</v>
      </c>
    </row>
    <row r="116" spans="1:3" ht="15" outlineLevel="3" x14ac:dyDescent="0.2">
      <c r="A116" s="175"/>
      <c r="B116" s="172" t="s">
        <v>888</v>
      </c>
      <c r="C116" s="174">
        <v>66.8</v>
      </c>
    </row>
    <row r="117" spans="1:3" ht="15" x14ac:dyDescent="0.2">
      <c r="A117" s="175"/>
      <c r="B117" s="172" t="s">
        <v>247</v>
      </c>
      <c r="C117" s="174">
        <v>7858.5</v>
      </c>
    </row>
    <row r="118" spans="1:3" ht="41.45" customHeight="1" x14ac:dyDescent="0.2"/>
  </sheetData>
  <mergeCells count="1">
    <mergeCell ref="A3:C3"/>
  </mergeCells>
  <pageMargins left="0.70866141732283472" right="0.11811023622047245" top="0.39370078740157483" bottom="0.35433070866141736" header="0.11811023622047245" footer="0.11811023622047245"/>
  <pageSetup paperSize="9" scale="92" fitToHeight="0" orientation="portrait" r:id="rId1"/>
  <headerFooter>
    <oddHeader>&amp;C&amp;"Times New Roman,обычный"&amp;12&amp;P</oddHeader>
    <oddFooter>&amp;L&amp;"Times New Roman,обычный"&amp;8 7698-17</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C318"/>
  <sheetViews>
    <sheetView topLeftCell="A301" workbookViewId="0">
      <selection activeCell="A175" sqref="A175"/>
    </sheetView>
  </sheetViews>
  <sheetFormatPr defaultColWidth="9.140625" defaultRowHeight="12.75" outlineLevelRow="3" x14ac:dyDescent="0.2"/>
  <cols>
    <col min="1" max="1" width="8.7109375" style="171" customWidth="1"/>
    <col min="2" max="2" width="51.42578125" style="171" customWidth="1"/>
    <col min="3" max="3" width="23.14062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c r="B1" s="182"/>
      <c r="C1" s="319" t="s">
        <v>2675</v>
      </c>
    </row>
    <row r="2" spans="1:3" s="180" customFormat="1" ht="15.75" customHeight="1" x14ac:dyDescent="0.25">
      <c r="A2" s="182"/>
      <c r="B2" s="182"/>
      <c r="C2" s="3" t="s">
        <v>2667</v>
      </c>
    </row>
    <row r="3" spans="1:3" s="180" customFormat="1" ht="54" customHeight="1" x14ac:dyDescent="0.2">
      <c r="A3" s="386" t="s">
        <v>2799</v>
      </c>
      <c r="B3" s="386"/>
      <c r="C3" s="386"/>
    </row>
    <row r="4" spans="1:3" s="185" customFormat="1" ht="31.15" customHeight="1" x14ac:dyDescent="0.2">
      <c r="A4" s="178" t="s">
        <v>33</v>
      </c>
      <c r="B4" s="178" t="s">
        <v>887</v>
      </c>
      <c r="C4" s="177" t="s">
        <v>886</v>
      </c>
    </row>
    <row r="5" spans="1:3" s="185" customFormat="1" ht="15" x14ac:dyDescent="0.2">
      <c r="A5" s="178" t="s">
        <v>885</v>
      </c>
      <c r="B5" s="178" t="s">
        <v>883</v>
      </c>
      <c r="C5" s="177">
        <v>3</v>
      </c>
    </row>
    <row r="6" spans="1:3" ht="15" outlineLevel="2" x14ac:dyDescent="0.2">
      <c r="A6" s="175" t="s">
        <v>885</v>
      </c>
      <c r="B6" s="172" t="s">
        <v>884</v>
      </c>
      <c r="C6" s="174">
        <v>672.3</v>
      </c>
    </row>
    <row r="7" spans="1:3" ht="16.149999999999999" customHeight="1" outlineLevel="3" x14ac:dyDescent="0.2">
      <c r="A7" s="175"/>
      <c r="B7" s="172" t="s">
        <v>1194</v>
      </c>
      <c r="C7" s="174">
        <v>197.7</v>
      </c>
    </row>
    <row r="8" spans="1:3" ht="15" outlineLevel="3" x14ac:dyDescent="0.2">
      <c r="A8" s="175"/>
      <c r="B8" s="172" t="s">
        <v>1193</v>
      </c>
      <c r="C8" s="174">
        <v>395.5</v>
      </c>
    </row>
    <row r="9" spans="1:3" ht="15" outlineLevel="3" x14ac:dyDescent="0.2">
      <c r="A9" s="175"/>
      <c r="B9" s="172" t="s">
        <v>1192</v>
      </c>
      <c r="C9" s="174">
        <v>79.099999999999994</v>
      </c>
    </row>
    <row r="10" spans="1:3" ht="15" outlineLevel="2" x14ac:dyDescent="0.2">
      <c r="A10" s="175" t="s">
        <v>883</v>
      </c>
      <c r="B10" s="172" t="s">
        <v>943</v>
      </c>
      <c r="C10" s="174">
        <v>830.5</v>
      </c>
    </row>
    <row r="11" spans="1:3" ht="15" outlineLevel="3" x14ac:dyDescent="0.2">
      <c r="A11" s="175"/>
      <c r="B11" s="172" t="s">
        <v>1213</v>
      </c>
      <c r="C11" s="174">
        <v>593.20000000000005</v>
      </c>
    </row>
    <row r="12" spans="1:3" ht="15" outlineLevel="3" x14ac:dyDescent="0.2">
      <c r="A12" s="175"/>
      <c r="B12" s="172" t="s">
        <v>1232</v>
      </c>
      <c r="C12" s="174">
        <v>79.099999999999994</v>
      </c>
    </row>
    <row r="13" spans="1:3" ht="15" outlineLevel="3" x14ac:dyDescent="0.2">
      <c r="A13" s="175"/>
      <c r="B13" s="172" t="s">
        <v>1231</v>
      </c>
      <c r="C13" s="174">
        <v>79.099999999999994</v>
      </c>
    </row>
    <row r="14" spans="1:3" ht="15" outlineLevel="3" x14ac:dyDescent="0.2">
      <c r="A14" s="175"/>
      <c r="B14" s="172" t="s">
        <v>1230</v>
      </c>
      <c r="C14" s="174">
        <v>79.099999999999994</v>
      </c>
    </row>
    <row r="15" spans="1:3" ht="15" outlineLevel="2" x14ac:dyDescent="0.2">
      <c r="A15" s="175" t="s">
        <v>881</v>
      </c>
      <c r="B15" s="172" t="s">
        <v>942</v>
      </c>
      <c r="C15" s="174">
        <v>1305</v>
      </c>
    </row>
    <row r="16" spans="1:3" ht="15" outlineLevel="3" x14ac:dyDescent="0.2">
      <c r="A16" s="175"/>
      <c r="B16" s="172" t="s">
        <v>1191</v>
      </c>
      <c r="C16" s="174">
        <v>593.20000000000005</v>
      </c>
    </row>
    <row r="17" spans="1:3" ht="15" outlineLevel="3" x14ac:dyDescent="0.2">
      <c r="A17" s="175"/>
      <c r="B17" s="172" t="s">
        <v>1190</v>
      </c>
      <c r="C17" s="174">
        <v>79.099999999999994</v>
      </c>
    </row>
    <row r="18" spans="1:3" ht="15" outlineLevel="3" x14ac:dyDescent="0.2">
      <c r="A18" s="175"/>
      <c r="B18" s="172" t="s">
        <v>1189</v>
      </c>
      <c r="C18" s="174">
        <v>79.099999999999994</v>
      </c>
    </row>
    <row r="19" spans="1:3" ht="15" outlineLevel="3" x14ac:dyDescent="0.2">
      <c r="A19" s="175"/>
      <c r="B19" s="172" t="s">
        <v>1188</v>
      </c>
      <c r="C19" s="174">
        <v>197.7</v>
      </c>
    </row>
    <row r="20" spans="1:3" ht="15" outlineLevel="3" x14ac:dyDescent="0.2">
      <c r="A20" s="175"/>
      <c r="B20" s="172" t="s">
        <v>1229</v>
      </c>
      <c r="C20" s="174">
        <v>197.7</v>
      </c>
    </row>
    <row r="21" spans="1:3" ht="15" outlineLevel="3" x14ac:dyDescent="0.2">
      <c r="A21" s="175"/>
      <c r="B21" s="172" t="s">
        <v>1228</v>
      </c>
      <c r="C21" s="174">
        <v>79.099999999999994</v>
      </c>
    </row>
    <row r="22" spans="1:3" ht="15" outlineLevel="3" x14ac:dyDescent="0.2">
      <c r="A22" s="175"/>
      <c r="B22" s="172" t="s">
        <v>1187</v>
      </c>
      <c r="C22" s="174">
        <v>79.099999999999994</v>
      </c>
    </row>
    <row r="23" spans="1:3" ht="15" outlineLevel="2" x14ac:dyDescent="0.2">
      <c r="A23" s="175" t="s">
        <v>879</v>
      </c>
      <c r="B23" s="172" t="s">
        <v>941</v>
      </c>
      <c r="C23" s="174">
        <v>1107.3</v>
      </c>
    </row>
    <row r="24" spans="1:3" ht="15" outlineLevel="3" x14ac:dyDescent="0.2">
      <c r="A24" s="175"/>
      <c r="B24" s="172" t="s">
        <v>1211</v>
      </c>
      <c r="C24" s="174">
        <v>790.9</v>
      </c>
    </row>
    <row r="25" spans="1:3" ht="16.149999999999999" customHeight="1" outlineLevel="3" x14ac:dyDescent="0.2">
      <c r="A25" s="175"/>
      <c r="B25" s="172" t="s">
        <v>1186</v>
      </c>
      <c r="C25" s="174">
        <v>79.099999999999994</v>
      </c>
    </row>
    <row r="26" spans="1:3" ht="15" outlineLevel="3" x14ac:dyDescent="0.2">
      <c r="A26" s="175"/>
      <c r="B26" s="172" t="s">
        <v>1227</v>
      </c>
      <c r="C26" s="174">
        <v>79.099999999999994</v>
      </c>
    </row>
    <row r="27" spans="1:3" ht="15" outlineLevel="3" x14ac:dyDescent="0.2">
      <c r="A27" s="175"/>
      <c r="B27" s="172" t="s">
        <v>1185</v>
      </c>
      <c r="C27" s="174">
        <v>79.099999999999994</v>
      </c>
    </row>
    <row r="28" spans="1:3" ht="15" customHeight="1" outlineLevel="3" x14ac:dyDescent="0.2">
      <c r="A28" s="175"/>
      <c r="B28" s="172" t="s">
        <v>1184</v>
      </c>
      <c r="C28" s="174">
        <v>79.099999999999994</v>
      </c>
    </row>
    <row r="29" spans="1:3" ht="15" outlineLevel="2" x14ac:dyDescent="0.2">
      <c r="A29" s="175" t="s">
        <v>877</v>
      </c>
      <c r="B29" s="172" t="s">
        <v>878</v>
      </c>
      <c r="C29" s="174">
        <v>790.9</v>
      </c>
    </row>
    <row r="30" spans="1:3" ht="15" outlineLevel="3" x14ac:dyDescent="0.2">
      <c r="A30" s="175"/>
      <c r="B30" s="172" t="s">
        <v>1183</v>
      </c>
      <c r="C30" s="174">
        <v>395.5</v>
      </c>
    </row>
    <row r="31" spans="1:3" ht="15" outlineLevel="3" x14ac:dyDescent="0.2">
      <c r="A31" s="175"/>
      <c r="B31" s="172" t="s">
        <v>1182</v>
      </c>
      <c r="C31" s="174">
        <v>197.7</v>
      </c>
    </row>
    <row r="32" spans="1:3" ht="15" outlineLevel="3" x14ac:dyDescent="0.2">
      <c r="A32" s="175"/>
      <c r="B32" s="172" t="s">
        <v>1181</v>
      </c>
      <c r="C32" s="174">
        <v>197.7</v>
      </c>
    </row>
    <row r="33" spans="1:3" ht="15" outlineLevel="2" x14ac:dyDescent="0.2">
      <c r="A33" s="175" t="s">
        <v>875</v>
      </c>
      <c r="B33" s="172" t="s">
        <v>870</v>
      </c>
      <c r="C33" s="174">
        <v>1186.3</v>
      </c>
    </row>
    <row r="34" spans="1:3" ht="15" outlineLevel="3" x14ac:dyDescent="0.2">
      <c r="A34" s="175"/>
      <c r="B34" s="172" t="s">
        <v>1180</v>
      </c>
      <c r="C34" s="174">
        <v>79.099999999999994</v>
      </c>
    </row>
    <row r="35" spans="1:3" ht="15" outlineLevel="3" x14ac:dyDescent="0.2">
      <c r="A35" s="175"/>
      <c r="B35" s="172" t="s">
        <v>1179</v>
      </c>
      <c r="C35" s="174">
        <v>79.099999999999994</v>
      </c>
    </row>
    <row r="36" spans="1:3" ht="15" outlineLevel="3" x14ac:dyDescent="0.2">
      <c r="A36" s="175"/>
      <c r="B36" s="172" t="s">
        <v>1178</v>
      </c>
      <c r="C36" s="174">
        <v>197.7</v>
      </c>
    </row>
    <row r="37" spans="1:3" ht="15" outlineLevel="3" x14ac:dyDescent="0.2">
      <c r="A37" s="175"/>
      <c r="B37" s="172" t="s">
        <v>1177</v>
      </c>
      <c r="C37" s="174">
        <v>79.099999999999994</v>
      </c>
    </row>
    <row r="38" spans="1:3" ht="15" outlineLevel="3" x14ac:dyDescent="0.2">
      <c r="A38" s="175"/>
      <c r="B38" s="172" t="s">
        <v>1226</v>
      </c>
      <c r="C38" s="174">
        <v>197.7</v>
      </c>
    </row>
    <row r="39" spans="1:3" ht="15" outlineLevel="3" x14ac:dyDescent="0.2">
      <c r="A39" s="175"/>
      <c r="B39" s="172" t="s">
        <v>1176</v>
      </c>
      <c r="C39" s="174">
        <v>197.7</v>
      </c>
    </row>
    <row r="40" spans="1:3" ht="15" outlineLevel="3" x14ac:dyDescent="0.2">
      <c r="A40" s="175"/>
      <c r="B40" s="172" t="s">
        <v>1153</v>
      </c>
      <c r="C40" s="174">
        <v>79.099999999999994</v>
      </c>
    </row>
    <row r="41" spans="1:3" ht="15" outlineLevel="3" x14ac:dyDescent="0.2">
      <c r="A41" s="175"/>
      <c r="B41" s="172" t="s">
        <v>1175</v>
      </c>
      <c r="C41" s="174">
        <v>79.099999999999994</v>
      </c>
    </row>
    <row r="42" spans="1:3" ht="15" outlineLevel="3" x14ac:dyDescent="0.2">
      <c r="A42" s="175"/>
      <c r="B42" s="172" t="s">
        <v>1174</v>
      </c>
      <c r="C42" s="174">
        <v>197.7</v>
      </c>
    </row>
    <row r="43" spans="1:3" ht="15" outlineLevel="2" x14ac:dyDescent="0.2">
      <c r="A43" s="175" t="s">
        <v>873</v>
      </c>
      <c r="B43" s="172" t="s">
        <v>868</v>
      </c>
      <c r="C43" s="174">
        <v>1146.7</v>
      </c>
    </row>
    <row r="44" spans="1:3" ht="15" outlineLevel="3" x14ac:dyDescent="0.2">
      <c r="A44" s="175"/>
      <c r="B44" s="172" t="s">
        <v>1173</v>
      </c>
      <c r="C44" s="174">
        <v>197.7</v>
      </c>
    </row>
    <row r="45" spans="1:3" ht="15" outlineLevel="3" x14ac:dyDescent="0.2">
      <c r="A45" s="175"/>
      <c r="B45" s="172" t="s">
        <v>1172</v>
      </c>
      <c r="C45" s="174">
        <v>197.7</v>
      </c>
    </row>
    <row r="46" spans="1:3" ht="15" outlineLevel="3" x14ac:dyDescent="0.2">
      <c r="A46" s="175"/>
      <c r="B46" s="172" t="s">
        <v>1171</v>
      </c>
      <c r="C46" s="174">
        <v>197.7</v>
      </c>
    </row>
    <row r="47" spans="1:3" ht="14.45" customHeight="1" outlineLevel="3" x14ac:dyDescent="0.2">
      <c r="A47" s="175"/>
      <c r="B47" s="172" t="s">
        <v>1170</v>
      </c>
      <c r="C47" s="174">
        <v>197.7</v>
      </c>
    </row>
    <row r="48" spans="1:3" ht="15" outlineLevel="3" x14ac:dyDescent="0.2">
      <c r="A48" s="175"/>
      <c r="B48" s="172" t="s">
        <v>1169</v>
      </c>
      <c r="C48" s="174">
        <v>197.7</v>
      </c>
    </row>
    <row r="49" spans="1:3" ht="15" outlineLevel="3" x14ac:dyDescent="0.2">
      <c r="A49" s="175"/>
      <c r="B49" s="172" t="s">
        <v>1168</v>
      </c>
      <c r="C49" s="174">
        <v>79.099999999999994</v>
      </c>
    </row>
    <row r="50" spans="1:3" ht="15" outlineLevel="3" x14ac:dyDescent="0.2">
      <c r="A50" s="175"/>
      <c r="B50" s="172" t="s">
        <v>1167</v>
      </c>
      <c r="C50" s="174">
        <v>79.099999999999994</v>
      </c>
    </row>
    <row r="51" spans="1:3" ht="15" outlineLevel="2" x14ac:dyDescent="0.2">
      <c r="A51" s="175" t="s">
        <v>871</v>
      </c>
      <c r="B51" s="172" t="s">
        <v>940</v>
      </c>
      <c r="C51" s="174">
        <v>1581.7</v>
      </c>
    </row>
    <row r="52" spans="1:3" ht="15" outlineLevel="3" x14ac:dyDescent="0.2">
      <c r="A52" s="175"/>
      <c r="B52" s="172" t="s">
        <v>1166</v>
      </c>
      <c r="C52" s="174">
        <v>197.7</v>
      </c>
    </row>
    <row r="53" spans="1:3" ht="15" outlineLevel="3" x14ac:dyDescent="0.2">
      <c r="A53" s="175"/>
      <c r="B53" s="172" t="s">
        <v>1165</v>
      </c>
      <c r="C53" s="174">
        <v>79.099999999999994</v>
      </c>
    </row>
    <row r="54" spans="1:3" ht="15" outlineLevel="3" x14ac:dyDescent="0.2">
      <c r="A54" s="175"/>
      <c r="B54" s="172" t="s">
        <v>1164</v>
      </c>
      <c r="C54" s="174">
        <v>79.099999999999994</v>
      </c>
    </row>
    <row r="55" spans="1:3" ht="15" outlineLevel="3" x14ac:dyDescent="0.2">
      <c r="A55" s="175"/>
      <c r="B55" s="172" t="s">
        <v>1163</v>
      </c>
      <c r="C55" s="174">
        <v>197.7</v>
      </c>
    </row>
    <row r="56" spans="1:3" ht="15" outlineLevel="3" x14ac:dyDescent="0.2">
      <c r="A56" s="175"/>
      <c r="B56" s="172" t="s">
        <v>1162</v>
      </c>
      <c r="C56" s="174">
        <v>197.7</v>
      </c>
    </row>
    <row r="57" spans="1:3" ht="15" outlineLevel="3" x14ac:dyDescent="0.2">
      <c r="A57" s="175"/>
      <c r="B57" s="172" t="s">
        <v>2704</v>
      </c>
      <c r="C57" s="174">
        <v>79.099999999999994</v>
      </c>
    </row>
    <row r="58" spans="1:3" ht="15" outlineLevel="3" x14ac:dyDescent="0.2">
      <c r="A58" s="175"/>
      <c r="B58" s="172" t="s">
        <v>1161</v>
      </c>
      <c r="C58" s="174">
        <v>197.7</v>
      </c>
    </row>
    <row r="59" spans="1:3" ht="15" outlineLevel="3" x14ac:dyDescent="0.2">
      <c r="A59" s="175"/>
      <c r="B59" s="172" t="s">
        <v>1160</v>
      </c>
      <c r="C59" s="174">
        <v>197.7</v>
      </c>
    </row>
    <row r="60" spans="1:3" ht="15" outlineLevel="3" x14ac:dyDescent="0.2">
      <c r="A60" s="175"/>
      <c r="B60" s="172" t="s">
        <v>1159</v>
      </c>
      <c r="C60" s="174">
        <v>197.7</v>
      </c>
    </row>
    <row r="61" spans="1:3" ht="15" outlineLevel="3" x14ac:dyDescent="0.2">
      <c r="A61" s="175"/>
      <c r="B61" s="172" t="s">
        <v>1158</v>
      </c>
      <c r="C61" s="174">
        <v>79.099999999999994</v>
      </c>
    </row>
    <row r="62" spans="1:3" ht="15" outlineLevel="3" x14ac:dyDescent="0.2">
      <c r="A62" s="175"/>
      <c r="B62" s="172" t="s">
        <v>1157</v>
      </c>
      <c r="C62" s="174">
        <v>79.099999999999994</v>
      </c>
    </row>
    <row r="63" spans="1:3" ht="15" outlineLevel="2" x14ac:dyDescent="0.2">
      <c r="A63" s="175" t="s">
        <v>869</v>
      </c>
      <c r="B63" s="172" t="s">
        <v>939</v>
      </c>
      <c r="C63" s="174">
        <v>672.3</v>
      </c>
    </row>
    <row r="64" spans="1:3" ht="15" outlineLevel="3" x14ac:dyDescent="0.2">
      <c r="A64" s="175"/>
      <c r="B64" s="172" t="s">
        <v>1156</v>
      </c>
      <c r="C64" s="174">
        <v>197.7</v>
      </c>
    </row>
    <row r="65" spans="1:3" ht="15" outlineLevel="3" x14ac:dyDescent="0.2">
      <c r="A65" s="175"/>
      <c r="B65" s="172" t="s">
        <v>1155</v>
      </c>
      <c r="C65" s="174">
        <v>79.099999999999994</v>
      </c>
    </row>
    <row r="66" spans="1:3" ht="15" outlineLevel="3" x14ac:dyDescent="0.2">
      <c r="A66" s="175"/>
      <c r="B66" s="172" t="s">
        <v>1154</v>
      </c>
      <c r="C66" s="174">
        <v>79.099999999999994</v>
      </c>
    </row>
    <row r="67" spans="1:3" ht="15" outlineLevel="3" x14ac:dyDescent="0.2">
      <c r="A67" s="175"/>
      <c r="B67" s="172" t="s">
        <v>1153</v>
      </c>
      <c r="C67" s="174">
        <v>79.099999999999994</v>
      </c>
    </row>
    <row r="68" spans="1:3" ht="15" outlineLevel="3" x14ac:dyDescent="0.2">
      <c r="A68" s="175"/>
      <c r="B68" s="172" t="s">
        <v>1152</v>
      </c>
      <c r="C68" s="174">
        <v>79.099999999999994</v>
      </c>
    </row>
    <row r="69" spans="1:3" ht="15" outlineLevel="3" x14ac:dyDescent="0.2">
      <c r="A69" s="175"/>
      <c r="B69" s="172" t="s">
        <v>1151</v>
      </c>
      <c r="C69" s="174">
        <v>79.099999999999994</v>
      </c>
    </row>
    <row r="70" spans="1:3" ht="15" outlineLevel="3" x14ac:dyDescent="0.2">
      <c r="A70" s="175"/>
      <c r="B70" s="172" t="s">
        <v>1150</v>
      </c>
      <c r="C70" s="174">
        <v>79.099999999999994</v>
      </c>
    </row>
    <row r="71" spans="1:3" ht="15" outlineLevel="2" x14ac:dyDescent="0.2">
      <c r="A71" s="175" t="s">
        <v>867</v>
      </c>
      <c r="B71" s="172" t="s">
        <v>938</v>
      </c>
      <c r="C71" s="174">
        <v>711.8</v>
      </c>
    </row>
    <row r="72" spans="1:3" ht="15" outlineLevel="3" x14ac:dyDescent="0.2">
      <c r="A72" s="175"/>
      <c r="B72" s="172" t="s">
        <v>1148</v>
      </c>
      <c r="C72" s="174">
        <v>79.099999999999994</v>
      </c>
    </row>
    <row r="73" spans="1:3" ht="15" outlineLevel="3" x14ac:dyDescent="0.2">
      <c r="A73" s="175"/>
      <c r="B73" s="172" t="s">
        <v>1147</v>
      </c>
      <c r="C73" s="174">
        <v>79.099999999999994</v>
      </c>
    </row>
    <row r="74" spans="1:3" ht="15" outlineLevel="3" x14ac:dyDescent="0.2">
      <c r="A74" s="175"/>
      <c r="B74" s="172" t="s">
        <v>1062</v>
      </c>
      <c r="C74" s="174">
        <v>79.099999999999994</v>
      </c>
    </row>
    <row r="75" spans="1:3" ht="15" outlineLevel="3" x14ac:dyDescent="0.2">
      <c r="A75" s="175"/>
      <c r="B75" s="172" t="s">
        <v>1146</v>
      </c>
      <c r="C75" s="174">
        <v>197.7</v>
      </c>
    </row>
    <row r="76" spans="1:3" ht="15" outlineLevel="3" x14ac:dyDescent="0.2">
      <c r="A76" s="175"/>
      <c r="B76" s="172" t="s">
        <v>1145</v>
      </c>
      <c r="C76" s="174">
        <v>79.099999999999994</v>
      </c>
    </row>
    <row r="77" spans="1:3" ht="15" outlineLevel="3" x14ac:dyDescent="0.2">
      <c r="A77" s="175"/>
      <c r="B77" s="172" t="s">
        <v>1144</v>
      </c>
      <c r="C77" s="174">
        <v>197.7</v>
      </c>
    </row>
    <row r="78" spans="1:3" ht="15" outlineLevel="2" x14ac:dyDescent="0.2">
      <c r="A78" s="175" t="s">
        <v>865</v>
      </c>
      <c r="B78" s="172" t="s">
        <v>866</v>
      </c>
      <c r="C78" s="174">
        <v>1067.7</v>
      </c>
    </row>
    <row r="79" spans="1:3" ht="15" outlineLevel="3" x14ac:dyDescent="0.2">
      <c r="A79" s="175"/>
      <c r="B79" s="172" t="s">
        <v>1143</v>
      </c>
      <c r="C79" s="174">
        <v>79.2</v>
      </c>
    </row>
    <row r="80" spans="1:3" ht="15" outlineLevel="3" x14ac:dyDescent="0.2">
      <c r="A80" s="175"/>
      <c r="B80" s="172" t="s">
        <v>1142</v>
      </c>
      <c r="C80" s="174">
        <v>197.7</v>
      </c>
    </row>
    <row r="81" spans="1:3" ht="15" outlineLevel="3" x14ac:dyDescent="0.2">
      <c r="A81" s="175"/>
      <c r="B81" s="172" t="s">
        <v>1141</v>
      </c>
      <c r="C81" s="174">
        <v>197.7</v>
      </c>
    </row>
    <row r="82" spans="1:3" ht="15" outlineLevel="3" x14ac:dyDescent="0.2">
      <c r="A82" s="175"/>
      <c r="B82" s="172" t="s">
        <v>1140</v>
      </c>
      <c r="C82" s="174">
        <v>197.7</v>
      </c>
    </row>
    <row r="83" spans="1:3" ht="15" outlineLevel="3" x14ac:dyDescent="0.2">
      <c r="A83" s="175"/>
      <c r="B83" s="172" t="s">
        <v>1139</v>
      </c>
      <c r="C83" s="174">
        <v>197.7</v>
      </c>
    </row>
    <row r="84" spans="1:3" ht="15" outlineLevel="3" x14ac:dyDescent="0.2">
      <c r="A84" s="175"/>
      <c r="B84" s="172" t="s">
        <v>1138</v>
      </c>
      <c r="C84" s="174">
        <v>197.7</v>
      </c>
    </row>
    <row r="85" spans="1:3" ht="15" outlineLevel="2" x14ac:dyDescent="0.2">
      <c r="A85" s="175" t="s">
        <v>863</v>
      </c>
      <c r="B85" s="172" t="s">
        <v>937</v>
      </c>
      <c r="C85" s="174">
        <v>1305</v>
      </c>
    </row>
    <row r="86" spans="1:3" ht="15" outlineLevel="3" x14ac:dyDescent="0.2">
      <c r="A86" s="175"/>
      <c r="B86" s="172" t="s">
        <v>1205</v>
      </c>
      <c r="C86" s="174">
        <v>593.20000000000005</v>
      </c>
    </row>
    <row r="87" spans="1:3" ht="15" outlineLevel="3" x14ac:dyDescent="0.2">
      <c r="A87" s="175"/>
      <c r="B87" s="172" t="s">
        <v>1225</v>
      </c>
      <c r="C87" s="174">
        <v>79.099999999999994</v>
      </c>
    </row>
    <row r="88" spans="1:3" ht="14.45" customHeight="1" outlineLevel="3" x14ac:dyDescent="0.2">
      <c r="A88" s="175"/>
      <c r="B88" s="172" t="s">
        <v>1137</v>
      </c>
      <c r="C88" s="174">
        <v>79.099999999999994</v>
      </c>
    </row>
    <row r="89" spans="1:3" ht="15" outlineLevel="3" x14ac:dyDescent="0.2">
      <c r="A89" s="175"/>
      <c r="B89" s="172" t="s">
        <v>1136</v>
      </c>
      <c r="C89" s="174">
        <v>197.7</v>
      </c>
    </row>
    <row r="90" spans="1:3" ht="15" outlineLevel="3" x14ac:dyDescent="0.2">
      <c r="A90" s="175"/>
      <c r="B90" s="172" t="s">
        <v>1135</v>
      </c>
      <c r="C90" s="174">
        <v>79.099999999999994</v>
      </c>
    </row>
    <row r="91" spans="1:3" ht="15" outlineLevel="3" x14ac:dyDescent="0.2">
      <c r="A91" s="175"/>
      <c r="B91" s="172" t="s">
        <v>1134</v>
      </c>
      <c r="C91" s="174">
        <v>197.7</v>
      </c>
    </row>
    <row r="92" spans="1:3" ht="15" outlineLevel="3" x14ac:dyDescent="0.2">
      <c r="A92" s="175"/>
      <c r="B92" s="172" t="s">
        <v>1133</v>
      </c>
      <c r="C92" s="174">
        <v>79.099999999999994</v>
      </c>
    </row>
    <row r="93" spans="1:3" ht="15" outlineLevel="2" x14ac:dyDescent="0.2">
      <c r="A93" s="175" t="s">
        <v>861</v>
      </c>
      <c r="B93" s="172" t="s">
        <v>936</v>
      </c>
      <c r="C93" s="174">
        <v>514.1</v>
      </c>
    </row>
    <row r="94" spans="1:3" ht="15" outlineLevel="3" x14ac:dyDescent="0.2">
      <c r="A94" s="175"/>
      <c r="B94" s="172" t="s">
        <v>1132</v>
      </c>
      <c r="C94" s="174">
        <v>197.7</v>
      </c>
    </row>
    <row r="95" spans="1:3" ht="15" outlineLevel="3" x14ac:dyDescent="0.2">
      <c r="A95" s="175"/>
      <c r="B95" s="172" t="s">
        <v>1131</v>
      </c>
      <c r="C95" s="174">
        <v>79.099999999999994</v>
      </c>
    </row>
    <row r="96" spans="1:3" ht="15" outlineLevel="3" x14ac:dyDescent="0.2">
      <c r="A96" s="175"/>
      <c r="B96" s="172" t="s">
        <v>1045</v>
      </c>
      <c r="C96" s="174">
        <v>79.099999999999994</v>
      </c>
    </row>
    <row r="97" spans="1:3" ht="15" outlineLevel="3" x14ac:dyDescent="0.2">
      <c r="A97" s="175"/>
      <c r="B97" s="172" t="s">
        <v>1130</v>
      </c>
      <c r="C97" s="174">
        <v>79.099999999999994</v>
      </c>
    </row>
    <row r="98" spans="1:3" ht="15" outlineLevel="3" x14ac:dyDescent="0.2">
      <c r="A98" s="175"/>
      <c r="B98" s="172" t="s">
        <v>1129</v>
      </c>
      <c r="C98" s="174">
        <v>79.099999999999994</v>
      </c>
    </row>
    <row r="99" spans="1:3" ht="15" outlineLevel="2" x14ac:dyDescent="0.2">
      <c r="A99" s="175" t="s">
        <v>859</v>
      </c>
      <c r="B99" s="172" t="s">
        <v>934</v>
      </c>
      <c r="C99" s="174">
        <v>711.8</v>
      </c>
    </row>
    <row r="100" spans="1:3" ht="15" outlineLevel="3" x14ac:dyDescent="0.2">
      <c r="A100" s="175"/>
      <c r="B100" s="172" t="s">
        <v>1127</v>
      </c>
      <c r="C100" s="174">
        <v>197.7</v>
      </c>
    </row>
    <row r="101" spans="1:3" ht="15" outlineLevel="3" x14ac:dyDescent="0.2">
      <c r="A101" s="175"/>
      <c r="B101" s="172" t="s">
        <v>1126</v>
      </c>
      <c r="C101" s="174">
        <v>79.099999999999994</v>
      </c>
    </row>
    <row r="102" spans="1:3" ht="15" outlineLevel="3" x14ac:dyDescent="0.2">
      <c r="A102" s="175"/>
      <c r="B102" s="172" t="s">
        <v>1125</v>
      </c>
      <c r="C102" s="174">
        <v>79.099999999999994</v>
      </c>
    </row>
    <row r="103" spans="1:3" ht="15" outlineLevel="3" x14ac:dyDescent="0.2">
      <c r="A103" s="175"/>
      <c r="B103" s="172" t="s">
        <v>1124</v>
      </c>
      <c r="C103" s="174">
        <v>79.099999999999994</v>
      </c>
    </row>
    <row r="104" spans="1:3" ht="15" outlineLevel="3" x14ac:dyDescent="0.2">
      <c r="A104" s="175"/>
      <c r="B104" s="172" t="s">
        <v>1123</v>
      </c>
      <c r="C104" s="174">
        <v>197.7</v>
      </c>
    </row>
    <row r="105" spans="1:3" ht="15" outlineLevel="3" x14ac:dyDescent="0.2">
      <c r="A105" s="175"/>
      <c r="B105" s="172" t="s">
        <v>1122</v>
      </c>
      <c r="C105" s="174">
        <v>79.099999999999994</v>
      </c>
    </row>
    <row r="106" spans="1:3" ht="15" outlineLevel="2" x14ac:dyDescent="0.2">
      <c r="A106" s="175" t="s">
        <v>857</v>
      </c>
      <c r="B106" s="172" t="s">
        <v>932</v>
      </c>
      <c r="C106" s="174">
        <v>1225.9000000000001</v>
      </c>
    </row>
    <row r="107" spans="1:3" ht="15" outlineLevel="3" x14ac:dyDescent="0.2">
      <c r="A107" s="175"/>
      <c r="B107" s="172" t="s">
        <v>1121</v>
      </c>
      <c r="C107" s="174">
        <v>395.5</v>
      </c>
    </row>
    <row r="108" spans="1:3" ht="15" outlineLevel="3" x14ac:dyDescent="0.2">
      <c r="A108" s="175"/>
      <c r="B108" s="172" t="s">
        <v>1120</v>
      </c>
      <c r="C108" s="174">
        <v>79.099999999999994</v>
      </c>
    </row>
    <row r="109" spans="1:3" ht="15" outlineLevel="3" x14ac:dyDescent="0.2">
      <c r="A109" s="175"/>
      <c r="B109" s="172" t="s">
        <v>1119</v>
      </c>
      <c r="C109" s="174">
        <v>197.7</v>
      </c>
    </row>
    <row r="110" spans="1:3" ht="15" outlineLevel="3" x14ac:dyDescent="0.2">
      <c r="A110" s="175"/>
      <c r="B110" s="172" t="s">
        <v>1118</v>
      </c>
      <c r="C110" s="174">
        <v>197.7</v>
      </c>
    </row>
    <row r="111" spans="1:3" ht="15" outlineLevel="3" x14ac:dyDescent="0.2">
      <c r="A111" s="175"/>
      <c r="B111" s="172" t="s">
        <v>1117</v>
      </c>
      <c r="C111" s="174">
        <v>79.099999999999994</v>
      </c>
    </row>
    <row r="112" spans="1:3" ht="15" outlineLevel="3" x14ac:dyDescent="0.2">
      <c r="A112" s="175"/>
      <c r="B112" s="172" t="s">
        <v>1116</v>
      </c>
      <c r="C112" s="174">
        <v>79.099999999999994</v>
      </c>
    </row>
    <row r="113" spans="1:3" ht="15" outlineLevel="3" x14ac:dyDescent="0.2">
      <c r="A113" s="175"/>
      <c r="B113" s="172" t="s">
        <v>1115</v>
      </c>
      <c r="C113" s="174">
        <v>197.7</v>
      </c>
    </row>
    <row r="114" spans="1:3" ht="15" outlineLevel="2" x14ac:dyDescent="0.2">
      <c r="A114" s="175" t="s">
        <v>855</v>
      </c>
      <c r="B114" s="172" t="s">
        <v>864</v>
      </c>
      <c r="C114" s="174">
        <v>435</v>
      </c>
    </row>
    <row r="115" spans="1:3" ht="15" outlineLevel="3" x14ac:dyDescent="0.2">
      <c r="A115" s="175"/>
      <c r="B115" s="172" t="s">
        <v>1047</v>
      </c>
      <c r="C115" s="174">
        <v>79.099999999999994</v>
      </c>
    </row>
    <row r="116" spans="1:3" ht="15" outlineLevel="3" x14ac:dyDescent="0.2">
      <c r="A116" s="175"/>
      <c r="B116" s="172" t="s">
        <v>1114</v>
      </c>
      <c r="C116" s="174">
        <v>79.099999999999994</v>
      </c>
    </row>
    <row r="117" spans="1:3" ht="15" outlineLevel="3" x14ac:dyDescent="0.2">
      <c r="A117" s="175"/>
      <c r="B117" s="172" t="s">
        <v>1113</v>
      </c>
      <c r="C117" s="174">
        <v>197.7</v>
      </c>
    </row>
    <row r="118" spans="1:3" ht="15" outlineLevel="3" x14ac:dyDescent="0.2">
      <c r="A118" s="175"/>
      <c r="B118" s="172" t="s">
        <v>1112</v>
      </c>
      <c r="C118" s="174">
        <v>79.099999999999994</v>
      </c>
    </row>
    <row r="119" spans="1:3" ht="15" outlineLevel="2" x14ac:dyDescent="0.2">
      <c r="A119" s="175" t="s">
        <v>853</v>
      </c>
      <c r="B119" s="172" t="s">
        <v>929</v>
      </c>
      <c r="C119" s="174">
        <v>1779.5</v>
      </c>
    </row>
    <row r="120" spans="1:3" ht="15" outlineLevel="3" x14ac:dyDescent="0.2">
      <c r="A120" s="175"/>
      <c r="B120" s="172" t="s">
        <v>1111</v>
      </c>
      <c r="C120" s="174">
        <v>593.20000000000005</v>
      </c>
    </row>
    <row r="121" spans="1:3" ht="15" outlineLevel="3" x14ac:dyDescent="0.2">
      <c r="A121" s="175"/>
      <c r="B121" s="172" t="s">
        <v>1110</v>
      </c>
      <c r="C121" s="174">
        <v>79.099999999999994</v>
      </c>
    </row>
    <row r="122" spans="1:3" ht="15" outlineLevel="3" x14ac:dyDescent="0.2">
      <c r="A122" s="175"/>
      <c r="B122" s="172" t="s">
        <v>1109</v>
      </c>
      <c r="C122" s="174">
        <v>197.7</v>
      </c>
    </row>
    <row r="123" spans="1:3" ht="15" outlineLevel="3" x14ac:dyDescent="0.2">
      <c r="A123" s="175"/>
      <c r="B123" s="172" t="s">
        <v>1108</v>
      </c>
      <c r="C123" s="174">
        <v>79.099999999999994</v>
      </c>
    </row>
    <row r="124" spans="1:3" ht="15" outlineLevel="3" x14ac:dyDescent="0.2">
      <c r="A124" s="175"/>
      <c r="B124" s="172" t="s">
        <v>1107</v>
      </c>
      <c r="C124" s="174">
        <v>197.7</v>
      </c>
    </row>
    <row r="125" spans="1:3" ht="15" outlineLevel="3" x14ac:dyDescent="0.2">
      <c r="A125" s="175"/>
      <c r="B125" s="172" t="s">
        <v>1106</v>
      </c>
      <c r="C125" s="174">
        <v>79.099999999999994</v>
      </c>
    </row>
    <row r="126" spans="1:3" ht="15" outlineLevel="3" x14ac:dyDescent="0.2">
      <c r="A126" s="175"/>
      <c r="B126" s="172" t="s">
        <v>1105</v>
      </c>
      <c r="C126" s="174">
        <v>197.7</v>
      </c>
    </row>
    <row r="127" spans="1:3" ht="15" outlineLevel="3" x14ac:dyDescent="0.2">
      <c r="A127" s="175"/>
      <c r="B127" s="172" t="s">
        <v>1104</v>
      </c>
      <c r="C127" s="174">
        <v>79.099999999999994</v>
      </c>
    </row>
    <row r="128" spans="1:3" ht="15" outlineLevel="3" x14ac:dyDescent="0.2">
      <c r="A128" s="175"/>
      <c r="B128" s="172" t="s">
        <v>1103</v>
      </c>
      <c r="C128" s="174">
        <v>79.099999999999994</v>
      </c>
    </row>
    <row r="129" spans="1:3" ht="15" outlineLevel="3" x14ac:dyDescent="0.2">
      <c r="A129" s="175"/>
      <c r="B129" s="172" t="s">
        <v>1102</v>
      </c>
      <c r="C129" s="174">
        <v>197.7</v>
      </c>
    </row>
    <row r="130" spans="1:3" ht="15" outlineLevel="2" x14ac:dyDescent="0.2">
      <c r="A130" s="175" t="s">
        <v>851</v>
      </c>
      <c r="B130" s="172" t="s">
        <v>927</v>
      </c>
      <c r="C130" s="174">
        <v>3282.3</v>
      </c>
    </row>
    <row r="131" spans="1:3" ht="15" outlineLevel="3" x14ac:dyDescent="0.2">
      <c r="A131" s="175"/>
      <c r="B131" s="172" t="s">
        <v>1101</v>
      </c>
      <c r="C131" s="174">
        <v>79.2</v>
      </c>
    </row>
    <row r="132" spans="1:3" ht="15" outlineLevel="3" x14ac:dyDescent="0.2">
      <c r="A132" s="175"/>
      <c r="B132" s="172" t="s">
        <v>1100</v>
      </c>
      <c r="C132" s="174">
        <v>197.7</v>
      </c>
    </row>
    <row r="133" spans="1:3" ht="15" outlineLevel="3" x14ac:dyDescent="0.2">
      <c r="A133" s="175"/>
      <c r="B133" s="172" t="s">
        <v>1099</v>
      </c>
      <c r="C133" s="174">
        <v>197.7</v>
      </c>
    </row>
    <row r="134" spans="1:3" ht="15" outlineLevel="3" x14ac:dyDescent="0.2">
      <c r="A134" s="175"/>
      <c r="B134" s="172" t="s">
        <v>1098</v>
      </c>
      <c r="C134" s="174">
        <v>197.7</v>
      </c>
    </row>
    <row r="135" spans="1:3" ht="15" outlineLevel="3" x14ac:dyDescent="0.2">
      <c r="A135" s="175"/>
      <c r="B135" s="172" t="s">
        <v>1097</v>
      </c>
      <c r="C135" s="174">
        <v>197.7</v>
      </c>
    </row>
    <row r="136" spans="1:3" ht="15" outlineLevel="3" x14ac:dyDescent="0.2">
      <c r="A136" s="175"/>
      <c r="B136" s="172" t="s">
        <v>1096</v>
      </c>
      <c r="C136" s="174">
        <v>197.7</v>
      </c>
    </row>
    <row r="137" spans="1:3" ht="15" outlineLevel="3" x14ac:dyDescent="0.2">
      <c r="A137" s="175"/>
      <c r="B137" s="172" t="s">
        <v>1095</v>
      </c>
      <c r="C137" s="174">
        <v>197.7</v>
      </c>
    </row>
    <row r="138" spans="1:3" ht="15" outlineLevel="3" x14ac:dyDescent="0.2">
      <c r="A138" s="175"/>
      <c r="B138" s="172" t="s">
        <v>1094</v>
      </c>
      <c r="C138" s="174">
        <v>79.2</v>
      </c>
    </row>
    <row r="139" spans="1:3" ht="15" outlineLevel="3" x14ac:dyDescent="0.2">
      <c r="A139" s="175"/>
      <c r="B139" s="172" t="s">
        <v>1093</v>
      </c>
      <c r="C139" s="174">
        <v>197.7</v>
      </c>
    </row>
    <row r="140" spans="1:3" ht="15" outlineLevel="3" x14ac:dyDescent="0.2">
      <c r="A140" s="175"/>
      <c r="B140" s="172" t="s">
        <v>1092</v>
      </c>
      <c r="C140" s="174">
        <v>79.2</v>
      </c>
    </row>
    <row r="141" spans="1:3" ht="15" outlineLevel="3" x14ac:dyDescent="0.2">
      <c r="A141" s="175"/>
      <c r="B141" s="172" t="s">
        <v>1091</v>
      </c>
      <c r="C141" s="174">
        <v>197.7</v>
      </c>
    </row>
    <row r="142" spans="1:3" ht="15" outlineLevel="3" x14ac:dyDescent="0.2">
      <c r="A142" s="175"/>
      <c r="B142" s="172" t="s">
        <v>1090</v>
      </c>
      <c r="C142" s="174">
        <v>197.7</v>
      </c>
    </row>
    <row r="143" spans="1:3" ht="15" outlineLevel="3" x14ac:dyDescent="0.2">
      <c r="A143" s="175"/>
      <c r="B143" s="172" t="s">
        <v>1089</v>
      </c>
      <c r="C143" s="174">
        <v>197.7</v>
      </c>
    </row>
    <row r="144" spans="1:3" ht="15" outlineLevel="3" x14ac:dyDescent="0.2">
      <c r="A144" s="175"/>
      <c r="B144" s="172" t="s">
        <v>1088</v>
      </c>
      <c r="C144" s="174">
        <v>197.7</v>
      </c>
    </row>
    <row r="145" spans="1:3" ht="15" outlineLevel="3" x14ac:dyDescent="0.2">
      <c r="A145" s="175"/>
      <c r="B145" s="172" t="s">
        <v>1087</v>
      </c>
      <c r="C145" s="174">
        <v>197.7</v>
      </c>
    </row>
    <row r="146" spans="1:3" ht="15" outlineLevel="3" x14ac:dyDescent="0.2">
      <c r="A146" s="175"/>
      <c r="B146" s="172" t="s">
        <v>1086</v>
      </c>
      <c r="C146" s="174">
        <v>197.7</v>
      </c>
    </row>
    <row r="147" spans="1:3" ht="15" outlineLevel="3" x14ac:dyDescent="0.2">
      <c r="A147" s="175"/>
      <c r="B147" s="172" t="s">
        <v>1085</v>
      </c>
      <c r="C147" s="174">
        <v>197.7</v>
      </c>
    </row>
    <row r="148" spans="1:3" ht="15" outlineLevel="3" x14ac:dyDescent="0.2">
      <c r="A148" s="175"/>
      <c r="B148" s="172" t="s">
        <v>1084</v>
      </c>
      <c r="C148" s="174">
        <v>197.7</v>
      </c>
    </row>
    <row r="149" spans="1:3" ht="15" outlineLevel="3" x14ac:dyDescent="0.2">
      <c r="A149" s="175"/>
      <c r="B149" s="172" t="s">
        <v>1083</v>
      </c>
      <c r="C149" s="174">
        <v>79.2</v>
      </c>
    </row>
    <row r="150" spans="1:3" ht="15" outlineLevel="2" x14ac:dyDescent="0.2">
      <c r="A150" s="175" t="s">
        <v>849</v>
      </c>
      <c r="B150" s="172" t="s">
        <v>862</v>
      </c>
      <c r="C150" s="174">
        <v>452.1</v>
      </c>
    </row>
    <row r="151" spans="1:3" ht="15" outlineLevel="3" x14ac:dyDescent="0.2">
      <c r="A151" s="175"/>
      <c r="B151" s="172" t="s">
        <v>1082</v>
      </c>
      <c r="C151" s="174">
        <v>205.5</v>
      </c>
    </row>
    <row r="152" spans="1:3" ht="15" outlineLevel="3" x14ac:dyDescent="0.2">
      <c r="A152" s="175"/>
      <c r="B152" s="172" t="s">
        <v>1081</v>
      </c>
      <c r="C152" s="174">
        <v>82.2</v>
      </c>
    </row>
    <row r="153" spans="1:3" ht="15" outlineLevel="3" x14ac:dyDescent="0.2">
      <c r="A153" s="175"/>
      <c r="B153" s="172" t="s">
        <v>1080</v>
      </c>
      <c r="C153" s="174">
        <v>82.2</v>
      </c>
    </row>
    <row r="154" spans="1:3" ht="15" outlineLevel="3" x14ac:dyDescent="0.2">
      <c r="A154" s="175"/>
      <c r="B154" s="172" t="s">
        <v>1079</v>
      </c>
      <c r="C154" s="174">
        <v>82.2</v>
      </c>
    </row>
    <row r="155" spans="1:3" ht="15" outlineLevel="2" x14ac:dyDescent="0.2">
      <c r="A155" s="175" t="s">
        <v>935</v>
      </c>
      <c r="B155" s="172" t="s">
        <v>924</v>
      </c>
      <c r="C155" s="174">
        <v>1344.7</v>
      </c>
    </row>
    <row r="156" spans="1:3" ht="15" outlineLevel="3" x14ac:dyDescent="0.2">
      <c r="A156" s="175"/>
      <c r="B156" s="172" t="s">
        <v>1077</v>
      </c>
      <c r="C156" s="174">
        <v>197.7</v>
      </c>
    </row>
    <row r="157" spans="1:3" ht="15" outlineLevel="3" x14ac:dyDescent="0.2">
      <c r="A157" s="175"/>
      <c r="B157" s="172" t="s">
        <v>1076</v>
      </c>
      <c r="C157" s="174">
        <v>395.5</v>
      </c>
    </row>
    <row r="158" spans="1:3" ht="15" outlineLevel="3" x14ac:dyDescent="0.2">
      <c r="A158" s="175"/>
      <c r="B158" s="172" t="s">
        <v>1075</v>
      </c>
      <c r="C158" s="174">
        <v>197.7</v>
      </c>
    </row>
    <row r="159" spans="1:3" ht="15" outlineLevel="3" x14ac:dyDescent="0.2">
      <c r="A159" s="175"/>
      <c r="B159" s="172" t="s">
        <v>1074</v>
      </c>
      <c r="C159" s="174">
        <v>79.2</v>
      </c>
    </row>
    <row r="160" spans="1:3" ht="15" outlineLevel="3" x14ac:dyDescent="0.2">
      <c r="A160" s="175"/>
      <c r="B160" s="172" t="s">
        <v>1073</v>
      </c>
      <c r="C160" s="174">
        <v>197.7</v>
      </c>
    </row>
    <row r="161" spans="1:3" ht="15" outlineLevel="3" x14ac:dyDescent="0.2">
      <c r="A161" s="175"/>
      <c r="B161" s="172" t="s">
        <v>1072</v>
      </c>
      <c r="C161" s="174">
        <v>79.2</v>
      </c>
    </row>
    <row r="162" spans="1:3" ht="15" outlineLevel="3" x14ac:dyDescent="0.2">
      <c r="A162" s="175"/>
      <c r="B162" s="172" t="s">
        <v>1071</v>
      </c>
      <c r="C162" s="174">
        <v>197.7</v>
      </c>
    </row>
    <row r="163" spans="1:3" ht="15" outlineLevel="2" x14ac:dyDescent="0.2">
      <c r="A163" s="175" t="s">
        <v>933</v>
      </c>
      <c r="B163" s="172" t="s">
        <v>922</v>
      </c>
      <c r="C163" s="174">
        <v>1186.4000000000001</v>
      </c>
    </row>
    <row r="164" spans="1:3" ht="15" outlineLevel="3" x14ac:dyDescent="0.2">
      <c r="A164" s="175"/>
      <c r="B164" s="172" t="s">
        <v>1069</v>
      </c>
      <c r="C164" s="174">
        <v>197.7</v>
      </c>
    </row>
    <row r="165" spans="1:3" ht="15" outlineLevel="3" x14ac:dyDescent="0.2">
      <c r="A165" s="175"/>
      <c r="B165" s="172" t="s">
        <v>1068</v>
      </c>
      <c r="C165" s="174">
        <v>79.099999999999994</v>
      </c>
    </row>
    <row r="166" spans="1:3" ht="15" outlineLevel="3" x14ac:dyDescent="0.2">
      <c r="A166" s="175"/>
      <c r="B166" s="172" t="s">
        <v>1067</v>
      </c>
      <c r="C166" s="174">
        <v>79.099999999999994</v>
      </c>
    </row>
    <row r="167" spans="1:3" ht="15" outlineLevel="3" x14ac:dyDescent="0.2">
      <c r="A167" s="175"/>
      <c r="B167" s="172" t="s">
        <v>1066</v>
      </c>
      <c r="C167" s="174">
        <v>79.099999999999994</v>
      </c>
    </row>
    <row r="168" spans="1:3" ht="15" outlineLevel="3" x14ac:dyDescent="0.2">
      <c r="A168" s="175"/>
      <c r="B168" s="172" t="s">
        <v>1065</v>
      </c>
      <c r="C168" s="174">
        <v>79.099999999999994</v>
      </c>
    </row>
    <row r="169" spans="1:3" ht="15" outlineLevel="3" x14ac:dyDescent="0.2">
      <c r="A169" s="175"/>
      <c r="B169" s="172" t="s">
        <v>1064</v>
      </c>
      <c r="C169" s="174">
        <v>79.099999999999994</v>
      </c>
    </row>
    <row r="170" spans="1:3" ht="15" outlineLevel="3" x14ac:dyDescent="0.2">
      <c r="A170" s="175"/>
      <c r="B170" s="172" t="s">
        <v>1224</v>
      </c>
      <c r="C170" s="174">
        <v>79.099999999999994</v>
      </c>
    </row>
    <row r="171" spans="1:3" ht="15" outlineLevel="3" x14ac:dyDescent="0.2">
      <c r="A171" s="175"/>
      <c r="B171" s="172" t="s">
        <v>1223</v>
      </c>
      <c r="C171" s="174">
        <v>79.099999999999994</v>
      </c>
    </row>
    <row r="172" spans="1:3" ht="15" outlineLevel="3" x14ac:dyDescent="0.2">
      <c r="A172" s="175"/>
      <c r="B172" s="172" t="s">
        <v>1063</v>
      </c>
      <c r="C172" s="174">
        <v>79.099999999999994</v>
      </c>
    </row>
    <row r="173" spans="1:3" ht="15" outlineLevel="3" x14ac:dyDescent="0.2">
      <c r="A173" s="175"/>
      <c r="B173" s="172" t="s">
        <v>1062</v>
      </c>
      <c r="C173" s="174">
        <v>79.099999999999994</v>
      </c>
    </row>
    <row r="174" spans="1:3" ht="15" outlineLevel="3" x14ac:dyDescent="0.2">
      <c r="A174" s="175"/>
      <c r="B174" s="172" t="s">
        <v>1061</v>
      </c>
      <c r="C174" s="174">
        <v>79.099999999999994</v>
      </c>
    </row>
    <row r="175" spans="1:3" ht="15" outlineLevel="3" x14ac:dyDescent="0.2">
      <c r="A175" s="175"/>
      <c r="B175" s="172" t="s">
        <v>2596</v>
      </c>
      <c r="C175" s="174">
        <v>197.7</v>
      </c>
    </row>
    <row r="176" spans="1:3" ht="15" outlineLevel="2" x14ac:dyDescent="0.2">
      <c r="A176" s="175" t="s">
        <v>931</v>
      </c>
      <c r="B176" s="172" t="s">
        <v>860</v>
      </c>
      <c r="C176" s="174">
        <v>632.79999999999995</v>
      </c>
    </row>
    <row r="177" spans="1:3" ht="15" outlineLevel="3" x14ac:dyDescent="0.2">
      <c r="A177" s="175"/>
      <c r="B177" s="172" t="s">
        <v>1060</v>
      </c>
      <c r="C177" s="174">
        <v>79.099999999999994</v>
      </c>
    </row>
    <row r="178" spans="1:3" ht="15" outlineLevel="3" x14ac:dyDescent="0.2">
      <c r="A178" s="175"/>
      <c r="B178" s="172" t="s">
        <v>1059</v>
      </c>
      <c r="C178" s="174">
        <v>79.099999999999994</v>
      </c>
    </row>
    <row r="179" spans="1:3" ht="15" outlineLevel="3" x14ac:dyDescent="0.2">
      <c r="A179" s="175"/>
      <c r="B179" s="172" t="s">
        <v>1058</v>
      </c>
      <c r="C179" s="174">
        <v>79.099999999999994</v>
      </c>
    </row>
    <row r="180" spans="1:3" ht="15" outlineLevel="3" x14ac:dyDescent="0.2">
      <c r="A180" s="175"/>
      <c r="B180" s="172" t="s">
        <v>1057</v>
      </c>
      <c r="C180" s="174">
        <v>79.099999999999994</v>
      </c>
    </row>
    <row r="181" spans="1:3" ht="15" outlineLevel="3" x14ac:dyDescent="0.2">
      <c r="A181" s="175"/>
      <c r="B181" s="172" t="s">
        <v>1056</v>
      </c>
      <c r="C181" s="174">
        <v>79.099999999999994</v>
      </c>
    </row>
    <row r="182" spans="1:3" ht="15" outlineLevel="3" x14ac:dyDescent="0.2">
      <c r="A182" s="175"/>
      <c r="B182" s="172" t="s">
        <v>1055</v>
      </c>
      <c r="C182" s="174">
        <v>79.099999999999994</v>
      </c>
    </row>
    <row r="183" spans="1:3" ht="15" outlineLevel="3" x14ac:dyDescent="0.2">
      <c r="A183" s="175"/>
      <c r="B183" s="172" t="s">
        <v>1054</v>
      </c>
      <c r="C183" s="174">
        <v>79.099999999999994</v>
      </c>
    </row>
    <row r="184" spans="1:3" ht="15" outlineLevel="3" x14ac:dyDescent="0.2">
      <c r="A184" s="175"/>
      <c r="B184" s="172" t="s">
        <v>1053</v>
      </c>
      <c r="C184" s="174">
        <v>79.099999999999994</v>
      </c>
    </row>
    <row r="185" spans="1:3" ht="15" outlineLevel="2" x14ac:dyDescent="0.2">
      <c r="A185" s="175" t="s">
        <v>930</v>
      </c>
      <c r="B185" s="172" t="s">
        <v>919</v>
      </c>
      <c r="C185" s="174">
        <v>672.3</v>
      </c>
    </row>
    <row r="186" spans="1:3" ht="15" outlineLevel="3" x14ac:dyDescent="0.2">
      <c r="A186" s="175"/>
      <c r="B186" s="172" t="s">
        <v>1051</v>
      </c>
      <c r="C186" s="174">
        <v>197.7</v>
      </c>
    </row>
    <row r="187" spans="1:3" ht="15" outlineLevel="3" x14ac:dyDescent="0.2">
      <c r="A187" s="175"/>
      <c r="B187" s="172" t="s">
        <v>1050</v>
      </c>
      <c r="C187" s="174">
        <v>197.7</v>
      </c>
    </row>
    <row r="188" spans="1:3" ht="15" outlineLevel="3" x14ac:dyDescent="0.2">
      <c r="A188" s="175"/>
      <c r="B188" s="172" t="s">
        <v>1049</v>
      </c>
      <c r="C188" s="174">
        <v>79.2</v>
      </c>
    </row>
    <row r="189" spans="1:3" ht="15" outlineLevel="3" x14ac:dyDescent="0.2">
      <c r="A189" s="175"/>
      <c r="B189" s="172" t="s">
        <v>1048</v>
      </c>
      <c r="C189" s="174">
        <v>197.7</v>
      </c>
    </row>
    <row r="190" spans="1:3" ht="15" outlineLevel="2" x14ac:dyDescent="0.2">
      <c r="A190" s="175" t="s">
        <v>928</v>
      </c>
      <c r="B190" s="172" t="s">
        <v>858</v>
      </c>
      <c r="C190" s="174">
        <v>751.4</v>
      </c>
    </row>
    <row r="191" spans="1:3" ht="15" outlineLevel="3" x14ac:dyDescent="0.2">
      <c r="A191" s="175"/>
      <c r="B191" s="172" t="s">
        <v>1201</v>
      </c>
      <c r="C191" s="174">
        <v>197.7</v>
      </c>
    </row>
    <row r="192" spans="1:3" ht="15" outlineLevel="3" x14ac:dyDescent="0.2">
      <c r="A192" s="175"/>
      <c r="B192" s="172" t="s">
        <v>1047</v>
      </c>
      <c r="C192" s="174">
        <v>79.099999999999994</v>
      </c>
    </row>
    <row r="193" spans="1:3" ht="15" outlineLevel="3" x14ac:dyDescent="0.2">
      <c r="A193" s="175"/>
      <c r="B193" s="172" t="s">
        <v>1046</v>
      </c>
      <c r="C193" s="174">
        <v>79.099999999999994</v>
      </c>
    </row>
    <row r="194" spans="1:3" ht="15" outlineLevel="3" x14ac:dyDescent="0.2">
      <c r="A194" s="175"/>
      <c r="B194" s="172" t="s">
        <v>1045</v>
      </c>
      <c r="C194" s="174">
        <v>79.099999999999994</v>
      </c>
    </row>
    <row r="195" spans="1:3" ht="15" outlineLevel="3" x14ac:dyDescent="0.2">
      <c r="A195" s="175"/>
      <c r="B195" s="172" t="s">
        <v>1044</v>
      </c>
      <c r="C195" s="174">
        <v>79.099999999999994</v>
      </c>
    </row>
    <row r="196" spans="1:3" ht="15" outlineLevel="3" x14ac:dyDescent="0.2">
      <c r="A196" s="175"/>
      <c r="B196" s="172" t="s">
        <v>1043</v>
      </c>
      <c r="C196" s="174">
        <v>79.099999999999994</v>
      </c>
    </row>
    <row r="197" spans="1:3" ht="15" outlineLevel="3" x14ac:dyDescent="0.2">
      <c r="A197" s="175"/>
      <c r="B197" s="172" t="s">
        <v>1042</v>
      </c>
      <c r="C197" s="174">
        <v>79.099999999999994</v>
      </c>
    </row>
    <row r="198" spans="1:3" ht="15" outlineLevel="3" x14ac:dyDescent="0.2">
      <c r="A198" s="175"/>
      <c r="B198" s="172" t="s">
        <v>1041</v>
      </c>
      <c r="C198" s="174">
        <v>79.099999999999994</v>
      </c>
    </row>
    <row r="199" spans="1:3" ht="15" outlineLevel="2" x14ac:dyDescent="0.2">
      <c r="A199" s="175" t="s">
        <v>926</v>
      </c>
      <c r="B199" s="172" t="s">
        <v>916</v>
      </c>
      <c r="C199" s="174">
        <v>1147</v>
      </c>
    </row>
    <row r="200" spans="1:3" ht="15" outlineLevel="3" x14ac:dyDescent="0.2">
      <c r="A200" s="175"/>
      <c r="B200" s="172" t="s">
        <v>1200</v>
      </c>
      <c r="C200" s="174">
        <v>593.20000000000005</v>
      </c>
    </row>
    <row r="201" spans="1:3" ht="15" outlineLevel="3" x14ac:dyDescent="0.2">
      <c r="A201" s="175"/>
      <c r="B201" s="172" t="s">
        <v>1040</v>
      </c>
      <c r="C201" s="174">
        <v>197.7</v>
      </c>
    </row>
    <row r="202" spans="1:3" ht="15" outlineLevel="3" x14ac:dyDescent="0.2">
      <c r="A202" s="175"/>
      <c r="B202" s="172" t="s">
        <v>1039</v>
      </c>
      <c r="C202" s="174">
        <v>79.2</v>
      </c>
    </row>
    <row r="203" spans="1:3" ht="15" outlineLevel="3" x14ac:dyDescent="0.2">
      <c r="A203" s="175"/>
      <c r="B203" s="172" t="s">
        <v>1038</v>
      </c>
      <c r="C203" s="174">
        <v>79.2</v>
      </c>
    </row>
    <row r="204" spans="1:3" ht="15" outlineLevel="3" x14ac:dyDescent="0.2">
      <c r="A204" s="175"/>
      <c r="B204" s="172" t="s">
        <v>1037</v>
      </c>
      <c r="C204" s="174">
        <v>197.7</v>
      </c>
    </row>
    <row r="205" spans="1:3" ht="15" outlineLevel="2" x14ac:dyDescent="0.2">
      <c r="A205" s="175" t="s">
        <v>925</v>
      </c>
      <c r="B205" s="172" t="s">
        <v>856</v>
      </c>
      <c r="C205" s="174">
        <v>4983.2</v>
      </c>
    </row>
    <row r="206" spans="1:3" ht="15" outlineLevel="3" x14ac:dyDescent="0.2">
      <c r="A206" s="175"/>
      <c r="B206" s="172" t="s">
        <v>1036</v>
      </c>
      <c r="C206" s="174">
        <v>593.20000000000005</v>
      </c>
    </row>
    <row r="207" spans="1:3" ht="15" outlineLevel="3" x14ac:dyDescent="0.2">
      <c r="A207" s="175"/>
      <c r="B207" s="172" t="s">
        <v>1035</v>
      </c>
      <c r="C207" s="174">
        <v>395.5</v>
      </c>
    </row>
    <row r="208" spans="1:3" ht="15" outlineLevel="3" x14ac:dyDescent="0.2">
      <c r="A208" s="175"/>
      <c r="B208" s="172" t="s">
        <v>1034</v>
      </c>
      <c r="C208" s="174">
        <v>197.7</v>
      </c>
    </row>
    <row r="209" spans="1:3" ht="15" outlineLevel="3" x14ac:dyDescent="0.2">
      <c r="A209" s="175"/>
      <c r="B209" s="172" t="s">
        <v>1033</v>
      </c>
      <c r="C209" s="174">
        <v>197.7</v>
      </c>
    </row>
    <row r="210" spans="1:3" ht="15" outlineLevel="3" x14ac:dyDescent="0.2">
      <c r="A210" s="175"/>
      <c r="B210" s="172" t="s">
        <v>1032</v>
      </c>
      <c r="C210" s="174">
        <v>395.5</v>
      </c>
    </row>
    <row r="211" spans="1:3" ht="15" outlineLevel="3" x14ac:dyDescent="0.2">
      <c r="A211" s="175"/>
      <c r="B211" s="172" t="s">
        <v>1031</v>
      </c>
      <c r="C211" s="174">
        <v>79.2</v>
      </c>
    </row>
    <row r="212" spans="1:3" ht="15" outlineLevel="3" x14ac:dyDescent="0.2">
      <c r="A212" s="175"/>
      <c r="B212" s="172" t="s">
        <v>1030</v>
      </c>
      <c r="C212" s="174">
        <v>395.5</v>
      </c>
    </row>
    <row r="213" spans="1:3" ht="15" outlineLevel="3" x14ac:dyDescent="0.2">
      <c r="A213" s="175"/>
      <c r="B213" s="172" t="s">
        <v>1029</v>
      </c>
      <c r="C213" s="174">
        <v>395.5</v>
      </c>
    </row>
    <row r="214" spans="1:3" ht="15" outlineLevel="3" x14ac:dyDescent="0.2">
      <c r="A214" s="175"/>
      <c r="B214" s="172" t="s">
        <v>1028</v>
      </c>
      <c r="C214" s="174">
        <v>593.20000000000005</v>
      </c>
    </row>
    <row r="215" spans="1:3" ht="15" outlineLevel="3" x14ac:dyDescent="0.2">
      <c r="A215" s="175"/>
      <c r="B215" s="172" t="s">
        <v>1027</v>
      </c>
      <c r="C215" s="174">
        <v>395.5</v>
      </c>
    </row>
    <row r="216" spans="1:3" ht="15" outlineLevel="3" x14ac:dyDescent="0.2">
      <c r="A216" s="175"/>
      <c r="B216" s="172" t="s">
        <v>1026</v>
      </c>
      <c r="C216" s="174">
        <v>79.2</v>
      </c>
    </row>
    <row r="217" spans="1:3" ht="15" outlineLevel="3" x14ac:dyDescent="0.2">
      <c r="A217" s="175"/>
      <c r="B217" s="172" t="s">
        <v>1025</v>
      </c>
      <c r="C217" s="174">
        <v>197.7</v>
      </c>
    </row>
    <row r="218" spans="1:3" ht="15" outlineLevel="3" x14ac:dyDescent="0.2">
      <c r="A218" s="175"/>
      <c r="B218" s="172" t="s">
        <v>1024</v>
      </c>
      <c r="C218" s="174">
        <v>395.5</v>
      </c>
    </row>
    <row r="219" spans="1:3" ht="15" outlineLevel="3" x14ac:dyDescent="0.2">
      <c r="A219" s="175"/>
      <c r="B219" s="172" t="s">
        <v>1023</v>
      </c>
      <c r="C219" s="174">
        <v>197.7</v>
      </c>
    </row>
    <row r="220" spans="1:3" ht="15" outlineLevel="3" x14ac:dyDescent="0.2">
      <c r="A220" s="175"/>
      <c r="B220" s="172" t="s">
        <v>1022</v>
      </c>
      <c r="C220" s="174">
        <v>197.7</v>
      </c>
    </row>
    <row r="221" spans="1:3" ht="15" outlineLevel="3" x14ac:dyDescent="0.2">
      <c r="A221" s="175"/>
      <c r="B221" s="172" t="s">
        <v>1021</v>
      </c>
      <c r="C221" s="174">
        <v>79.2</v>
      </c>
    </row>
    <row r="222" spans="1:3" ht="15" outlineLevel="3" x14ac:dyDescent="0.2">
      <c r="A222" s="175"/>
      <c r="B222" s="172" t="s">
        <v>1020</v>
      </c>
      <c r="C222" s="174">
        <v>197.7</v>
      </c>
    </row>
    <row r="223" spans="1:3" ht="15" outlineLevel="2" x14ac:dyDescent="0.2">
      <c r="A223" s="175" t="s">
        <v>923</v>
      </c>
      <c r="B223" s="172" t="s">
        <v>913</v>
      </c>
      <c r="C223" s="174">
        <v>988.6</v>
      </c>
    </row>
    <row r="224" spans="1:3" ht="15" outlineLevel="3" x14ac:dyDescent="0.2">
      <c r="A224" s="175"/>
      <c r="B224" s="172" t="s">
        <v>1019</v>
      </c>
      <c r="C224" s="174">
        <v>395.5</v>
      </c>
    </row>
    <row r="225" spans="1:3" ht="15" outlineLevel="3" x14ac:dyDescent="0.2">
      <c r="A225" s="175"/>
      <c r="B225" s="172" t="s">
        <v>1018</v>
      </c>
      <c r="C225" s="174">
        <v>197.7</v>
      </c>
    </row>
    <row r="226" spans="1:3" ht="15" outlineLevel="3" x14ac:dyDescent="0.2">
      <c r="A226" s="175"/>
      <c r="B226" s="172" t="s">
        <v>1017</v>
      </c>
      <c r="C226" s="174">
        <v>197.7</v>
      </c>
    </row>
    <row r="227" spans="1:3" ht="13.9" customHeight="1" outlineLevel="3" x14ac:dyDescent="0.2">
      <c r="A227" s="175"/>
      <c r="B227" s="172" t="s">
        <v>1016</v>
      </c>
      <c r="C227" s="174">
        <v>197.7</v>
      </c>
    </row>
    <row r="228" spans="1:3" ht="15" outlineLevel="2" x14ac:dyDescent="0.2">
      <c r="A228" s="175" t="s">
        <v>921</v>
      </c>
      <c r="B228" s="172" t="s">
        <v>911</v>
      </c>
      <c r="C228" s="174">
        <v>1028.4000000000001</v>
      </c>
    </row>
    <row r="229" spans="1:3" ht="15" outlineLevel="3" x14ac:dyDescent="0.2">
      <c r="A229" s="175"/>
      <c r="B229" s="172" t="s">
        <v>1222</v>
      </c>
      <c r="C229" s="174">
        <v>79.2</v>
      </c>
    </row>
    <row r="230" spans="1:3" ht="15" outlineLevel="3" x14ac:dyDescent="0.2">
      <c r="A230" s="175"/>
      <c r="B230" s="172" t="s">
        <v>1015</v>
      </c>
      <c r="C230" s="174">
        <v>79.2</v>
      </c>
    </row>
    <row r="231" spans="1:3" ht="15" outlineLevel="3" x14ac:dyDescent="0.2">
      <c r="A231" s="175"/>
      <c r="B231" s="172" t="s">
        <v>1014</v>
      </c>
      <c r="C231" s="174">
        <v>79.2</v>
      </c>
    </row>
    <row r="232" spans="1:3" ht="15" outlineLevel="3" x14ac:dyDescent="0.2">
      <c r="A232" s="175"/>
      <c r="B232" s="172" t="s">
        <v>1013</v>
      </c>
      <c r="C232" s="174">
        <v>197.7</v>
      </c>
    </row>
    <row r="233" spans="1:3" ht="15" outlineLevel="3" x14ac:dyDescent="0.2">
      <c r="A233" s="175"/>
      <c r="B233" s="172" t="s">
        <v>1012</v>
      </c>
      <c r="C233" s="174">
        <v>197.7</v>
      </c>
    </row>
    <row r="234" spans="1:3" ht="15" outlineLevel="3" x14ac:dyDescent="0.2">
      <c r="A234" s="175"/>
      <c r="B234" s="172" t="s">
        <v>1011</v>
      </c>
      <c r="C234" s="174">
        <v>197.7</v>
      </c>
    </row>
    <row r="235" spans="1:3" ht="15" outlineLevel="3" x14ac:dyDescent="0.2">
      <c r="A235" s="175"/>
      <c r="B235" s="172" t="s">
        <v>1010</v>
      </c>
      <c r="C235" s="174">
        <v>197.7</v>
      </c>
    </row>
    <row r="236" spans="1:3" ht="15" outlineLevel="2" x14ac:dyDescent="0.2">
      <c r="A236" s="175" t="s">
        <v>920</v>
      </c>
      <c r="B236" s="172" t="s">
        <v>909</v>
      </c>
      <c r="C236" s="174">
        <v>988.6</v>
      </c>
    </row>
    <row r="237" spans="1:3" ht="15" outlineLevel="3" x14ac:dyDescent="0.2">
      <c r="A237" s="175"/>
      <c r="B237" s="172" t="s">
        <v>1009</v>
      </c>
      <c r="C237" s="174">
        <v>395.5</v>
      </c>
    </row>
    <row r="238" spans="1:3" ht="15" outlineLevel="3" x14ac:dyDescent="0.2">
      <c r="A238" s="175"/>
      <c r="B238" s="172" t="s">
        <v>1008</v>
      </c>
      <c r="C238" s="174">
        <v>197.7</v>
      </c>
    </row>
    <row r="239" spans="1:3" ht="15" outlineLevel="3" x14ac:dyDescent="0.2">
      <c r="A239" s="175"/>
      <c r="B239" s="172" t="s">
        <v>1007</v>
      </c>
      <c r="C239" s="174">
        <v>197.7</v>
      </c>
    </row>
    <row r="240" spans="1:3" ht="15" outlineLevel="3" x14ac:dyDescent="0.2">
      <c r="A240" s="175"/>
      <c r="B240" s="172" t="s">
        <v>1006</v>
      </c>
      <c r="C240" s="174">
        <v>197.7</v>
      </c>
    </row>
    <row r="241" spans="1:3" ht="15" outlineLevel="2" x14ac:dyDescent="0.2">
      <c r="A241" s="175" t="s">
        <v>918</v>
      </c>
      <c r="B241" s="172" t="s">
        <v>907</v>
      </c>
      <c r="C241" s="174">
        <v>870.1</v>
      </c>
    </row>
    <row r="242" spans="1:3" ht="15" outlineLevel="3" x14ac:dyDescent="0.2">
      <c r="A242" s="175"/>
      <c r="B242" s="172" t="s">
        <v>1005</v>
      </c>
      <c r="C242" s="174">
        <v>395.5</v>
      </c>
    </row>
    <row r="243" spans="1:3" ht="15" outlineLevel="3" x14ac:dyDescent="0.2">
      <c r="A243" s="175"/>
      <c r="B243" s="172" t="s">
        <v>1004</v>
      </c>
      <c r="C243" s="174">
        <v>197.7</v>
      </c>
    </row>
    <row r="244" spans="1:3" ht="15" outlineLevel="3" x14ac:dyDescent="0.2">
      <c r="A244" s="175"/>
      <c r="B244" s="172" t="s">
        <v>1003</v>
      </c>
      <c r="C244" s="174">
        <v>79.2</v>
      </c>
    </row>
    <row r="245" spans="1:3" ht="15" outlineLevel="3" x14ac:dyDescent="0.2">
      <c r="A245" s="175"/>
      <c r="B245" s="172" t="s">
        <v>1002</v>
      </c>
      <c r="C245" s="174">
        <v>197.7</v>
      </c>
    </row>
    <row r="246" spans="1:3" ht="15" outlineLevel="2" x14ac:dyDescent="0.2">
      <c r="A246" s="175" t="s">
        <v>917</v>
      </c>
      <c r="B246" s="172" t="s">
        <v>905</v>
      </c>
      <c r="C246" s="174">
        <v>672.9</v>
      </c>
    </row>
    <row r="247" spans="1:3" ht="15" outlineLevel="3" x14ac:dyDescent="0.2">
      <c r="A247" s="175"/>
      <c r="B247" s="172" t="s">
        <v>1199</v>
      </c>
      <c r="C247" s="174">
        <v>197.7</v>
      </c>
    </row>
    <row r="248" spans="1:3" ht="15" outlineLevel="3" x14ac:dyDescent="0.2">
      <c r="A248" s="175"/>
      <c r="B248" s="172" t="s">
        <v>1001</v>
      </c>
      <c r="C248" s="174">
        <v>79.2</v>
      </c>
    </row>
    <row r="249" spans="1:3" ht="15" outlineLevel="3" x14ac:dyDescent="0.2">
      <c r="A249" s="175"/>
      <c r="B249" s="172" t="s">
        <v>1221</v>
      </c>
      <c r="C249" s="174">
        <v>79.2</v>
      </c>
    </row>
    <row r="250" spans="1:3" ht="15" outlineLevel="3" x14ac:dyDescent="0.2">
      <c r="A250" s="175"/>
      <c r="B250" s="172" t="s">
        <v>1000</v>
      </c>
      <c r="C250" s="174">
        <v>79.2</v>
      </c>
    </row>
    <row r="251" spans="1:3" ht="15" outlineLevel="3" x14ac:dyDescent="0.2">
      <c r="A251" s="175"/>
      <c r="B251" s="172" t="s">
        <v>999</v>
      </c>
      <c r="C251" s="174">
        <v>79.2</v>
      </c>
    </row>
    <row r="252" spans="1:3" ht="15" outlineLevel="3" x14ac:dyDescent="0.2">
      <c r="A252" s="175"/>
      <c r="B252" s="172" t="s">
        <v>998</v>
      </c>
      <c r="C252" s="174">
        <v>79.2</v>
      </c>
    </row>
    <row r="253" spans="1:3" ht="15" outlineLevel="3" x14ac:dyDescent="0.2">
      <c r="A253" s="175"/>
      <c r="B253" s="172" t="s">
        <v>997</v>
      </c>
      <c r="C253" s="174">
        <v>79.2</v>
      </c>
    </row>
    <row r="254" spans="1:3" ht="15" outlineLevel="2" x14ac:dyDescent="0.2">
      <c r="A254" s="175" t="s">
        <v>915</v>
      </c>
      <c r="B254" s="172" t="s">
        <v>903</v>
      </c>
      <c r="C254" s="174">
        <v>870.1</v>
      </c>
    </row>
    <row r="255" spans="1:3" ht="15" outlineLevel="3" x14ac:dyDescent="0.2">
      <c r="A255" s="175"/>
      <c r="B255" s="172" t="s">
        <v>996</v>
      </c>
      <c r="C255" s="174">
        <v>395.5</v>
      </c>
    </row>
    <row r="256" spans="1:3" ht="15" outlineLevel="3" x14ac:dyDescent="0.2">
      <c r="A256" s="175"/>
      <c r="B256" s="172" t="s">
        <v>995</v>
      </c>
      <c r="C256" s="174">
        <v>79.2</v>
      </c>
    </row>
    <row r="257" spans="1:3" ht="15" outlineLevel="3" x14ac:dyDescent="0.2">
      <c r="A257" s="175"/>
      <c r="B257" s="172" t="s">
        <v>994</v>
      </c>
      <c r="C257" s="174">
        <v>197.7</v>
      </c>
    </row>
    <row r="258" spans="1:3" ht="15" outlineLevel="3" x14ac:dyDescent="0.2">
      <c r="A258" s="175"/>
      <c r="B258" s="172" t="s">
        <v>993</v>
      </c>
      <c r="C258" s="174">
        <v>197.7</v>
      </c>
    </row>
    <row r="259" spans="1:3" ht="15" outlineLevel="2" x14ac:dyDescent="0.2">
      <c r="A259" s="175" t="s">
        <v>914</v>
      </c>
      <c r="B259" s="172" t="s">
        <v>854</v>
      </c>
      <c r="C259" s="174">
        <v>945.3</v>
      </c>
    </row>
    <row r="260" spans="1:3" ht="15" outlineLevel="3" x14ac:dyDescent="0.2">
      <c r="A260" s="175"/>
      <c r="B260" s="172" t="s">
        <v>992</v>
      </c>
      <c r="C260" s="174">
        <v>205.5</v>
      </c>
    </row>
    <row r="261" spans="1:3" ht="15" outlineLevel="3" x14ac:dyDescent="0.2">
      <c r="A261" s="175"/>
      <c r="B261" s="172" t="s">
        <v>991</v>
      </c>
      <c r="C261" s="174">
        <v>82.2</v>
      </c>
    </row>
    <row r="262" spans="1:3" ht="15" outlineLevel="3" x14ac:dyDescent="0.2">
      <c r="A262" s="175"/>
      <c r="B262" s="172" t="s">
        <v>1220</v>
      </c>
      <c r="C262" s="174">
        <v>82.2</v>
      </c>
    </row>
    <row r="263" spans="1:3" ht="15" outlineLevel="3" x14ac:dyDescent="0.2">
      <c r="A263" s="175"/>
      <c r="B263" s="172" t="s">
        <v>990</v>
      </c>
      <c r="C263" s="174">
        <v>205.5</v>
      </c>
    </row>
    <row r="264" spans="1:3" ht="15" outlineLevel="3" x14ac:dyDescent="0.2">
      <c r="A264" s="175"/>
      <c r="B264" s="172" t="s">
        <v>989</v>
      </c>
      <c r="C264" s="174">
        <v>82.2</v>
      </c>
    </row>
    <row r="265" spans="1:3" ht="15" outlineLevel="3" x14ac:dyDescent="0.2">
      <c r="A265" s="175"/>
      <c r="B265" s="172" t="s">
        <v>988</v>
      </c>
      <c r="C265" s="174">
        <v>205.5</v>
      </c>
    </row>
    <row r="266" spans="1:3" ht="15" outlineLevel="3" x14ac:dyDescent="0.2">
      <c r="A266" s="175"/>
      <c r="B266" s="172" t="s">
        <v>1219</v>
      </c>
      <c r="C266" s="174">
        <v>82.2</v>
      </c>
    </row>
    <row r="267" spans="1:3" ht="15" outlineLevel="2" x14ac:dyDescent="0.2">
      <c r="A267" s="175" t="s">
        <v>912</v>
      </c>
      <c r="B267" s="172" t="s">
        <v>852</v>
      </c>
      <c r="C267" s="174">
        <v>1345.8</v>
      </c>
    </row>
    <row r="268" spans="1:3" ht="15" outlineLevel="3" x14ac:dyDescent="0.2">
      <c r="A268" s="175"/>
      <c r="B268" s="172" t="s">
        <v>987</v>
      </c>
      <c r="C268" s="174">
        <v>79.2</v>
      </c>
    </row>
    <row r="269" spans="1:3" ht="15" outlineLevel="3" x14ac:dyDescent="0.2">
      <c r="A269" s="175"/>
      <c r="B269" s="172" t="s">
        <v>986</v>
      </c>
      <c r="C269" s="174">
        <v>79.2</v>
      </c>
    </row>
    <row r="270" spans="1:3" ht="15" outlineLevel="3" x14ac:dyDescent="0.2">
      <c r="A270" s="175"/>
      <c r="B270" s="172" t="s">
        <v>985</v>
      </c>
      <c r="C270" s="174">
        <v>79.2</v>
      </c>
    </row>
    <row r="271" spans="1:3" ht="15" outlineLevel="3" x14ac:dyDescent="0.2">
      <c r="A271" s="175"/>
      <c r="B271" s="172" t="s">
        <v>984</v>
      </c>
      <c r="C271" s="174">
        <v>79.2</v>
      </c>
    </row>
    <row r="272" spans="1:3" ht="15" outlineLevel="3" x14ac:dyDescent="0.2">
      <c r="A272" s="175"/>
      <c r="B272" s="172" t="s">
        <v>983</v>
      </c>
      <c r="C272" s="174">
        <v>79.2</v>
      </c>
    </row>
    <row r="273" spans="1:3" ht="15" outlineLevel="3" x14ac:dyDescent="0.2">
      <c r="A273" s="175"/>
      <c r="B273" s="172" t="s">
        <v>982</v>
      </c>
      <c r="C273" s="174">
        <v>79.2</v>
      </c>
    </row>
    <row r="274" spans="1:3" ht="15" outlineLevel="3" x14ac:dyDescent="0.2">
      <c r="A274" s="175"/>
      <c r="B274" s="172" t="s">
        <v>981</v>
      </c>
      <c r="C274" s="174">
        <v>197.7</v>
      </c>
    </row>
    <row r="275" spans="1:3" ht="15" outlineLevel="3" x14ac:dyDescent="0.2">
      <c r="A275" s="175"/>
      <c r="B275" s="172" t="s">
        <v>980</v>
      </c>
      <c r="C275" s="174">
        <v>197.7</v>
      </c>
    </row>
    <row r="276" spans="1:3" ht="15" outlineLevel="3" x14ac:dyDescent="0.2">
      <c r="A276" s="175"/>
      <c r="B276" s="172" t="s">
        <v>979</v>
      </c>
      <c r="C276" s="174">
        <v>79.2</v>
      </c>
    </row>
    <row r="277" spans="1:3" ht="15" outlineLevel="3" x14ac:dyDescent="0.2">
      <c r="A277" s="175"/>
      <c r="B277" s="172" t="s">
        <v>978</v>
      </c>
      <c r="C277" s="174">
        <v>79.2</v>
      </c>
    </row>
    <row r="278" spans="1:3" ht="15" outlineLevel="3" x14ac:dyDescent="0.2">
      <c r="A278" s="175"/>
      <c r="B278" s="172" t="s">
        <v>977</v>
      </c>
      <c r="C278" s="174">
        <v>79.2</v>
      </c>
    </row>
    <row r="279" spans="1:3" ht="15" outlineLevel="3" x14ac:dyDescent="0.2">
      <c r="A279" s="175"/>
      <c r="B279" s="172" t="s">
        <v>976</v>
      </c>
      <c r="C279" s="174">
        <v>79.2</v>
      </c>
    </row>
    <row r="280" spans="1:3" ht="15" outlineLevel="3" x14ac:dyDescent="0.2">
      <c r="A280" s="175"/>
      <c r="B280" s="172" t="s">
        <v>975</v>
      </c>
      <c r="C280" s="174">
        <v>79.2</v>
      </c>
    </row>
    <row r="281" spans="1:3" ht="15" outlineLevel="3" x14ac:dyDescent="0.2">
      <c r="A281" s="175"/>
      <c r="B281" s="172" t="s">
        <v>974</v>
      </c>
      <c r="C281" s="174">
        <v>79.2</v>
      </c>
    </row>
    <row r="282" spans="1:3" ht="15" outlineLevel="2" x14ac:dyDescent="0.2">
      <c r="A282" s="175" t="s">
        <v>910</v>
      </c>
      <c r="B282" s="172" t="s">
        <v>232</v>
      </c>
      <c r="C282" s="174">
        <v>197.7</v>
      </c>
    </row>
    <row r="283" spans="1:3" ht="15" outlineLevel="2" x14ac:dyDescent="0.2">
      <c r="A283" s="175" t="s">
        <v>908</v>
      </c>
      <c r="B283" s="172" t="s">
        <v>896</v>
      </c>
      <c r="C283" s="174">
        <v>1453.6</v>
      </c>
    </row>
    <row r="284" spans="1:3" ht="15" outlineLevel="3" x14ac:dyDescent="0.2">
      <c r="A284" s="175"/>
      <c r="B284" s="172" t="s">
        <v>972</v>
      </c>
      <c r="C284" s="174">
        <v>403.8</v>
      </c>
    </row>
    <row r="285" spans="1:3" ht="15" outlineLevel="3" x14ac:dyDescent="0.2">
      <c r="A285" s="175"/>
      <c r="B285" s="172" t="s">
        <v>971</v>
      </c>
      <c r="C285" s="174">
        <v>161.5</v>
      </c>
    </row>
    <row r="286" spans="1:3" ht="15" outlineLevel="3" x14ac:dyDescent="0.2">
      <c r="A286" s="175"/>
      <c r="B286" s="172" t="s">
        <v>970</v>
      </c>
      <c r="C286" s="174">
        <v>161.5</v>
      </c>
    </row>
    <row r="287" spans="1:3" ht="15" outlineLevel="3" x14ac:dyDescent="0.2">
      <c r="A287" s="175"/>
      <c r="B287" s="172" t="s">
        <v>969</v>
      </c>
      <c r="C287" s="174">
        <v>403.8</v>
      </c>
    </row>
    <row r="288" spans="1:3" ht="15" outlineLevel="3" x14ac:dyDescent="0.2">
      <c r="A288" s="175"/>
      <c r="B288" s="172" t="s">
        <v>968</v>
      </c>
      <c r="C288" s="174">
        <v>161.5</v>
      </c>
    </row>
    <row r="289" spans="1:3" ht="15" outlineLevel="3" x14ac:dyDescent="0.2">
      <c r="A289" s="175"/>
      <c r="B289" s="172" t="s">
        <v>967</v>
      </c>
      <c r="C289" s="174">
        <v>161.5</v>
      </c>
    </row>
    <row r="290" spans="1:3" ht="15" outlineLevel="2" x14ac:dyDescent="0.2">
      <c r="A290" s="175" t="s">
        <v>906</v>
      </c>
      <c r="B290" s="172" t="s">
        <v>850</v>
      </c>
      <c r="C290" s="174">
        <v>888.3</v>
      </c>
    </row>
    <row r="291" spans="1:3" ht="15" outlineLevel="3" x14ac:dyDescent="0.2">
      <c r="A291" s="175"/>
      <c r="B291" s="172" t="s">
        <v>966</v>
      </c>
      <c r="C291" s="174">
        <v>403.8</v>
      </c>
    </row>
    <row r="292" spans="1:3" ht="15" outlineLevel="3" x14ac:dyDescent="0.2">
      <c r="A292" s="175"/>
      <c r="B292" s="172" t="s">
        <v>1218</v>
      </c>
      <c r="C292" s="174">
        <v>161.5</v>
      </c>
    </row>
    <row r="293" spans="1:3" ht="15" outlineLevel="3" x14ac:dyDescent="0.2">
      <c r="A293" s="175"/>
      <c r="B293" s="172" t="s">
        <v>1217</v>
      </c>
      <c r="C293" s="174">
        <v>161.5</v>
      </c>
    </row>
    <row r="294" spans="1:3" ht="15" outlineLevel="3" x14ac:dyDescent="0.2">
      <c r="A294" s="175"/>
      <c r="B294" s="172" t="s">
        <v>1216</v>
      </c>
      <c r="C294" s="174">
        <v>161.5</v>
      </c>
    </row>
    <row r="295" spans="1:3" ht="15" outlineLevel="2" x14ac:dyDescent="0.2">
      <c r="A295" s="175" t="s">
        <v>904</v>
      </c>
      <c r="B295" s="172" t="s">
        <v>848</v>
      </c>
      <c r="C295" s="174">
        <v>646</v>
      </c>
    </row>
    <row r="296" spans="1:3" ht="15" outlineLevel="3" x14ac:dyDescent="0.2">
      <c r="A296" s="175"/>
      <c r="B296" s="172" t="s">
        <v>964</v>
      </c>
      <c r="C296" s="174">
        <v>161.5</v>
      </c>
    </row>
    <row r="297" spans="1:3" ht="15" outlineLevel="3" x14ac:dyDescent="0.2">
      <c r="A297" s="175"/>
      <c r="B297" s="172" t="s">
        <v>963</v>
      </c>
      <c r="C297" s="174">
        <v>161.5</v>
      </c>
    </row>
    <row r="298" spans="1:3" ht="15" outlineLevel="3" x14ac:dyDescent="0.2">
      <c r="A298" s="175"/>
      <c r="B298" s="172" t="s">
        <v>962</v>
      </c>
      <c r="C298" s="174">
        <v>161.5</v>
      </c>
    </row>
    <row r="299" spans="1:3" ht="15" outlineLevel="3" x14ac:dyDescent="0.2">
      <c r="A299" s="175"/>
      <c r="B299" s="172" t="s">
        <v>961</v>
      </c>
      <c r="C299" s="174">
        <v>161.5</v>
      </c>
    </row>
    <row r="300" spans="1:3" ht="15" outlineLevel="2" x14ac:dyDescent="0.2">
      <c r="A300" s="175" t="s">
        <v>902</v>
      </c>
      <c r="B300" s="172" t="s">
        <v>892</v>
      </c>
      <c r="C300" s="174">
        <v>1744.2</v>
      </c>
    </row>
    <row r="301" spans="1:3" ht="15" outlineLevel="3" x14ac:dyDescent="0.2">
      <c r="A301" s="175"/>
      <c r="B301" s="172" t="s">
        <v>960</v>
      </c>
      <c r="C301" s="174">
        <v>290.7</v>
      </c>
    </row>
    <row r="302" spans="1:3" ht="15" outlineLevel="3" x14ac:dyDescent="0.2">
      <c r="A302" s="175"/>
      <c r="B302" s="172" t="s">
        <v>959</v>
      </c>
      <c r="C302" s="174">
        <v>290.7</v>
      </c>
    </row>
    <row r="303" spans="1:3" ht="15" outlineLevel="3" x14ac:dyDescent="0.2">
      <c r="A303" s="175"/>
      <c r="B303" s="172" t="s">
        <v>958</v>
      </c>
      <c r="C303" s="174">
        <v>290.7</v>
      </c>
    </row>
    <row r="304" spans="1:3" ht="15" outlineLevel="3" x14ac:dyDescent="0.2">
      <c r="A304" s="175"/>
      <c r="B304" s="172" t="s">
        <v>957</v>
      </c>
      <c r="C304" s="174">
        <v>290.7</v>
      </c>
    </row>
    <row r="305" spans="1:3" ht="15" outlineLevel="3" x14ac:dyDescent="0.2">
      <c r="A305" s="175"/>
      <c r="B305" s="172" t="s">
        <v>956</v>
      </c>
      <c r="C305" s="174">
        <v>290.7</v>
      </c>
    </row>
    <row r="306" spans="1:3" ht="15" outlineLevel="3" x14ac:dyDescent="0.2">
      <c r="A306" s="175"/>
      <c r="B306" s="172" t="s">
        <v>955</v>
      </c>
      <c r="C306" s="174">
        <v>290.7</v>
      </c>
    </row>
    <row r="307" spans="1:3" ht="15" outlineLevel="2" x14ac:dyDescent="0.2">
      <c r="A307" s="175" t="s">
        <v>901</v>
      </c>
      <c r="B307" s="172" t="s">
        <v>890</v>
      </c>
      <c r="C307" s="174">
        <v>814</v>
      </c>
    </row>
    <row r="308" spans="1:3" ht="15" outlineLevel="3" x14ac:dyDescent="0.2">
      <c r="A308" s="175"/>
      <c r="B308" s="172" t="s">
        <v>954</v>
      </c>
      <c r="C308" s="174">
        <v>581.4</v>
      </c>
    </row>
    <row r="309" spans="1:3" ht="15" outlineLevel="3" x14ac:dyDescent="0.2">
      <c r="A309" s="175"/>
      <c r="B309" s="172" t="s">
        <v>953</v>
      </c>
      <c r="C309" s="174">
        <v>116.3</v>
      </c>
    </row>
    <row r="310" spans="1:3" ht="15" outlineLevel="3" x14ac:dyDescent="0.2">
      <c r="A310" s="175"/>
      <c r="B310" s="172" t="s">
        <v>952</v>
      </c>
      <c r="C310" s="174">
        <v>116.3</v>
      </c>
    </row>
    <row r="311" spans="1:3" ht="15" outlineLevel="2" x14ac:dyDescent="0.2">
      <c r="A311" s="175" t="s">
        <v>900</v>
      </c>
      <c r="B311" s="172" t="s">
        <v>888</v>
      </c>
      <c r="C311" s="174">
        <v>1744.2</v>
      </c>
    </row>
    <row r="312" spans="1:3" ht="15" outlineLevel="3" x14ac:dyDescent="0.2">
      <c r="A312" s="175"/>
      <c r="B312" s="172" t="s">
        <v>951</v>
      </c>
      <c r="C312" s="174">
        <v>581.4</v>
      </c>
    </row>
    <row r="313" spans="1:3" ht="15" outlineLevel="3" x14ac:dyDescent="0.2">
      <c r="A313" s="175"/>
      <c r="B313" s="172" t="s">
        <v>950</v>
      </c>
      <c r="C313" s="174">
        <v>290.7</v>
      </c>
    </row>
    <row r="314" spans="1:3" ht="15" outlineLevel="3" x14ac:dyDescent="0.2">
      <c r="A314" s="175"/>
      <c r="B314" s="172" t="s">
        <v>949</v>
      </c>
      <c r="C314" s="174">
        <v>290.7</v>
      </c>
    </row>
    <row r="315" spans="1:3" ht="15" outlineLevel="3" x14ac:dyDescent="0.2">
      <c r="A315" s="175"/>
      <c r="B315" s="172" t="s">
        <v>948</v>
      </c>
      <c r="C315" s="174">
        <v>290.7</v>
      </c>
    </row>
    <row r="316" spans="1:3" ht="15" outlineLevel="3" x14ac:dyDescent="0.2">
      <c r="A316" s="175"/>
      <c r="B316" s="172" t="s">
        <v>947</v>
      </c>
      <c r="C316" s="174">
        <v>290.7</v>
      </c>
    </row>
    <row r="317" spans="1:3" ht="15" x14ac:dyDescent="0.2">
      <c r="A317" s="175"/>
      <c r="B317" s="172" t="s">
        <v>247</v>
      </c>
      <c r="C317" s="174">
        <v>46693.8</v>
      </c>
    </row>
    <row r="318" spans="1:3" ht="41.45" customHeight="1" x14ac:dyDescent="0.2"/>
  </sheetData>
  <mergeCells count="1">
    <mergeCell ref="A3:C3"/>
  </mergeCells>
  <pageMargins left="0.51181102362204722" right="0.11811023622047245" top="0.59055118110236227" bottom="0.35433070866141736" header="0.11811023622047245" footer="0.11811023622047245"/>
  <pageSetup paperSize="9" orientation="portrait" r:id="rId1"/>
  <headerFooter>
    <oddHeader>&amp;C&amp;"Times New Roman,обычный"&amp;12&amp;P</oddHeader>
    <oddFooter>&amp;L&amp;"Times New Roman,обычный"&amp;8 7698-17</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pageSetUpPr fitToPage="1"/>
  </sheetPr>
  <dimension ref="A1:D56"/>
  <sheetViews>
    <sheetView topLeftCell="A37" workbookViewId="0">
      <selection activeCell="E10" sqref="E10"/>
    </sheetView>
  </sheetViews>
  <sheetFormatPr defaultColWidth="9.140625" defaultRowHeight="12.75" x14ac:dyDescent="0.2"/>
  <cols>
    <col min="1" max="1" width="8.7109375" style="171" customWidth="1"/>
    <col min="2" max="2" width="56.42578125" style="171" customWidth="1"/>
    <col min="3" max="3" width="22.42578125" style="171" customWidth="1"/>
    <col min="4" max="4" width="9.140625" style="171" customWidth="1"/>
    <col min="5" max="5" width="13.140625" style="171" customWidth="1"/>
    <col min="6" max="8" width="9.140625" style="171" customWidth="1"/>
    <col min="9" max="16384" width="9.140625" style="171"/>
  </cols>
  <sheetData>
    <row r="1" spans="1:4" s="185" customFormat="1" ht="15" x14ac:dyDescent="0.25">
      <c r="C1" s="319" t="s">
        <v>2676</v>
      </c>
      <c r="D1" s="180"/>
    </row>
    <row r="2" spans="1:4" s="185" customFormat="1" ht="15" x14ac:dyDescent="0.25">
      <c r="C2" s="3" t="s">
        <v>2667</v>
      </c>
      <c r="D2" s="180"/>
    </row>
    <row r="3" spans="1:4" s="185" customFormat="1" ht="79.5" customHeight="1" x14ac:dyDescent="0.2">
      <c r="A3" s="386" t="s">
        <v>2800</v>
      </c>
      <c r="B3" s="386"/>
      <c r="C3" s="386"/>
    </row>
    <row r="4" spans="1:4" s="185" customFormat="1" x14ac:dyDescent="0.2">
      <c r="A4" s="192"/>
    </row>
    <row r="5" spans="1:4" s="185" customFormat="1" ht="30" customHeight="1" x14ac:dyDescent="0.2">
      <c r="A5" s="178" t="s">
        <v>33</v>
      </c>
      <c r="B5" s="178" t="s">
        <v>887</v>
      </c>
      <c r="C5" s="177" t="s">
        <v>886</v>
      </c>
    </row>
    <row r="6" spans="1:4" s="185" customFormat="1" ht="15" x14ac:dyDescent="0.2">
      <c r="A6" s="178" t="s">
        <v>885</v>
      </c>
      <c r="B6" s="178" t="s">
        <v>883</v>
      </c>
      <c r="C6" s="177">
        <v>3</v>
      </c>
    </row>
    <row r="7" spans="1:4" ht="15" x14ac:dyDescent="0.2">
      <c r="A7" s="175" t="s">
        <v>885</v>
      </c>
      <c r="B7" s="172" t="s">
        <v>944</v>
      </c>
      <c r="C7" s="174">
        <v>6463.4</v>
      </c>
    </row>
    <row r="8" spans="1:4" ht="15" x14ac:dyDescent="0.2">
      <c r="A8" s="175" t="s">
        <v>883</v>
      </c>
      <c r="B8" s="172" t="s">
        <v>884</v>
      </c>
      <c r="C8" s="174">
        <v>52.6</v>
      </c>
    </row>
    <row r="9" spans="1:4" ht="15" x14ac:dyDescent="0.2">
      <c r="A9" s="175" t="s">
        <v>881</v>
      </c>
      <c r="B9" s="172" t="s">
        <v>882</v>
      </c>
      <c r="C9" s="174">
        <v>960.5</v>
      </c>
    </row>
    <row r="10" spans="1:4" ht="15" x14ac:dyDescent="0.2">
      <c r="A10" s="175" t="s">
        <v>879</v>
      </c>
      <c r="B10" s="172" t="s">
        <v>943</v>
      </c>
      <c r="C10" s="174">
        <v>4.7</v>
      </c>
    </row>
    <row r="11" spans="1:4" ht="15" x14ac:dyDescent="0.2">
      <c r="A11" s="175" t="s">
        <v>877</v>
      </c>
      <c r="B11" s="172" t="s">
        <v>2630</v>
      </c>
      <c r="C11" s="174">
        <v>147.4</v>
      </c>
    </row>
    <row r="12" spans="1:4" ht="15" x14ac:dyDescent="0.2">
      <c r="A12" s="175" t="s">
        <v>875</v>
      </c>
      <c r="B12" s="172" t="s">
        <v>942</v>
      </c>
      <c r="C12" s="174">
        <v>191.1</v>
      </c>
    </row>
    <row r="13" spans="1:4" ht="15" x14ac:dyDescent="0.2">
      <c r="A13" s="175" t="s">
        <v>873</v>
      </c>
      <c r="B13" s="172" t="s">
        <v>941</v>
      </c>
      <c r="C13" s="174">
        <v>69.599999999999994</v>
      </c>
    </row>
    <row r="14" spans="1:4" ht="15" x14ac:dyDescent="0.2">
      <c r="A14" s="175" t="s">
        <v>871</v>
      </c>
      <c r="B14" s="172" t="s">
        <v>878</v>
      </c>
      <c r="C14" s="174">
        <v>475.9</v>
      </c>
    </row>
    <row r="15" spans="1:4" ht="15" x14ac:dyDescent="0.2">
      <c r="A15" s="175" t="s">
        <v>869</v>
      </c>
      <c r="B15" s="172" t="s">
        <v>876</v>
      </c>
      <c r="C15" s="174">
        <v>734.1</v>
      </c>
    </row>
    <row r="16" spans="1:4" ht="15" x14ac:dyDescent="0.2">
      <c r="A16" s="175" t="s">
        <v>867</v>
      </c>
      <c r="B16" s="172" t="s">
        <v>2629</v>
      </c>
      <c r="C16" s="174">
        <v>303.7</v>
      </c>
    </row>
    <row r="17" spans="1:3" ht="15" x14ac:dyDescent="0.2">
      <c r="A17" s="175" t="s">
        <v>865</v>
      </c>
      <c r="B17" s="172" t="s">
        <v>872</v>
      </c>
      <c r="C17" s="174">
        <v>476.3</v>
      </c>
    </row>
    <row r="18" spans="1:3" ht="15" x14ac:dyDescent="0.2">
      <c r="A18" s="175" t="s">
        <v>863</v>
      </c>
      <c r="B18" s="172" t="s">
        <v>870</v>
      </c>
      <c r="C18" s="174">
        <v>218.2</v>
      </c>
    </row>
    <row r="19" spans="1:3" ht="15" x14ac:dyDescent="0.2">
      <c r="A19" s="175" t="s">
        <v>861</v>
      </c>
      <c r="B19" s="172" t="s">
        <v>868</v>
      </c>
      <c r="C19" s="174">
        <v>303.39999999999998</v>
      </c>
    </row>
    <row r="20" spans="1:3" ht="15" x14ac:dyDescent="0.2">
      <c r="A20" s="175" t="s">
        <v>859</v>
      </c>
      <c r="B20" s="172" t="s">
        <v>940</v>
      </c>
      <c r="C20" s="174">
        <v>52.4</v>
      </c>
    </row>
    <row r="21" spans="1:3" ht="15" x14ac:dyDescent="0.2">
      <c r="A21" s="175" t="s">
        <v>857</v>
      </c>
      <c r="B21" s="172" t="s">
        <v>939</v>
      </c>
      <c r="C21" s="174">
        <v>4.8</v>
      </c>
    </row>
    <row r="22" spans="1:3" ht="15" x14ac:dyDescent="0.2">
      <c r="A22" s="175" t="s">
        <v>855</v>
      </c>
      <c r="B22" s="172" t="s">
        <v>938</v>
      </c>
      <c r="C22" s="174">
        <v>103.8</v>
      </c>
    </row>
    <row r="23" spans="1:3" ht="15" x14ac:dyDescent="0.2">
      <c r="A23" s="175" t="s">
        <v>853</v>
      </c>
      <c r="B23" s="172" t="s">
        <v>866</v>
      </c>
      <c r="C23" s="174">
        <v>147.6</v>
      </c>
    </row>
    <row r="24" spans="1:3" ht="15" x14ac:dyDescent="0.2">
      <c r="A24" s="175" t="s">
        <v>851</v>
      </c>
      <c r="B24" s="172" t="s">
        <v>937</v>
      </c>
      <c r="C24" s="174">
        <v>52.4</v>
      </c>
    </row>
    <row r="25" spans="1:3" ht="15" x14ac:dyDescent="0.2">
      <c r="A25" s="175" t="s">
        <v>849</v>
      </c>
      <c r="B25" s="172" t="s">
        <v>936</v>
      </c>
      <c r="C25" s="174">
        <v>4.7</v>
      </c>
    </row>
    <row r="26" spans="1:3" ht="15" x14ac:dyDescent="0.2">
      <c r="A26" s="175" t="s">
        <v>935</v>
      </c>
      <c r="B26" s="172" t="s">
        <v>934</v>
      </c>
      <c r="C26" s="174">
        <v>52.2</v>
      </c>
    </row>
    <row r="27" spans="1:3" ht="15" x14ac:dyDescent="0.2">
      <c r="A27" s="175" t="s">
        <v>933</v>
      </c>
      <c r="B27" s="172" t="s">
        <v>932</v>
      </c>
      <c r="C27" s="174">
        <v>52.3</v>
      </c>
    </row>
    <row r="28" spans="1:3" ht="15" x14ac:dyDescent="0.2">
      <c r="A28" s="175" t="s">
        <v>931</v>
      </c>
      <c r="B28" s="172" t="s">
        <v>864</v>
      </c>
      <c r="C28" s="174">
        <v>4.7</v>
      </c>
    </row>
    <row r="29" spans="1:3" ht="15" x14ac:dyDescent="0.2">
      <c r="A29" s="175" t="s">
        <v>930</v>
      </c>
      <c r="B29" s="172" t="s">
        <v>929</v>
      </c>
      <c r="C29" s="174">
        <v>52.5</v>
      </c>
    </row>
    <row r="30" spans="1:3" ht="15" x14ac:dyDescent="0.2">
      <c r="A30" s="175" t="s">
        <v>928</v>
      </c>
      <c r="B30" s="172" t="s">
        <v>927</v>
      </c>
      <c r="C30" s="174">
        <v>5.3</v>
      </c>
    </row>
    <row r="31" spans="1:3" ht="15" x14ac:dyDescent="0.2">
      <c r="A31" s="175" t="s">
        <v>926</v>
      </c>
      <c r="B31" s="172" t="s">
        <v>862</v>
      </c>
      <c r="C31" s="174">
        <v>52.3</v>
      </c>
    </row>
    <row r="32" spans="1:3" ht="15" x14ac:dyDescent="0.2">
      <c r="A32" s="175" t="s">
        <v>925</v>
      </c>
      <c r="B32" s="172" t="s">
        <v>924</v>
      </c>
      <c r="C32" s="174">
        <v>139.1</v>
      </c>
    </row>
    <row r="33" spans="1:3" ht="15" x14ac:dyDescent="0.2">
      <c r="A33" s="175" t="s">
        <v>923</v>
      </c>
      <c r="B33" s="172" t="s">
        <v>922</v>
      </c>
      <c r="C33" s="174">
        <v>52.6</v>
      </c>
    </row>
    <row r="34" spans="1:3" ht="15" x14ac:dyDescent="0.2">
      <c r="A34" s="175" t="s">
        <v>921</v>
      </c>
      <c r="B34" s="172" t="s">
        <v>860</v>
      </c>
      <c r="C34" s="174">
        <v>95.6</v>
      </c>
    </row>
    <row r="35" spans="1:3" ht="15" x14ac:dyDescent="0.2">
      <c r="A35" s="175" t="s">
        <v>920</v>
      </c>
      <c r="B35" s="172" t="s">
        <v>919</v>
      </c>
      <c r="C35" s="174">
        <v>103.8</v>
      </c>
    </row>
    <row r="36" spans="1:3" ht="15" x14ac:dyDescent="0.2">
      <c r="A36" s="175" t="s">
        <v>918</v>
      </c>
      <c r="B36" s="172" t="s">
        <v>858</v>
      </c>
      <c r="C36" s="174">
        <v>4.8</v>
      </c>
    </row>
    <row r="37" spans="1:3" ht="15" x14ac:dyDescent="0.2">
      <c r="A37" s="175" t="s">
        <v>917</v>
      </c>
      <c r="B37" s="172" t="s">
        <v>916</v>
      </c>
      <c r="C37" s="174">
        <v>52.3</v>
      </c>
    </row>
    <row r="38" spans="1:3" ht="15" x14ac:dyDescent="0.2">
      <c r="A38" s="175" t="s">
        <v>915</v>
      </c>
      <c r="B38" s="172" t="s">
        <v>856</v>
      </c>
      <c r="C38" s="174">
        <v>907.6</v>
      </c>
    </row>
    <row r="39" spans="1:3" ht="15" x14ac:dyDescent="0.2">
      <c r="A39" s="175" t="s">
        <v>914</v>
      </c>
      <c r="B39" s="172" t="s">
        <v>913</v>
      </c>
      <c r="C39" s="174">
        <v>4.8</v>
      </c>
    </row>
    <row r="40" spans="1:3" ht="15" x14ac:dyDescent="0.2">
      <c r="A40" s="175" t="s">
        <v>912</v>
      </c>
      <c r="B40" s="172" t="s">
        <v>911</v>
      </c>
      <c r="C40" s="174">
        <v>4.7</v>
      </c>
    </row>
    <row r="41" spans="1:3" ht="15" x14ac:dyDescent="0.2">
      <c r="A41" s="175" t="s">
        <v>910</v>
      </c>
      <c r="B41" s="172" t="s">
        <v>909</v>
      </c>
      <c r="C41" s="174">
        <v>52.2</v>
      </c>
    </row>
    <row r="42" spans="1:3" ht="15" x14ac:dyDescent="0.2">
      <c r="A42" s="175" t="s">
        <v>908</v>
      </c>
      <c r="B42" s="172" t="s">
        <v>907</v>
      </c>
      <c r="C42" s="174">
        <v>4.7</v>
      </c>
    </row>
    <row r="43" spans="1:3" ht="15" x14ac:dyDescent="0.2">
      <c r="A43" s="175" t="s">
        <v>906</v>
      </c>
      <c r="B43" s="172" t="s">
        <v>905</v>
      </c>
      <c r="C43" s="174">
        <v>4.7</v>
      </c>
    </row>
    <row r="44" spans="1:3" ht="15" x14ac:dyDescent="0.2">
      <c r="A44" s="175" t="s">
        <v>904</v>
      </c>
      <c r="B44" s="172" t="s">
        <v>903</v>
      </c>
      <c r="C44" s="174">
        <v>4.7</v>
      </c>
    </row>
    <row r="45" spans="1:3" ht="15" x14ac:dyDescent="0.2">
      <c r="A45" s="175" t="s">
        <v>902</v>
      </c>
      <c r="B45" s="172" t="s">
        <v>854</v>
      </c>
      <c r="C45" s="174">
        <v>95.3</v>
      </c>
    </row>
    <row r="46" spans="1:3" ht="15" x14ac:dyDescent="0.2">
      <c r="A46" s="175" t="s">
        <v>901</v>
      </c>
      <c r="B46" s="172" t="s">
        <v>852</v>
      </c>
      <c r="C46" s="174">
        <v>96.1</v>
      </c>
    </row>
    <row r="47" spans="1:3" ht="15" x14ac:dyDescent="0.2">
      <c r="A47" s="175" t="s">
        <v>900</v>
      </c>
      <c r="B47" s="172" t="s">
        <v>232</v>
      </c>
      <c r="C47" s="174">
        <v>4.7</v>
      </c>
    </row>
    <row r="48" spans="1:3" ht="15" x14ac:dyDescent="0.2">
      <c r="A48" s="175" t="s">
        <v>899</v>
      </c>
      <c r="B48" s="172" t="s">
        <v>898</v>
      </c>
      <c r="C48" s="174">
        <v>147.30000000000001</v>
      </c>
    </row>
    <row r="49" spans="1:3" ht="15" x14ac:dyDescent="0.2">
      <c r="A49" s="175" t="s">
        <v>897</v>
      </c>
      <c r="B49" s="172" t="s">
        <v>896</v>
      </c>
      <c r="C49" s="174">
        <v>52.1</v>
      </c>
    </row>
    <row r="50" spans="1:3" ht="15" x14ac:dyDescent="0.2">
      <c r="A50" s="175" t="s">
        <v>895</v>
      </c>
      <c r="B50" s="172" t="s">
        <v>850</v>
      </c>
      <c r="C50" s="174">
        <v>43.3</v>
      </c>
    </row>
    <row r="51" spans="1:3" ht="15" x14ac:dyDescent="0.2">
      <c r="A51" s="175" t="s">
        <v>894</v>
      </c>
      <c r="B51" s="172" t="s">
        <v>848</v>
      </c>
      <c r="C51" s="174">
        <v>43.3</v>
      </c>
    </row>
    <row r="52" spans="1:3" ht="15" x14ac:dyDescent="0.2">
      <c r="A52" s="175" t="s">
        <v>893</v>
      </c>
      <c r="B52" s="172" t="s">
        <v>892</v>
      </c>
      <c r="C52" s="174">
        <v>4.9000000000000004</v>
      </c>
    </row>
    <row r="53" spans="1:3" ht="15" x14ac:dyDescent="0.2">
      <c r="A53" s="175" t="s">
        <v>891</v>
      </c>
      <c r="B53" s="172" t="s">
        <v>890</v>
      </c>
      <c r="C53" s="174">
        <v>43.3</v>
      </c>
    </row>
    <row r="54" spans="1:3" ht="15" x14ac:dyDescent="0.2">
      <c r="A54" s="175" t="s">
        <v>889</v>
      </c>
      <c r="B54" s="172" t="s">
        <v>888</v>
      </c>
      <c r="C54" s="174">
        <v>4.9000000000000004</v>
      </c>
    </row>
    <row r="55" spans="1:3" ht="15" x14ac:dyDescent="0.2">
      <c r="A55" s="175"/>
      <c r="B55" s="172" t="s">
        <v>247</v>
      </c>
      <c r="C55" s="174">
        <v>12952.7</v>
      </c>
    </row>
    <row r="56" spans="1:3" ht="41.45" customHeight="1" x14ac:dyDescent="0.2"/>
  </sheetData>
  <mergeCells count="1">
    <mergeCell ref="A3:C3"/>
  </mergeCells>
  <pageMargins left="0.70866141732283472" right="0.11811023622047245" top="0.55118110236220474" bottom="0.35433070866141736" header="0.31496062992125984"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pageSetUpPr fitToPage="1"/>
  </sheetPr>
  <dimension ref="A1:D56"/>
  <sheetViews>
    <sheetView topLeftCell="A37" workbookViewId="0">
      <selection activeCell="D5" sqref="D5"/>
    </sheetView>
  </sheetViews>
  <sheetFormatPr defaultColWidth="30.7109375" defaultRowHeight="12.75" x14ac:dyDescent="0.2"/>
  <cols>
    <col min="1" max="1" width="8.7109375" style="171" customWidth="1"/>
    <col min="2" max="2" width="71.7109375" style="171" customWidth="1"/>
    <col min="3" max="3" width="22.710937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2677</v>
      </c>
      <c r="D1" s="180"/>
    </row>
    <row r="2" spans="1:4" s="185" customFormat="1" ht="15" x14ac:dyDescent="0.25">
      <c r="C2" s="3" t="s">
        <v>2667</v>
      </c>
      <c r="D2" s="180"/>
    </row>
    <row r="3" spans="1:4" s="185" customFormat="1" ht="80.25" customHeight="1" x14ac:dyDescent="0.2">
      <c r="A3" s="386" t="s">
        <v>2801</v>
      </c>
      <c r="B3" s="386"/>
      <c r="C3" s="386"/>
    </row>
    <row r="4" spans="1:4" s="185" customFormat="1" x14ac:dyDescent="0.2">
      <c r="A4" s="192"/>
    </row>
    <row r="5" spans="1:4" s="185" customFormat="1" ht="31.15" customHeight="1" x14ac:dyDescent="0.2">
      <c r="A5" s="178" t="s">
        <v>33</v>
      </c>
      <c r="B5" s="178" t="s">
        <v>887</v>
      </c>
      <c r="C5" s="177" t="s">
        <v>886</v>
      </c>
    </row>
    <row r="6" spans="1:4" s="185" customFormat="1" ht="15" x14ac:dyDescent="0.2">
      <c r="A6" s="178" t="s">
        <v>885</v>
      </c>
      <c r="B6" s="178" t="s">
        <v>883</v>
      </c>
      <c r="C6" s="177">
        <v>3</v>
      </c>
    </row>
    <row r="7" spans="1:4" ht="15" x14ac:dyDescent="0.2">
      <c r="A7" s="175" t="s">
        <v>885</v>
      </c>
      <c r="B7" s="172" t="s">
        <v>944</v>
      </c>
      <c r="C7" s="174">
        <v>1582.5</v>
      </c>
    </row>
    <row r="8" spans="1:4" ht="15" x14ac:dyDescent="0.2">
      <c r="A8" s="175" t="s">
        <v>883</v>
      </c>
      <c r="B8" s="172" t="s">
        <v>884</v>
      </c>
      <c r="C8" s="174">
        <v>125.2</v>
      </c>
    </row>
    <row r="9" spans="1:4" ht="15" x14ac:dyDescent="0.2">
      <c r="A9" s="175" t="s">
        <v>881</v>
      </c>
      <c r="B9" s="172" t="s">
        <v>882</v>
      </c>
      <c r="C9" s="174">
        <v>273.60000000000002</v>
      </c>
    </row>
    <row r="10" spans="1:4" ht="15" x14ac:dyDescent="0.2">
      <c r="A10" s="175" t="s">
        <v>879</v>
      </c>
      <c r="B10" s="172" t="s">
        <v>943</v>
      </c>
      <c r="C10" s="174">
        <v>54.8</v>
      </c>
    </row>
    <row r="11" spans="1:4" ht="15" x14ac:dyDescent="0.2">
      <c r="A11" s="175" t="s">
        <v>877</v>
      </c>
      <c r="B11" s="172" t="s">
        <v>2630</v>
      </c>
      <c r="C11" s="174">
        <v>140.6</v>
      </c>
    </row>
    <row r="12" spans="1:4" ht="15" x14ac:dyDescent="0.2">
      <c r="A12" s="175" t="s">
        <v>875</v>
      </c>
      <c r="B12" s="172" t="s">
        <v>942</v>
      </c>
      <c r="C12" s="174">
        <v>140.6</v>
      </c>
    </row>
    <row r="13" spans="1:4" ht="15" x14ac:dyDescent="0.2">
      <c r="A13" s="175" t="s">
        <v>873</v>
      </c>
      <c r="B13" s="172" t="s">
        <v>941</v>
      </c>
      <c r="C13" s="174">
        <v>125.2</v>
      </c>
    </row>
    <row r="14" spans="1:4" ht="15" x14ac:dyDescent="0.2">
      <c r="A14" s="175" t="s">
        <v>871</v>
      </c>
      <c r="B14" s="172" t="s">
        <v>878</v>
      </c>
      <c r="C14" s="174">
        <v>211</v>
      </c>
    </row>
    <row r="15" spans="1:4" ht="15" x14ac:dyDescent="0.2">
      <c r="A15" s="175" t="s">
        <v>869</v>
      </c>
      <c r="B15" s="172" t="s">
        <v>876</v>
      </c>
      <c r="C15" s="174">
        <v>351.6</v>
      </c>
    </row>
    <row r="16" spans="1:4" ht="15" x14ac:dyDescent="0.2">
      <c r="A16" s="175" t="s">
        <v>867</v>
      </c>
      <c r="B16" s="172" t="s">
        <v>2629</v>
      </c>
      <c r="C16" s="174">
        <v>281.3</v>
      </c>
    </row>
    <row r="17" spans="1:3" ht="15" x14ac:dyDescent="0.2">
      <c r="A17" s="175" t="s">
        <v>865</v>
      </c>
      <c r="B17" s="172" t="s">
        <v>872</v>
      </c>
      <c r="C17" s="174">
        <v>161</v>
      </c>
    </row>
    <row r="18" spans="1:3" ht="15" x14ac:dyDescent="0.2">
      <c r="A18" s="175" t="s">
        <v>863</v>
      </c>
      <c r="B18" s="172" t="s">
        <v>870</v>
      </c>
      <c r="C18" s="174">
        <v>241.6</v>
      </c>
    </row>
    <row r="19" spans="1:3" ht="15" x14ac:dyDescent="0.2">
      <c r="A19" s="175" t="s">
        <v>861</v>
      </c>
      <c r="B19" s="172" t="s">
        <v>868</v>
      </c>
      <c r="C19" s="174">
        <v>140.6</v>
      </c>
    </row>
    <row r="20" spans="1:3" ht="15" x14ac:dyDescent="0.2">
      <c r="A20" s="175" t="s">
        <v>859</v>
      </c>
      <c r="B20" s="172" t="s">
        <v>940</v>
      </c>
      <c r="C20" s="174">
        <v>187.8</v>
      </c>
    </row>
    <row r="21" spans="1:3" ht="15" x14ac:dyDescent="0.2">
      <c r="A21" s="175" t="s">
        <v>857</v>
      </c>
      <c r="B21" s="172" t="s">
        <v>939</v>
      </c>
      <c r="C21" s="174">
        <v>54.8</v>
      </c>
    </row>
    <row r="22" spans="1:3" ht="15" x14ac:dyDescent="0.2">
      <c r="A22" s="175" t="s">
        <v>855</v>
      </c>
      <c r="B22" s="172" t="s">
        <v>938</v>
      </c>
      <c r="C22" s="174">
        <v>54.8</v>
      </c>
    </row>
    <row r="23" spans="1:3" ht="15" x14ac:dyDescent="0.2">
      <c r="A23" s="175" t="s">
        <v>853</v>
      </c>
      <c r="B23" s="172" t="s">
        <v>866</v>
      </c>
      <c r="C23" s="174">
        <v>281.3</v>
      </c>
    </row>
    <row r="24" spans="1:3" ht="15" x14ac:dyDescent="0.2">
      <c r="A24" s="175" t="s">
        <v>851</v>
      </c>
      <c r="B24" s="172" t="s">
        <v>937</v>
      </c>
      <c r="C24" s="174">
        <v>125.2</v>
      </c>
    </row>
    <row r="25" spans="1:3" ht="15" x14ac:dyDescent="0.2">
      <c r="A25" s="175" t="s">
        <v>849</v>
      </c>
      <c r="B25" s="172" t="s">
        <v>936</v>
      </c>
      <c r="C25" s="174">
        <v>54.8</v>
      </c>
    </row>
    <row r="26" spans="1:3" ht="15" x14ac:dyDescent="0.2">
      <c r="A26" s="175" t="s">
        <v>935</v>
      </c>
      <c r="B26" s="172" t="s">
        <v>934</v>
      </c>
      <c r="C26" s="174">
        <v>109.7</v>
      </c>
    </row>
    <row r="27" spans="1:3" ht="15" x14ac:dyDescent="0.2">
      <c r="A27" s="175" t="s">
        <v>933</v>
      </c>
      <c r="B27" s="172" t="s">
        <v>932</v>
      </c>
      <c r="C27" s="174">
        <v>125.2</v>
      </c>
    </row>
    <row r="28" spans="1:3" ht="15" x14ac:dyDescent="0.2">
      <c r="A28" s="175" t="s">
        <v>931</v>
      </c>
      <c r="B28" s="172" t="s">
        <v>864</v>
      </c>
      <c r="C28" s="174">
        <v>54.8</v>
      </c>
    </row>
    <row r="29" spans="1:3" ht="15" x14ac:dyDescent="0.2">
      <c r="A29" s="175" t="s">
        <v>930</v>
      </c>
      <c r="B29" s="172" t="s">
        <v>929</v>
      </c>
      <c r="C29" s="174">
        <v>125.2</v>
      </c>
    </row>
    <row r="30" spans="1:3" ht="15" x14ac:dyDescent="0.2">
      <c r="A30" s="175" t="s">
        <v>928</v>
      </c>
      <c r="B30" s="172" t="s">
        <v>927</v>
      </c>
      <c r="C30" s="174">
        <v>70.3</v>
      </c>
    </row>
    <row r="31" spans="1:3" ht="15" x14ac:dyDescent="0.2">
      <c r="A31" s="175" t="s">
        <v>926</v>
      </c>
      <c r="B31" s="172" t="s">
        <v>862</v>
      </c>
      <c r="C31" s="174">
        <v>65.2</v>
      </c>
    </row>
    <row r="32" spans="1:3" ht="15" x14ac:dyDescent="0.2">
      <c r="A32" s="175" t="s">
        <v>925</v>
      </c>
      <c r="B32" s="172" t="s">
        <v>924</v>
      </c>
      <c r="C32" s="174">
        <v>140.6</v>
      </c>
    </row>
    <row r="33" spans="1:3" ht="15" x14ac:dyDescent="0.2">
      <c r="A33" s="175" t="s">
        <v>923</v>
      </c>
      <c r="B33" s="172" t="s">
        <v>922</v>
      </c>
      <c r="C33" s="174">
        <v>187.8</v>
      </c>
    </row>
    <row r="34" spans="1:3" ht="15" x14ac:dyDescent="0.2">
      <c r="A34" s="175" t="s">
        <v>921</v>
      </c>
      <c r="B34" s="172" t="s">
        <v>860</v>
      </c>
      <c r="C34" s="174">
        <v>125.2</v>
      </c>
    </row>
    <row r="35" spans="1:3" ht="15" x14ac:dyDescent="0.2">
      <c r="A35" s="175" t="s">
        <v>920</v>
      </c>
      <c r="B35" s="172" t="s">
        <v>919</v>
      </c>
      <c r="C35" s="174">
        <v>109.7</v>
      </c>
    </row>
    <row r="36" spans="1:3" ht="15" x14ac:dyDescent="0.2">
      <c r="A36" s="175" t="s">
        <v>918</v>
      </c>
      <c r="B36" s="172" t="s">
        <v>858</v>
      </c>
      <c r="C36" s="174">
        <v>54.8</v>
      </c>
    </row>
    <row r="37" spans="1:3" ht="15" x14ac:dyDescent="0.2">
      <c r="A37" s="175" t="s">
        <v>917</v>
      </c>
      <c r="B37" s="172" t="s">
        <v>916</v>
      </c>
      <c r="C37" s="174">
        <v>125.2</v>
      </c>
    </row>
    <row r="38" spans="1:3" ht="15" x14ac:dyDescent="0.2">
      <c r="A38" s="175" t="s">
        <v>915</v>
      </c>
      <c r="B38" s="172" t="s">
        <v>856</v>
      </c>
      <c r="C38" s="174">
        <v>241.6</v>
      </c>
    </row>
    <row r="39" spans="1:3" ht="15" x14ac:dyDescent="0.2">
      <c r="A39" s="175" t="s">
        <v>914</v>
      </c>
      <c r="B39" s="172" t="s">
        <v>913</v>
      </c>
      <c r="C39" s="174">
        <v>164.5</v>
      </c>
    </row>
    <row r="40" spans="1:3" ht="15" x14ac:dyDescent="0.2">
      <c r="A40" s="175" t="s">
        <v>912</v>
      </c>
      <c r="B40" s="172" t="s">
        <v>911</v>
      </c>
      <c r="C40" s="174">
        <v>54.8</v>
      </c>
    </row>
    <row r="41" spans="1:3" ht="15" x14ac:dyDescent="0.2">
      <c r="A41" s="175" t="s">
        <v>910</v>
      </c>
      <c r="B41" s="172" t="s">
        <v>909</v>
      </c>
      <c r="C41" s="174">
        <v>109.7</v>
      </c>
    </row>
    <row r="42" spans="1:3" ht="15" x14ac:dyDescent="0.2">
      <c r="A42" s="175" t="s">
        <v>908</v>
      </c>
      <c r="B42" s="172" t="s">
        <v>907</v>
      </c>
      <c r="C42" s="174">
        <v>54.8</v>
      </c>
    </row>
    <row r="43" spans="1:3" ht="15" x14ac:dyDescent="0.2">
      <c r="A43" s="175" t="s">
        <v>906</v>
      </c>
      <c r="B43" s="172" t="s">
        <v>905</v>
      </c>
      <c r="C43" s="174">
        <v>109.7</v>
      </c>
    </row>
    <row r="44" spans="1:3" ht="15" x14ac:dyDescent="0.2">
      <c r="A44" s="175" t="s">
        <v>904</v>
      </c>
      <c r="B44" s="172" t="s">
        <v>903</v>
      </c>
      <c r="C44" s="174">
        <v>54.8</v>
      </c>
    </row>
    <row r="45" spans="1:3" ht="15" x14ac:dyDescent="0.2">
      <c r="A45" s="175" t="s">
        <v>902</v>
      </c>
      <c r="B45" s="172" t="s">
        <v>854</v>
      </c>
      <c r="C45" s="174">
        <v>260.7</v>
      </c>
    </row>
    <row r="46" spans="1:3" ht="15" x14ac:dyDescent="0.2">
      <c r="A46" s="175" t="s">
        <v>901</v>
      </c>
      <c r="B46" s="172" t="s">
        <v>852</v>
      </c>
      <c r="C46" s="174">
        <v>140.6</v>
      </c>
    </row>
    <row r="47" spans="1:3" ht="15" x14ac:dyDescent="0.2">
      <c r="A47" s="175" t="s">
        <v>900</v>
      </c>
      <c r="B47" s="172" t="s">
        <v>898</v>
      </c>
      <c r="C47" s="174">
        <v>167.1</v>
      </c>
    </row>
    <row r="48" spans="1:3" ht="15" x14ac:dyDescent="0.2">
      <c r="A48" s="175" t="s">
        <v>899</v>
      </c>
      <c r="B48" s="172" t="s">
        <v>896</v>
      </c>
      <c r="C48" s="174">
        <v>261</v>
      </c>
    </row>
    <row r="49" spans="1:3" ht="15" x14ac:dyDescent="0.2">
      <c r="A49" s="175" t="s">
        <v>897</v>
      </c>
      <c r="B49" s="172" t="s">
        <v>850</v>
      </c>
      <c r="C49" s="174">
        <v>121.7</v>
      </c>
    </row>
    <row r="50" spans="1:3" ht="15" x14ac:dyDescent="0.2">
      <c r="A50" s="175" t="s">
        <v>895</v>
      </c>
      <c r="B50" s="172" t="s">
        <v>848</v>
      </c>
      <c r="C50" s="174">
        <v>243.3</v>
      </c>
    </row>
    <row r="51" spans="1:3" ht="15" x14ac:dyDescent="0.2">
      <c r="A51" s="175" t="s">
        <v>894</v>
      </c>
      <c r="B51" s="172" t="s">
        <v>892</v>
      </c>
      <c r="C51" s="174">
        <v>334.2</v>
      </c>
    </row>
    <row r="52" spans="1:3" ht="15" x14ac:dyDescent="0.2">
      <c r="A52" s="175" t="s">
        <v>893</v>
      </c>
      <c r="B52" s="172" t="s">
        <v>890</v>
      </c>
      <c r="C52" s="174">
        <v>250.6</v>
      </c>
    </row>
    <row r="53" spans="1:3" ht="15" x14ac:dyDescent="0.2">
      <c r="A53" s="175" t="s">
        <v>891</v>
      </c>
      <c r="B53" s="172" t="s">
        <v>888</v>
      </c>
      <c r="C53" s="174">
        <v>167.1</v>
      </c>
    </row>
    <row r="54" spans="1:3" ht="15" x14ac:dyDescent="0.2">
      <c r="A54" s="175"/>
      <c r="B54" s="172" t="s">
        <v>247</v>
      </c>
      <c r="C54" s="174">
        <v>8618.2000000000007</v>
      </c>
    </row>
    <row r="55" spans="1:3" ht="41.45" customHeight="1" x14ac:dyDescent="0.2"/>
    <row r="56" spans="1:3" ht="12.75" customHeight="1" x14ac:dyDescent="0.2"/>
  </sheetData>
  <mergeCells count="1">
    <mergeCell ref="A3:C3"/>
  </mergeCells>
  <pageMargins left="0.31496062992125984" right="0.31496062992125984" top="0.35433070866141736" bottom="0.35433070866141736" header="0.11811023622047245" footer="0.11811023622047245"/>
  <pageSetup paperSize="9" scale="94" fitToHeight="0" orientation="portrait" r:id="rId1"/>
  <headerFooter>
    <oddFooter>&amp;L&amp;"Times New Roman,обычный"&amp;8 7698-17</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pageSetUpPr fitToPage="1"/>
  </sheetPr>
  <dimension ref="A1:D56"/>
  <sheetViews>
    <sheetView topLeftCell="A34" workbookViewId="0">
      <selection activeCell="E15" sqref="E15"/>
    </sheetView>
  </sheetViews>
  <sheetFormatPr defaultColWidth="30.7109375" defaultRowHeight="12.75" x14ac:dyDescent="0.2"/>
  <cols>
    <col min="1" max="1" width="8.7109375" style="171" customWidth="1"/>
    <col min="2" max="2" width="65.140625" style="171" customWidth="1"/>
    <col min="3" max="3" width="21.8554687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2678</v>
      </c>
      <c r="D1" s="180"/>
    </row>
    <row r="2" spans="1:4" s="185" customFormat="1" ht="15" x14ac:dyDescent="0.25">
      <c r="C2" s="3" t="s">
        <v>2667</v>
      </c>
      <c r="D2" s="180"/>
    </row>
    <row r="3" spans="1:4" s="185" customFormat="1" ht="51.75" customHeight="1" x14ac:dyDescent="0.2">
      <c r="A3" s="386" t="s">
        <v>2802</v>
      </c>
      <c r="B3" s="386"/>
      <c r="C3" s="386"/>
    </row>
    <row r="4" spans="1:4" s="185" customFormat="1" x14ac:dyDescent="0.2">
      <c r="A4" s="192"/>
    </row>
    <row r="5" spans="1:4" s="185" customFormat="1" ht="31.9" customHeight="1" x14ac:dyDescent="0.2">
      <c r="A5" s="178" t="s">
        <v>33</v>
      </c>
      <c r="B5" s="178" t="s">
        <v>887</v>
      </c>
      <c r="C5" s="177" t="s">
        <v>886</v>
      </c>
    </row>
    <row r="6" spans="1:4" ht="15" x14ac:dyDescent="0.2">
      <c r="A6" s="175" t="s">
        <v>885</v>
      </c>
      <c r="B6" s="172" t="s">
        <v>944</v>
      </c>
      <c r="C6" s="174">
        <v>29359.5</v>
      </c>
    </row>
    <row r="7" spans="1:4" ht="15" x14ac:dyDescent="0.2">
      <c r="A7" s="175" t="s">
        <v>883</v>
      </c>
      <c r="B7" s="172" t="s">
        <v>884</v>
      </c>
      <c r="C7" s="174">
        <v>1189.0999999999999</v>
      </c>
    </row>
    <row r="8" spans="1:4" ht="15" x14ac:dyDescent="0.2">
      <c r="A8" s="175" t="s">
        <v>881</v>
      </c>
      <c r="B8" s="172" t="s">
        <v>882</v>
      </c>
      <c r="C8" s="174">
        <v>4315.7</v>
      </c>
    </row>
    <row r="9" spans="1:4" ht="15" x14ac:dyDescent="0.2">
      <c r="A9" s="175" t="s">
        <v>879</v>
      </c>
      <c r="B9" s="172" t="s">
        <v>943</v>
      </c>
      <c r="C9" s="174">
        <v>629.29999999999995</v>
      </c>
    </row>
    <row r="10" spans="1:4" ht="15" x14ac:dyDescent="0.2">
      <c r="A10" s="175" t="s">
        <v>877</v>
      </c>
      <c r="B10" s="172" t="s">
        <v>2630</v>
      </c>
      <c r="C10" s="174">
        <v>1298.3</v>
      </c>
    </row>
    <row r="11" spans="1:4" ht="15" x14ac:dyDescent="0.2">
      <c r="A11" s="175" t="s">
        <v>875</v>
      </c>
      <c r="B11" s="172" t="s">
        <v>942</v>
      </c>
      <c r="C11" s="174">
        <v>3245.7</v>
      </c>
    </row>
    <row r="12" spans="1:4" ht="15" x14ac:dyDescent="0.2">
      <c r="A12" s="175" t="s">
        <v>873</v>
      </c>
      <c r="B12" s="172" t="s">
        <v>941</v>
      </c>
      <c r="C12" s="174">
        <v>1486.4</v>
      </c>
    </row>
    <row r="13" spans="1:4" ht="15" x14ac:dyDescent="0.2">
      <c r="A13" s="175" t="s">
        <v>871</v>
      </c>
      <c r="B13" s="172" t="s">
        <v>878</v>
      </c>
      <c r="C13" s="174">
        <v>3245.7</v>
      </c>
    </row>
    <row r="14" spans="1:4" ht="15" x14ac:dyDescent="0.2">
      <c r="A14" s="175" t="s">
        <v>869</v>
      </c>
      <c r="B14" s="172" t="s">
        <v>876</v>
      </c>
      <c r="C14" s="174">
        <v>2391.6</v>
      </c>
    </row>
    <row r="15" spans="1:4" ht="15" x14ac:dyDescent="0.2">
      <c r="A15" s="175" t="s">
        <v>867</v>
      </c>
      <c r="B15" s="172" t="s">
        <v>2629</v>
      </c>
      <c r="C15" s="174">
        <v>2904</v>
      </c>
    </row>
    <row r="16" spans="1:4" ht="15" x14ac:dyDescent="0.2">
      <c r="A16" s="175" t="s">
        <v>865</v>
      </c>
      <c r="B16" s="172" t="s">
        <v>872</v>
      </c>
      <c r="C16" s="174">
        <v>3864.9</v>
      </c>
    </row>
    <row r="17" spans="1:3" ht="15" x14ac:dyDescent="0.2">
      <c r="A17" s="175" t="s">
        <v>863</v>
      </c>
      <c r="B17" s="172" t="s">
        <v>870</v>
      </c>
      <c r="C17" s="174">
        <v>4251.3999999999996</v>
      </c>
    </row>
    <row r="18" spans="1:3" ht="15" x14ac:dyDescent="0.2">
      <c r="A18" s="175" t="s">
        <v>861</v>
      </c>
      <c r="B18" s="172" t="s">
        <v>868</v>
      </c>
      <c r="C18" s="174">
        <v>2562.4</v>
      </c>
    </row>
    <row r="19" spans="1:3" ht="15" x14ac:dyDescent="0.2">
      <c r="A19" s="175" t="s">
        <v>859</v>
      </c>
      <c r="B19" s="172" t="s">
        <v>940</v>
      </c>
      <c r="C19" s="174">
        <v>1189.0999999999999</v>
      </c>
    </row>
    <row r="20" spans="1:3" ht="15" x14ac:dyDescent="0.2">
      <c r="A20" s="175" t="s">
        <v>857</v>
      </c>
      <c r="B20" s="172" t="s">
        <v>939</v>
      </c>
      <c r="C20" s="174">
        <v>881.1</v>
      </c>
    </row>
    <row r="21" spans="1:3" ht="15" x14ac:dyDescent="0.2">
      <c r="A21" s="175" t="s">
        <v>855</v>
      </c>
      <c r="B21" s="172" t="s">
        <v>938</v>
      </c>
      <c r="C21" s="174">
        <v>881.1</v>
      </c>
    </row>
    <row r="22" spans="1:3" ht="15" x14ac:dyDescent="0.2">
      <c r="A22" s="175" t="s">
        <v>853</v>
      </c>
      <c r="B22" s="172" t="s">
        <v>866</v>
      </c>
      <c r="C22" s="174">
        <v>1879.1</v>
      </c>
    </row>
    <row r="23" spans="1:3" ht="15" x14ac:dyDescent="0.2">
      <c r="A23" s="175" t="s">
        <v>851</v>
      </c>
      <c r="B23" s="172" t="s">
        <v>937</v>
      </c>
      <c r="C23" s="174">
        <v>981</v>
      </c>
    </row>
    <row r="24" spans="1:3" ht="15" x14ac:dyDescent="0.2">
      <c r="A24" s="175" t="s">
        <v>849</v>
      </c>
      <c r="B24" s="172" t="s">
        <v>936</v>
      </c>
      <c r="C24" s="174">
        <v>755.2</v>
      </c>
    </row>
    <row r="25" spans="1:3" ht="15" x14ac:dyDescent="0.2">
      <c r="A25" s="175" t="s">
        <v>935</v>
      </c>
      <c r="B25" s="172" t="s">
        <v>934</v>
      </c>
      <c r="C25" s="174">
        <v>755.2</v>
      </c>
    </row>
    <row r="26" spans="1:3" ht="15" x14ac:dyDescent="0.2">
      <c r="A26" s="175" t="s">
        <v>933</v>
      </c>
      <c r="B26" s="172" t="s">
        <v>932</v>
      </c>
      <c r="C26" s="174">
        <v>1040.5</v>
      </c>
    </row>
    <row r="27" spans="1:3" ht="15" x14ac:dyDescent="0.2">
      <c r="A27" s="175" t="s">
        <v>931</v>
      </c>
      <c r="B27" s="172" t="s">
        <v>864</v>
      </c>
      <c r="C27" s="174">
        <v>881.1</v>
      </c>
    </row>
    <row r="28" spans="1:3" ht="15" x14ac:dyDescent="0.2">
      <c r="A28" s="175" t="s">
        <v>930</v>
      </c>
      <c r="B28" s="172" t="s">
        <v>929</v>
      </c>
      <c r="C28" s="174">
        <v>1189.0999999999999</v>
      </c>
    </row>
    <row r="29" spans="1:3" ht="15" x14ac:dyDescent="0.2">
      <c r="A29" s="175" t="s">
        <v>928</v>
      </c>
      <c r="B29" s="172" t="s">
        <v>927</v>
      </c>
      <c r="C29" s="174">
        <v>1708.3</v>
      </c>
    </row>
    <row r="30" spans="1:3" ht="15" x14ac:dyDescent="0.2">
      <c r="A30" s="175" t="s">
        <v>926</v>
      </c>
      <c r="B30" s="172" t="s">
        <v>862</v>
      </c>
      <c r="C30" s="174">
        <v>1854.2</v>
      </c>
    </row>
    <row r="31" spans="1:3" ht="15" x14ac:dyDescent="0.2">
      <c r="A31" s="175" t="s">
        <v>925</v>
      </c>
      <c r="B31" s="172" t="s">
        <v>924</v>
      </c>
      <c r="C31" s="174">
        <v>1708.3</v>
      </c>
    </row>
    <row r="32" spans="1:3" ht="15" x14ac:dyDescent="0.2">
      <c r="A32" s="175" t="s">
        <v>923</v>
      </c>
      <c r="B32" s="172" t="s">
        <v>922</v>
      </c>
      <c r="C32" s="174">
        <v>1337.8</v>
      </c>
    </row>
    <row r="33" spans="1:3" ht="15" x14ac:dyDescent="0.2">
      <c r="A33" s="175" t="s">
        <v>921</v>
      </c>
      <c r="B33" s="172" t="s">
        <v>860</v>
      </c>
      <c r="C33" s="174">
        <v>1040.5</v>
      </c>
    </row>
    <row r="34" spans="1:3" ht="15" x14ac:dyDescent="0.2">
      <c r="A34" s="175" t="s">
        <v>920</v>
      </c>
      <c r="B34" s="172" t="s">
        <v>919</v>
      </c>
      <c r="C34" s="174">
        <v>830.7</v>
      </c>
    </row>
    <row r="35" spans="1:3" ht="15" x14ac:dyDescent="0.2">
      <c r="A35" s="175" t="s">
        <v>918</v>
      </c>
      <c r="B35" s="172" t="s">
        <v>858</v>
      </c>
      <c r="C35" s="174">
        <v>755.2</v>
      </c>
    </row>
    <row r="36" spans="1:3" ht="15" x14ac:dyDescent="0.2">
      <c r="A36" s="175" t="s">
        <v>917</v>
      </c>
      <c r="B36" s="172" t="s">
        <v>916</v>
      </c>
      <c r="C36" s="174">
        <v>1486.4</v>
      </c>
    </row>
    <row r="37" spans="1:3" ht="15" x14ac:dyDescent="0.2">
      <c r="A37" s="175" t="s">
        <v>915</v>
      </c>
      <c r="B37" s="172" t="s">
        <v>856</v>
      </c>
      <c r="C37" s="174">
        <v>4251.3999999999996</v>
      </c>
    </row>
    <row r="38" spans="1:3" ht="15" x14ac:dyDescent="0.2">
      <c r="A38" s="175" t="s">
        <v>914</v>
      </c>
      <c r="B38" s="172" t="s">
        <v>913</v>
      </c>
      <c r="C38" s="174">
        <v>755.2</v>
      </c>
    </row>
    <row r="39" spans="1:3" ht="15" x14ac:dyDescent="0.2">
      <c r="A39" s="175" t="s">
        <v>912</v>
      </c>
      <c r="B39" s="172" t="s">
        <v>911</v>
      </c>
      <c r="C39" s="174">
        <v>830.7</v>
      </c>
    </row>
    <row r="40" spans="1:3" ht="15" x14ac:dyDescent="0.2">
      <c r="A40" s="175" t="s">
        <v>910</v>
      </c>
      <c r="B40" s="172" t="s">
        <v>909</v>
      </c>
      <c r="C40" s="174">
        <v>881.1</v>
      </c>
    </row>
    <row r="41" spans="1:3" ht="15" x14ac:dyDescent="0.2">
      <c r="A41" s="175" t="s">
        <v>908</v>
      </c>
      <c r="B41" s="172" t="s">
        <v>907</v>
      </c>
      <c r="C41" s="174">
        <v>755.2</v>
      </c>
    </row>
    <row r="42" spans="1:3" ht="15" x14ac:dyDescent="0.2">
      <c r="A42" s="175" t="s">
        <v>906</v>
      </c>
      <c r="B42" s="172" t="s">
        <v>905</v>
      </c>
      <c r="C42" s="174">
        <v>755.2</v>
      </c>
    </row>
    <row r="43" spans="1:3" ht="15" x14ac:dyDescent="0.2">
      <c r="A43" s="175" t="s">
        <v>904</v>
      </c>
      <c r="B43" s="172" t="s">
        <v>903</v>
      </c>
      <c r="C43" s="174">
        <v>881.1</v>
      </c>
    </row>
    <row r="44" spans="1:3" ht="15" x14ac:dyDescent="0.2">
      <c r="A44" s="175" t="s">
        <v>902</v>
      </c>
      <c r="B44" s="172" t="s">
        <v>854</v>
      </c>
      <c r="C44" s="174">
        <v>1545.2</v>
      </c>
    </row>
    <row r="45" spans="1:3" ht="15" x14ac:dyDescent="0.2">
      <c r="A45" s="175" t="s">
        <v>901</v>
      </c>
      <c r="B45" s="172" t="s">
        <v>852</v>
      </c>
      <c r="C45" s="174">
        <v>2391.6</v>
      </c>
    </row>
    <row r="46" spans="1:3" ht="15" x14ac:dyDescent="0.2">
      <c r="A46" s="175" t="s">
        <v>900</v>
      </c>
      <c r="B46" s="172" t="s">
        <v>232</v>
      </c>
      <c r="C46" s="174">
        <v>1025</v>
      </c>
    </row>
    <row r="47" spans="1:3" ht="15" x14ac:dyDescent="0.2">
      <c r="A47" s="175" t="s">
        <v>899</v>
      </c>
      <c r="B47" s="172" t="s">
        <v>898</v>
      </c>
      <c r="C47" s="174">
        <v>1461.5</v>
      </c>
    </row>
    <row r="48" spans="1:3" ht="15" x14ac:dyDescent="0.2">
      <c r="A48" s="175" t="s">
        <v>897</v>
      </c>
      <c r="B48" s="172" t="s">
        <v>896</v>
      </c>
      <c r="C48" s="174">
        <v>1944.6</v>
      </c>
    </row>
    <row r="49" spans="1:3" ht="15" x14ac:dyDescent="0.2">
      <c r="A49" s="175" t="s">
        <v>895</v>
      </c>
      <c r="B49" s="172" t="s">
        <v>850</v>
      </c>
      <c r="C49" s="174">
        <v>1666.8</v>
      </c>
    </row>
    <row r="50" spans="1:3" ht="15" x14ac:dyDescent="0.2">
      <c r="A50" s="175" t="s">
        <v>894</v>
      </c>
      <c r="B50" s="172" t="s">
        <v>848</v>
      </c>
      <c r="C50" s="174">
        <v>1944.6</v>
      </c>
    </row>
    <row r="51" spans="1:3" ht="15" x14ac:dyDescent="0.2">
      <c r="A51" s="175" t="s">
        <v>893</v>
      </c>
      <c r="B51" s="172" t="s">
        <v>892</v>
      </c>
      <c r="C51" s="174">
        <v>1538.4</v>
      </c>
    </row>
    <row r="52" spans="1:3" ht="15" x14ac:dyDescent="0.2">
      <c r="A52" s="175" t="s">
        <v>891</v>
      </c>
      <c r="B52" s="172" t="s">
        <v>890</v>
      </c>
      <c r="C52" s="174">
        <v>1346.1</v>
      </c>
    </row>
    <row r="53" spans="1:3" ht="15" x14ac:dyDescent="0.2">
      <c r="A53" s="175" t="s">
        <v>889</v>
      </c>
      <c r="B53" s="172" t="s">
        <v>888</v>
      </c>
      <c r="C53" s="174">
        <v>1346.1</v>
      </c>
    </row>
    <row r="54" spans="1:3" ht="15" x14ac:dyDescent="0.2">
      <c r="A54" s="175"/>
      <c r="B54" s="172" t="s">
        <v>247</v>
      </c>
      <c r="C54" s="174">
        <v>107217.7</v>
      </c>
    </row>
    <row r="55" spans="1:3" ht="41.45" customHeight="1" x14ac:dyDescent="0.2"/>
    <row r="56" spans="1:3" ht="12.75" customHeight="1" x14ac:dyDescent="0.2"/>
  </sheetData>
  <mergeCells count="1">
    <mergeCell ref="A3:C3"/>
  </mergeCells>
  <pageMargins left="0.70866141732283472" right="0.11811023622047245" top="0.23622047244094491" bottom="0.23622047244094491" header="0.11811023622047245" footer="0.11811023622047245"/>
  <pageSetup paperSize="9" scale="98" fitToHeight="0" orientation="portrait" r:id="rId1"/>
  <headerFooter>
    <oddFooter>&amp;L&amp;"Times New Roman,обычный"&amp;8 7698-17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pageSetUpPr fitToPage="1"/>
  </sheetPr>
  <dimension ref="A1:D45"/>
  <sheetViews>
    <sheetView topLeftCell="A31" workbookViewId="0">
      <selection activeCell="E10" sqref="E10"/>
    </sheetView>
  </sheetViews>
  <sheetFormatPr defaultColWidth="30.7109375" defaultRowHeight="12.75" x14ac:dyDescent="0.2"/>
  <cols>
    <col min="1" max="1" width="8.7109375" style="171" customWidth="1"/>
    <col min="2" max="2" width="60.28515625" style="171" customWidth="1"/>
    <col min="3" max="3" width="24.285156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2679</v>
      </c>
      <c r="D1" s="180"/>
    </row>
    <row r="2" spans="1:4" s="185" customFormat="1" ht="15" x14ac:dyDescent="0.25">
      <c r="C2" s="3" t="s">
        <v>2667</v>
      </c>
      <c r="D2" s="180"/>
    </row>
    <row r="3" spans="1:4" s="185" customFormat="1" ht="57.75" customHeight="1" x14ac:dyDescent="0.2">
      <c r="A3" s="386" t="s">
        <v>2803</v>
      </c>
      <c r="B3" s="386"/>
      <c r="C3" s="386"/>
    </row>
    <row r="4" spans="1:4" s="185" customFormat="1" x14ac:dyDescent="0.2">
      <c r="A4" s="192"/>
    </row>
    <row r="5" spans="1:4" s="185" customFormat="1" ht="31.15" customHeight="1" x14ac:dyDescent="0.2">
      <c r="A5" s="178" t="s">
        <v>33</v>
      </c>
      <c r="B5" s="178" t="s">
        <v>887</v>
      </c>
      <c r="C5" s="177" t="s">
        <v>886</v>
      </c>
    </row>
    <row r="6" spans="1:4" ht="15" x14ac:dyDescent="0.2">
      <c r="A6" s="175" t="s">
        <v>885</v>
      </c>
      <c r="B6" s="172" t="s">
        <v>942</v>
      </c>
      <c r="C6" s="174">
        <v>531.5</v>
      </c>
    </row>
    <row r="7" spans="1:4" ht="15" x14ac:dyDescent="0.2">
      <c r="A7" s="175" t="s">
        <v>883</v>
      </c>
      <c r="B7" s="172" t="s">
        <v>941</v>
      </c>
      <c r="C7" s="174">
        <v>61.3</v>
      </c>
    </row>
    <row r="8" spans="1:4" ht="15" x14ac:dyDescent="0.2">
      <c r="A8" s="175" t="s">
        <v>881</v>
      </c>
      <c r="B8" s="172" t="s">
        <v>878</v>
      </c>
      <c r="C8" s="174">
        <v>669.5</v>
      </c>
    </row>
    <row r="9" spans="1:4" ht="15" x14ac:dyDescent="0.2">
      <c r="A9" s="175" t="s">
        <v>879</v>
      </c>
      <c r="B9" s="172" t="s">
        <v>2629</v>
      </c>
      <c r="C9" s="174">
        <v>669.5</v>
      </c>
    </row>
    <row r="10" spans="1:4" ht="15" x14ac:dyDescent="0.2">
      <c r="A10" s="175" t="s">
        <v>877</v>
      </c>
      <c r="B10" s="172" t="s">
        <v>870</v>
      </c>
      <c r="C10" s="174">
        <v>765.3</v>
      </c>
    </row>
    <row r="11" spans="1:4" ht="15" x14ac:dyDescent="0.2">
      <c r="A11" s="175" t="s">
        <v>875</v>
      </c>
      <c r="B11" s="172" t="s">
        <v>868</v>
      </c>
      <c r="C11" s="174">
        <v>669.5</v>
      </c>
    </row>
    <row r="12" spans="1:4" ht="15" x14ac:dyDescent="0.2">
      <c r="A12" s="175" t="s">
        <v>873</v>
      </c>
      <c r="B12" s="172" t="s">
        <v>940</v>
      </c>
      <c r="C12" s="174">
        <v>805.5</v>
      </c>
    </row>
    <row r="13" spans="1:4" ht="15" x14ac:dyDescent="0.2">
      <c r="A13" s="175" t="s">
        <v>871</v>
      </c>
      <c r="B13" s="172" t="s">
        <v>939</v>
      </c>
      <c r="C13" s="174">
        <v>395.1</v>
      </c>
    </row>
    <row r="14" spans="1:4" ht="15" x14ac:dyDescent="0.2">
      <c r="A14" s="175" t="s">
        <v>869</v>
      </c>
      <c r="B14" s="172" t="s">
        <v>938</v>
      </c>
      <c r="C14" s="174">
        <v>566</v>
      </c>
    </row>
    <row r="15" spans="1:4" ht="15" x14ac:dyDescent="0.2">
      <c r="A15" s="175" t="s">
        <v>867</v>
      </c>
      <c r="B15" s="172" t="s">
        <v>866</v>
      </c>
      <c r="C15" s="174">
        <v>669.5</v>
      </c>
    </row>
    <row r="16" spans="1:4" ht="15" x14ac:dyDescent="0.2">
      <c r="A16" s="175" t="s">
        <v>865</v>
      </c>
      <c r="B16" s="172" t="s">
        <v>936</v>
      </c>
      <c r="C16" s="174">
        <v>459</v>
      </c>
    </row>
    <row r="17" spans="1:3" ht="15" x14ac:dyDescent="0.2">
      <c r="A17" s="175" t="s">
        <v>863</v>
      </c>
      <c r="B17" s="172" t="s">
        <v>934</v>
      </c>
      <c r="C17" s="174">
        <v>555.70000000000005</v>
      </c>
    </row>
    <row r="18" spans="1:3" ht="15" x14ac:dyDescent="0.2">
      <c r="A18" s="175" t="s">
        <v>861</v>
      </c>
      <c r="B18" s="172" t="s">
        <v>932</v>
      </c>
      <c r="C18" s="174">
        <v>647.79999999999995</v>
      </c>
    </row>
    <row r="19" spans="1:3" ht="15" x14ac:dyDescent="0.2">
      <c r="A19" s="175" t="s">
        <v>859</v>
      </c>
      <c r="B19" s="172" t="s">
        <v>864</v>
      </c>
      <c r="C19" s="174">
        <v>288.10000000000002</v>
      </c>
    </row>
    <row r="20" spans="1:3" ht="15" x14ac:dyDescent="0.2">
      <c r="A20" s="175" t="s">
        <v>857</v>
      </c>
      <c r="B20" s="172" t="s">
        <v>929</v>
      </c>
      <c r="C20" s="174">
        <v>586.6</v>
      </c>
    </row>
    <row r="21" spans="1:3" ht="15" x14ac:dyDescent="0.2">
      <c r="A21" s="175" t="s">
        <v>855</v>
      </c>
      <c r="B21" s="172" t="s">
        <v>927</v>
      </c>
      <c r="C21" s="174">
        <v>738.4</v>
      </c>
    </row>
    <row r="22" spans="1:3" ht="15" x14ac:dyDescent="0.2">
      <c r="A22" s="175" t="s">
        <v>853</v>
      </c>
      <c r="B22" s="172" t="s">
        <v>862</v>
      </c>
      <c r="C22" s="174">
        <v>127.7</v>
      </c>
    </row>
    <row r="23" spans="1:3" ht="15" x14ac:dyDescent="0.2">
      <c r="A23" s="175" t="s">
        <v>851</v>
      </c>
      <c r="B23" s="172" t="s">
        <v>924</v>
      </c>
      <c r="C23" s="174">
        <v>669.5</v>
      </c>
    </row>
    <row r="24" spans="1:3" ht="15" x14ac:dyDescent="0.2">
      <c r="A24" s="175" t="s">
        <v>849</v>
      </c>
      <c r="B24" s="172" t="s">
        <v>922</v>
      </c>
      <c r="C24" s="174">
        <v>586.6</v>
      </c>
    </row>
    <row r="25" spans="1:3" ht="15" x14ac:dyDescent="0.2">
      <c r="A25" s="175" t="s">
        <v>935</v>
      </c>
      <c r="B25" s="172" t="s">
        <v>860</v>
      </c>
      <c r="C25" s="174">
        <v>647.79999999999995</v>
      </c>
    </row>
    <row r="26" spans="1:3" ht="15" x14ac:dyDescent="0.2">
      <c r="A26" s="175" t="s">
        <v>933</v>
      </c>
      <c r="B26" s="172" t="s">
        <v>919</v>
      </c>
      <c r="C26" s="174">
        <v>555.70000000000005</v>
      </c>
    </row>
    <row r="27" spans="1:3" ht="15" x14ac:dyDescent="0.2">
      <c r="A27" s="175" t="s">
        <v>931</v>
      </c>
      <c r="B27" s="172" t="s">
        <v>858</v>
      </c>
      <c r="C27" s="174">
        <v>288.10000000000002</v>
      </c>
    </row>
    <row r="28" spans="1:3" ht="15" x14ac:dyDescent="0.2">
      <c r="A28" s="175" t="s">
        <v>930</v>
      </c>
      <c r="B28" s="172" t="s">
        <v>916</v>
      </c>
      <c r="C28" s="174">
        <v>464</v>
      </c>
    </row>
    <row r="29" spans="1:3" ht="15" x14ac:dyDescent="0.2">
      <c r="A29" s="175" t="s">
        <v>928</v>
      </c>
      <c r="B29" s="172" t="s">
        <v>856</v>
      </c>
      <c r="C29" s="174">
        <v>765.3</v>
      </c>
    </row>
    <row r="30" spans="1:3" ht="15" x14ac:dyDescent="0.2">
      <c r="A30" s="175" t="s">
        <v>926</v>
      </c>
      <c r="B30" s="172" t="s">
        <v>913</v>
      </c>
      <c r="C30" s="174">
        <v>502.2</v>
      </c>
    </row>
    <row r="31" spans="1:3" ht="15" x14ac:dyDescent="0.2">
      <c r="A31" s="175" t="s">
        <v>925</v>
      </c>
      <c r="B31" s="172" t="s">
        <v>911</v>
      </c>
      <c r="C31" s="174">
        <v>502.2</v>
      </c>
    </row>
    <row r="32" spans="1:3" ht="15" x14ac:dyDescent="0.2">
      <c r="A32" s="175" t="s">
        <v>923</v>
      </c>
      <c r="B32" s="172" t="s">
        <v>909</v>
      </c>
      <c r="C32" s="174">
        <v>395.1</v>
      </c>
    </row>
    <row r="33" spans="1:3" ht="15" x14ac:dyDescent="0.2">
      <c r="A33" s="175" t="s">
        <v>921</v>
      </c>
      <c r="B33" s="172" t="s">
        <v>907</v>
      </c>
      <c r="C33" s="174">
        <v>107</v>
      </c>
    </row>
    <row r="34" spans="1:3" ht="15" x14ac:dyDescent="0.2">
      <c r="A34" s="175" t="s">
        <v>920</v>
      </c>
      <c r="B34" s="172" t="s">
        <v>905</v>
      </c>
      <c r="C34" s="174">
        <v>502.2</v>
      </c>
    </row>
    <row r="35" spans="1:3" ht="15" x14ac:dyDescent="0.2">
      <c r="A35" s="175" t="s">
        <v>918</v>
      </c>
      <c r="B35" s="172" t="s">
        <v>903</v>
      </c>
      <c r="C35" s="174">
        <v>502.2</v>
      </c>
    </row>
    <row r="36" spans="1:3" ht="15" x14ac:dyDescent="0.2">
      <c r="A36" s="175" t="s">
        <v>917</v>
      </c>
      <c r="B36" s="172" t="s">
        <v>854</v>
      </c>
      <c r="C36" s="174">
        <v>291.89999999999998</v>
      </c>
    </row>
    <row r="37" spans="1:3" ht="15" x14ac:dyDescent="0.2">
      <c r="A37" s="175" t="s">
        <v>915</v>
      </c>
      <c r="B37" s="172" t="s">
        <v>852</v>
      </c>
      <c r="C37" s="174">
        <v>669.5</v>
      </c>
    </row>
    <row r="38" spans="1:3" ht="15" x14ac:dyDescent="0.2">
      <c r="A38" s="175" t="s">
        <v>914</v>
      </c>
      <c r="B38" s="172" t="s">
        <v>896</v>
      </c>
      <c r="C38" s="174">
        <v>269.2</v>
      </c>
    </row>
    <row r="39" spans="1:3" ht="15" x14ac:dyDescent="0.2">
      <c r="A39" s="175" t="s">
        <v>912</v>
      </c>
      <c r="B39" s="172" t="s">
        <v>850</v>
      </c>
      <c r="C39" s="174">
        <v>269.2</v>
      </c>
    </row>
    <row r="40" spans="1:3" ht="15" x14ac:dyDescent="0.2">
      <c r="A40" s="175" t="s">
        <v>910</v>
      </c>
      <c r="B40" s="172" t="s">
        <v>848</v>
      </c>
      <c r="C40" s="174">
        <v>1077</v>
      </c>
    </row>
    <row r="41" spans="1:3" ht="15" x14ac:dyDescent="0.2">
      <c r="A41" s="175" t="s">
        <v>908</v>
      </c>
      <c r="B41" s="172" t="s">
        <v>892</v>
      </c>
      <c r="C41" s="174">
        <v>880.1</v>
      </c>
    </row>
    <row r="42" spans="1:3" ht="15" x14ac:dyDescent="0.2">
      <c r="A42" s="175" t="s">
        <v>906</v>
      </c>
      <c r="B42" s="172" t="s">
        <v>890</v>
      </c>
      <c r="C42" s="174">
        <v>449.7</v>
      </c>
    </row>
    <row r="43" spans="1:3" ht="15" x14ac:dyDescent="0.2">
      <c r="A43" s="175" t="s">
        <v>904</v>
      </c>
      <c r="B43" s="172" t="s">
        <v>888</v>
      </c>
      <c r="C43" s="174">
        <v>1063.8</v>
      </c>
    </row>
    <row r="44" spans="1:3" ht="15" x14ac:dyDescent="0.2">
      <c r="A44" s="175"/>
      <c r="B44" s="172" t="s">
        <v>247</v>
      </c>
      <c r="C44" s="174">
        <v>20664.3</v>
      </c>
    </row>
    <row r="45" spans="1:3" ht="41.45" customHeight="1" x14ac:dyDescent="0.2"/>
  </sheetData>
  <mergeCells count="1">
    <mergeCell ref="A3:C3"/>
  </mergeCells>
  <pageMargins left="0.70866141732283472" right="0.70866141732283472" top="0.74803149606299213" bottom="0.74803149606299213" header="0.31496062992125984" footer="0.31496062992125984"/>
  <pageSetup paperSize="9" scale="93" fitToHeight="0" orientation="portrait" r:id="rId1"/>
  <headerFooter>
    <oddFooter>&amp;L&amp;"Times New Roman,обычный"&amp;8 7698-17</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pageSetUpPr fitToPage="1"/>
  </sheetPr>
  <dimension ref="A1:D53"/>
  <sheetViews>
    <sheetView workbookViewId="0">
      <selection activeCell="E13" sqref="E13"/>
    </sheetView>
  </sheetViews>
  <sheetFormatPr defaultColWidth="30.7109375" defaultRowHeight="12.75" x14ac:dyDescent="0.2"/>
  <cols>
    <col min="1" max="1" width="8.7109375" style="171" customWidth="1"/>
    <col min="2" max="2" width="65.5703125" style="171" customWidth="1"/>
    <col min="3" max="3" width="21.42578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2680</v>
      </c>
      <c r="D1" s="180"/>
    </row>
    <row r="2" spans="1:4" s="185" customFormat="1" ht="15" x14ac:dyDescent="0.25">
      <c r="C2" s="3" t="s">
        <v>2667</v>
      </c>
      <c r="D2" s="180"/>
    </row>
    <row r="3" spans="1:4" s="185" customFormat="1" ht="69.75" customHeight="1" x14ac:dyDescent="0.2">
      <c r="A3" s="386" t="s">
        <v>2804</v>
      </c>
      <c r="B3" s="386"/>
      <c r="C3" s="386"/>
    </row>
    <row r="4" spans="1:4" s="185" customFormat="1" ht="31.15" customHeight="1" x14ac:dyDescent="0.2">
      <c r="A4" s="178" t="s">
        <v>33</v>
      </c>
      <c r="B4" s="178" t="s">
        <v>887</v>
      </c>
      <c r="C4" s="177" t="s">
        <v>886</v>
      </c>
    </row>
    <row r="5" spans="1:4" ht="15" x14ac:dyDescent="0.2">
      <c r="A5" s="175" t="s">
        <v>885</v>
      </c>
      <c r="B5" s="172" t="s">
        <v>944</v>
      </c>
      <c r="C5" s="174">
        <v>37.6</v>
      </c>
    </row>
    <row r="6" spans="1:4" ht="15" x14ac:dyDescent="0.2">
      <c r="A6" s="175" t="s">
        <v>883</v>
      </c>
      <c r="B6" s="172" t="s">
        <v>884</v>
      </c>
      <c r="C6" s="174">
        <v>11.3</v>
      </c>
    </row>
    <row r="7" spans="1:4" ht="15" x14ac:dyDescent="0.2">
      <c r="A7" s="175" t="s">
        <v>881</v>
      </c>
      <c r="B7" s="172" t="s">
        <v>882</v>
      </c>
      <c r="C7" s="174">
        <v>33.9</v>
      </c>
    </row>
    <row r="8" spans="1:4" ht="15" x14ac:dyDescent="0.2">
      <c r="A8" s="175" t="s">
        <v>879</v>
      </c>
      <c r="B8" s="172" t="s">
        <v>943</v>
      </c>
      <c r="C8" s="174">
        <v>9.4</v>
      </c>
    </row>
    <row r="9" spans="1:4" ht="15" x14ac:dyDescent="0.2">
      <c r="A9" s="175" t="s">
        <v>877</v>
      </c>
      <c r="B9" s="172" t="s">
        <v>2630</v>
      </c>
      <c r="C9" s="174">
        <v>13.2</v>
      </c>
    </row>
    <row r="10" spans="1:4" ht="15" x14ac:dyDescent="0.2">
      <c r="A10" s="175" t="s">
        <v>875</v>
      </c>
      <c r="B10" s="172" t="s">
        <v>942</v>
      </c>
      <c r="C10" s="174">
        <v>13.2</v>
      </c>
    </row>
    <row r="11" spans="1:4" ht="15" x14ac:dyDescent="0.2">
      <c r="A11" s="175" t="s">
        <v>873</v>
      </c>
      <c r="B11" s="172" t="s">
        <v>941</v>
      </c>
      <c r="C11" s="174">
        <v>11.3</v>
      </c>
    </row>
    <row r="12" spans="1:4" ht="15" x14ac:dyDescent="0.2">
      <c r="A12" s="175" t="s">
        <v>871</v>
      </c>
      <c r="B12" s="172" t="s">
        <v>878</v>
      </c>
      <c r="C12" s="174">
        <v>13.2</v>
      </c>
    </row>
    <row r="13" spans="1:4" ht="15" x14ac:dyDescent="0.2">
      <c r="A13" s="175" t="s">
        <v>869</v>
      </c>
      <c r="B13" s="172" t="s">
        <v>876</v>
      </c>
      <c r="C13" s="174">
        <v>13.2</v>
      </c>
    </row>
    <row r="14" spans="1:4" ht="15" x14ac:dyDescent="0.2">
      <c r="A14" s="175" t="s">
        <v>867</v>
      </c>
      <c r="B14" s="172" t="s">
        <v>2629</v>
      </c>
      <c r="C14" s="174">
        <v>13.2</v>
      </c>
    </row>
    <row r="15" spans="1:4" ht="15" x14ac:dyDescent="0.2">
      <c r="A15" s="175" t="s">
        <v>865</v>
      </c>
      <c r="B15" s="172" t="s">
        <v>872</v>
      </c>
      <c r="C15" s="174">
        <v>15.1</v>
      </c>
    </row>
    <row r="16" spans="1:4" ht="15" x14ac:dyDescent="0.2">
      <c r="A16" s="175" t="s">
        <v>863</v>
      </c>
      <c r="B16" s="172" t="s">
        <v>870</v>
      </c>
      <c r="C16" s="174">
        <v>15.1</v>
      </c>
    </row>
    <row r="17" spans="1:3" ht="15" x14ac:dyDescent="0.2">
      <c r="A17" s="175" t="s">
        <v>861</v>
      </c>
      <c r="B17" s="172" t="s">
        <v>868</v>
      </c>
      <c r="C17" s="174">
        <v>13.2</v>
      </c>
    </row>
    <row r="18" spans="1:3" ht="15" x14ac:dyDescent="0.2">
      <c r="A18" s="175" t="s">
        <v>859</v>
      </c>
      <c r="B18" s="172" t="s">
        <v>940</v>
      </c>
      <c r="C18" s="174">
        <v>11.3</v>
      </c>
    </row>
    <row r="19" spans="1:3" ht="15" x14ac:dyDescent="0.2">
      <c r="A19" s="175" t="s">
        <v>857</v>
      </c>
      <c r="B19" s="172" t="s">
        <v>939</v>
      </c>
      <c r="C19" s="174">
        <v>9.4</v>
      </c>
    </row>
    <row r="20" spans="1:3" ht="15" x14ac:dyDescent="0.2">
      <c r="A20" s="175" t="s">
        <v>855</v>
      </c>
      <c r="B20" s="172" t="s">
        <v>938</v>
      </c>
      <c r="C20" s="174">
        <v>9.4</v>
      </c>
    </row>
    <row r="21" spans="1:3" ht="15" x14ac:dyDescent="0.2">
      <c r="A21" s="175" t="s">
        <v>853</v>
      </c>
      <c r="B21" s="172" t="s">
        <v>866</v>
      </c>
      <c r="C21" s="174">
        <v>13.2</v>
      </c>
    </row>
    <row r="22" spans="1:3" ht="15" x14ac:dyDescent="0.2">
      <c r="A22" s="175" t="s">
        <v>851</v>
      </c>
      <c r="B22" s="172" t="s">
        <v>937</v>
      </c>
      <c r="C22" s="174">
        <v>11.3</v>
      </c>
    </row>
    <row r="23" spans="1:3" ht="15" x14ac:dyDescent="0.2">
      <c r="A23" s="175" t="s">
        <v>849</v>
      </c>
      <c r="B23" s="172" t="s">
        <v>936</v>
      </c>
      <c r="C23" s="174">
        <v>9.4</v>
      </c>
    </row>
    <row r="24" spans="1:3" ht="15" x14ac:dyDescent="0.2">
      <c r="A24" s="175" t="s">
        <v>935</v>
      </c>
      <c r="B24" s="172" t="s">
        <v>934</v>
      </c>
      <c r="C24" s="174">
        <v>9.4</v>
      </c>
    </row>
    <row r="25" spans="1:3" ht="15" x14ac:dyDescent="0.2">
      <c r="A25" s="175" t="s">
        <v>933</v>
      </c>
      <c r="B25" s="172" t="s">
        <v>932</v>
      </c>
      <c r="C25" s="174">
        <v>11.3</v>
      </c>
    </row>
    <row r="26" spans="1:3" ht="15" x14ac:dyDescent="0.2">
      <c r="A26" s="175" t="s">
        <v>931</v>
      </c>
      <c r="B26" s="172" t="s">
        <v>864</v>
      </c>
      <c r="C26" s="174">
        <v>9.4</v>
      </c>
    </row>
    <row r="27" spans="1:3" ht="15" x14ac:dyDescent="0.2">
      <c r="A27" s="175" t="s">
        <v>930</v>
      </c>
      <c r="B27" s="172" t="s">
        <v>929</v>
      </c>
      <c r="C27" s="174">
        <v>11.3</v>
      </c>
    </row>
    <row r="28" spans="1:3" ht="15" x14ac:dyDescent="0.2">
      <c r="A28" s="175" t="s">
        <v>928</v>
      </c>
      <c r="B28" s="172" t="s">
        <v>927</v>
      </c>
      <c r="C28" s="174">
        <v>13.2</v>
      </c>
    </row>
    <row r="29" spans="1:3" ht="15" x14ac:dyDescent="0.2">
      <c r="A29" s="175" t="s">
        <v>926</v>
      </c>
      <c r="B29" s="172" t="s">
        <v>862</v>
      </c>
      <c r="C29" s="174">
        <v>11.8</v>
      </c>
    </row>
    <row r="30" spans="1:3" ht="15" x14ac:dyDescent="0.2">
      <c r="A30" s="175" t="s">
        <v>925</v>
      </c>
      <c r="B30" s="172" t="s">
        <v>924</v>
      </c>
      <c r="C30" s="174">
        <v>13.2</v>
      </c>
    </row>
    <row r="31" spans="1:3" ht="15" x14ac:dyDescent="0.2">
      <c r="A31" s="175" t="s">
        <v>923</v>
      </c>
      <c r="B31" s="172" t="s">
        <v>922</v>
      </c>
      <c r="C31" s="174">
        <v>11.3</v>
      </c>
    </row>
    <row r="32" spans="1:3" ht="15" x14ac:dyDescent="0.2">
      <c r="A32" s="175" t="s">
        <v>921</v>
      </c>
      <c r="B32" s="172" t="s">
        <v>860</v>
      </c>
      <c r="C32" s="174">
        <v>11.3</v>
      </c>
    </row>
    <row r="33" spans="1:3" ht="15" x14ac:dyDescent="0.2">
      <c r="A33" s="175" t="s">
        <v>920</v>
      </c>
      <c r="B33" s="172" t="s">
        <v>919</v>
      </c>
      <c r="C33" s="174">
        <v>9.4</v>
      </c>
    </row>
    <row r="34" spans="1:3" ht="15" x14ac:dyDescent="0.2">
      <c r="A34" s="175" t="s">
        <v>918</v>
      </c>
      <c r="B34" s="172" t="s">
        <v>858</v>
      </c>
      <c r="C34" s="174">
        <v>9.4</v>
      </c>
    </row>
    <row r="35" spans="1:3" ht="15" x14ac:dyDescent="0.2">
      <c r="A35" s="175" t="s">
        <v>917</v>
      </c>
      <c r="B35" s="172" t="s">
        <v>916</v>
      </c>
      <c r="C35" s="174">
        <v>11.3</v>
      </c>
    </row>
    <row r="36" spans="1:3" ht="15" x14ac:dyDescent="0.2">
      <c r="A36" s="175" t="s">
        <v>915</v>
      </c>
      <c r="B36" s="172" t="s">
        <v>856</v>
      </c>
      <c r="C36" s="174">
        <v>15.1</v>
      </c>
    </row>
    <row r="37" spans="1:3" ht="15" x14ac:dyDescent="0.2">
      <c r="A37" s="175" t="s">
        <v>914</v>
      </c>
      <c r="B37" s="172" t="s">
        <v>913</v>
      </c>
      <c r="C37" s="174">
        <v>9.4</v>
      </c>
    </row>
    <row r="38" spans="1:3" ht="15" x14ac:dyDescent="0.2">
      <c r="A38" s="175" t="s">
        <v>912</v>
      </c>
      <c r="B38" s="172" t="s">
        <v>911</v>
      </c>
      <c r="C38" s="174">
        <v>9.4</v>
      </c>
    </row>
    <row r="39" spans="1:3" ht="15" x14ac:dyDescent="0.2">
      <c r="A39" s="175" t="s">
        <v>910</v>
      </c>
      <c r="B39" s="172" t="s">
        <v>909</v>
      </c>
      <c r="C39" s="174">
        <v>9.4</v>
      </c>
    </row>
    <row r="40" spans="1:3" ht="15" x14ac:dyDescent="0.2">
      <c r="A40" s="175" t="s">
        <v>908</v>
      </c>
      <c r="B40" s="172" t="s">
        <v>907</v>
      </c>
      <c r="C40" s="174">
        <v>9.4</v>
      </c>
    </row>
    <row r="41" spans="1:3" ht="15" x14ac:dyDescent="0.2">
      <c r="A41" s="175" t="s">
        <v>906</v>
      </c>
      <c r="B41" s="172" t="s">
        <v>905</v>
      </c>
      <c r="C41" s="174">
        <v>9.4</v>
      </c>
    </row>
    <row r="42" spans="1:3" ht="15" x14ac:dyDescent="0.2">
      <c r="A42" s="175" t="s">
        <v>904</v>
      </c>
      <c r="B42" s="172" t="s">
        <v>903</v>
      </c>
      <c r="C42" s="174">
        <v>9.4</v>
      </c>
    </row>
    <row r="43" spans="1:3" ht="15" x14ac:dyDescent="0.2">
      <c r="A43" s="175" t="s">
        <v>902</v>
      </c>
      <c r="B43" s="172" t="s">
        <v>854</v>
      </c>
      <c r="C43" s="174">
        <v>11.8</v>
      </c>
    </row>
    <row r="44" spans="1:3" ht="15" x14ac:dyDescent="0.2">
      <c r="A44" s="175" t="s">
        <v>901</v>
      </c>
      <c r="B44" s="172" t="s">
        <v>852</v>
      </c>
      <c r="C44" s="174">
        <v>13.2</v>
      </c>
    </row>
    <row r="45" spans="1:3" ht="15" x14ac:dyDescent="0.2">
      <c r="A45" s="175" t="s">
        <v>900</v>
      </c>
      <c r="B45" s="172" t="s">
        <v>898</v>
      </c>
      <c r="C45" s="174">
        <v>15</v>
      </c>
    </row>
    <row r="46" spans="1:3" ht="15" x14ac:dyDescent="0.2">
      <c r="A46" s="175" t="s">
        <v>899</v>
      </c>
      <c r="B46" s="172" t="s">
        <v>896</v>
      </c>
      <c r="C46" s="174">
        <v>22.1</v>
      </c>
    </row>
    <row r="47" spans="1:3" ht="15" x14ac:dyDescent="0.2">
      <c r="A47" s="175" t="s">
        <v>897</v>
      </c>
      <c r="B47" s="172" t="s">
        <v>850</v>
      </c>
      <c r="C47" s="174">
        <v>22.1</v>
      </c>
    </row>
    <row r="48" spans="1:3" ht="15" x14ac:dyDescent="0.2">
      <c r="A48" s="175" t="s">
        <v>895</v>
      </c>
      <c r="B48" s="172" t="s">
        <v>848</v>
      </c>
      <c r="C48" s="174">
        <v>22.1</v>
      </c>
    </row>
    <row r="49" spans="1:3" ht="15" x14ac:dyDescent="0.2">
      <c r="A49" s="175" t="s">
        <v>894</v>
      </c>
      <c r="B49" s="172" t="s">
        <v>892</v>
      </c>
      <c r="C49" s="174">
        <v>15</v>
      </c>
    </row>
    <row r="50" spans="1:3" ht="15" x14ac:dyDescent="0.2">
      <c r="A50" s="175" t="s">
        <v>893</v>
      </c>
      <c r="B50" s="172" t="s">
        <v>890</v>
      </c>
      <c r="C50" s="174">
        <v>15</v>
      </c>
    </row>
    <row r="51" spans="1:3" ht="15" x14ac:dyDescent="0.2">
      <c r="A51" s="175" t="s">
        <v>891</v>
      </c>
      <c r="B51" s="172" t="s">
        <v>888</v>
      </c>
      <c r="C51" s="174">
        <v>15</v>
      </c>
    </row>
    <row r="52" spans="1:3" ht="15" x14ac:dyDescent="0.2">
      <c r="A52" s="175"/>
      <c r="B52" s="172" t="s">
        <v>247</v>
      </c>
      <c r="C52" s="174">
        <v>632</v>
      </c>
    </row>
    <row r="53" spans="1:3" ht="41.45" customHeight="1" x14ac:dyDescent="0.2"/>
  </sheetData>
  <mergeCells count="1">
    <mergeCell ref="A3:C3"/>
  </mergeCells>
  <pageMargins left="0.51181102362204722" right="0" top="0.15748031496062992" bottom="0.35433070866141736" header="0.31496062992125984" footer="0.11811023622047245"/>
  <pageSetup paperSize="9" fitToHeight="0" orientation="portrait" r:id="rId1"/>
  <headerFooter>
    <oddFooter>&amp;L&amp;"Times New Roman,обычный"&amp;8 7698-17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tabColor rgb="FFFFC000"/>
    <pageSetUpPr fitToPage="1"/>
  </sheetPr>
  <dimension ref="A1:D55"/>
  <sheetViews>
    <sheetView topLeftCell="A37" workbookViewId="0">
      <selection activeCell="D9" sqref="D9"/>
    </sheetView>
  </sheetViews>
  <sheetFormatPr defaultColWidth="30.7109375" defaultRowHeight="12.75" x14ac:dyDescent="0.2"/>
  <cols>
    <col min="1" max="1" width="8.7109375" style="171" customWidth="1"/>
    <col min="2" max="2" width="73.28515625" style="171" customWidth="1"/>
    <col min="3" max="3" width="20.42578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2681</v>
      </c>
      <c r="D1" s="180"/>
    </row>
    <row r="2" spans="1:4" s="185" customFormat="1" ht="15" x14ac:dyDescent="0.25">
      <c r="C2" s="3" t="s">
        <v>2667</v>
      </c>
      <c r="D2" s="180"/>
    </row>
    <row r="3" spans="1:4" s="185" customFormat="1" ht="63.75" customHeight="1" x14ac:dyDescent="0.2">
      <c r="A3" s="386" t="s">
        <v>2805</v>
      </c>
      <c r="B3" s="386"/>
      <c r="C3" s="386"/>
    </row>
    <row r="4" spans="1:4" s="185" customFormat="1" x14ac:dyDescent="0.2">
      <c r="A4" s="192"/>
    </row>
    <row r="5" spans="1:4" s="185" customFormat="1" ht="31.15" customHeight="1" x14ac:dyDescent="0.2">
      <c r="A5" s="178" t="s">
        <v>33</v>
      </c>
      <c r="B5" s="178" t="s">
        <v>887</v>
      </c>
      <c r="C5" s="177" t="s">
        <v>886</v>
      </c>
    </row>
    <row r="6" spans="1:4" ht="15" x14ac:dyDescent="0.2">
      <c r="A6" s="175" t="s">
        <v>885</v>
      </c>
      <c r="B6" s="172" t="s">
        <v>944</v>
      </c>
      <c r="C6" s="174">
        <v>8008502</v>
      </c>
    </row>
    <row r="7" spans="1:4" ht="15" x14ac:dyDescent="0.2">
      <c r="A7" s="175" t="s">
        <v>883</v>
      </c>
      <c r="B7" s="172" t="s">
        <v>884</v>
      </c>
      <c r="C7" s="174">
        <v>280260.8</v>
      </c>
    </row>
    <row r="8" spans="1:4" ht="15" x14ac:dyDescent="0.2">
      <c r="A8" s="175" t="s">
        <v>881</v>
      </c>
      <c r="B8" s="172" t="s">
        <v>882</v>
      </c>
      <c r="C8" s="174">
        <v>1486383.1</v>
      </c>
    </row>
    <row r="9" spans="1:4" ht="15" x14ac:dyDescent="0.2">
      <c r="A9" s="175" t="s">
        <v>879</v>
      </c>
      <c r="B9" s="172" t="s">
        <v>943</v>
      </c>
      <c r="C9" s="174">
        <v>96330.8</v>
      </c>
    </row>
    <row r="10" spans="1:4" ht="15" x14ac:dyDescent="0.2">
      <c r="A10" s="175" t="s">
        <v>877</v>
      </c>
      <c r="B10" s="172" t="s">
        <v>2630</v>
      </c>
      <c r="C10" s="174">
        <v>311448.09999999998</v>
      </c>
    </row>
    <row r="11" spans="1:4" ht="15" x14ac:dyDescent="0.2">
      <c r="A11" s="175" t="s">
        <v>875</v>
      </c>
      <c r="B11" s="172" t="s">
        <v>942</v>
      </c>
      <c r="C11" s="174">
        <v>560362.80000000005</v>
      </c>
    </row>
    <row r="12" spans="1:4" ht="15" x14ac:dyDescent="0.2">
      <c r="A12" s="175" t="s">
        <v>873</v>
      </c>
      <c r="B12" s="172" t="s">
        <v>941</v>
      </c>
      <c r="C12" s="174">
        <v>231379.6</v>
      </c>
    </row>
    <row r="13" spans="1:4" ht="15" x14ac:dyDescent="0.2">
      <c r="A13" s="175" t="s">
        <v>871</v>
      </c>
      <c r="B13" s="172" t="s">
        <v>878</v>
      </c>
      <c r="C13" s="174">
        <v>653946.6</v>
      </c>
    </row>
    <row r="14" spans="1:4" ht="15" x14ac:dyDescent="0.2">
      <c r="A14" s="175" t="s">
        <v>869</v>
      </c>
      <c r="B14" s="172" t="s">
        <v>876</v>
      </c>
      <c r="C14" s="174">
        <v>595216.5</v>
      </c>
    </row>
    <row r="15" spans="1:4" ht="15" x14ac:dyDescent="0.2">
      <c r="A15" s="175" t="s">
        <v>867</v>
      </c>
      <c r="B15" s="172" t="s">
        <v>2629</v>
      </c>
      <c r="C15" s="174">
        <v>765462.1</v>
      </c>
    </row>
    <row r="16" spans="1:4" ht="15" x14ac:dyDescent="0.2">
      <c r="A16" s="175" t="s">
        <v>865</v>
      </c>
      <c r="B16" s="172" t="s">
        <v>872</v>
      </c>
      <c r="C16" s="174">
        <v>833203.8</v>
      </c>
    </row>
    <row r="17" spans="1:3" ht="15" x14ac:dyDescent="0.2">
      <c r="A17" s="175" t="s">
        <v>863</v>
      </c>
      <c r="B17" s="172" t="s">
        <v>870</v>
      </c>
      <c r="C17" s="174">
        <v>1111640.6000000001</v>
      </c>
    </row>
    <row r="18" spans="1:3" ht="15" x14ac:dyDescent="0.2">
      <c r="A18" s="175" t="s">
        <v>861</v>
      </c>
      <c r="B18" s="172" t="s">
        <v>868</v>
      </c>
      <c r="C18" s="174">
        <v>654712.4</v>
      </c>
    </row>
    <row r="19" spans="1:3" ht="15" x14ac:dyDescent="0.2">
      <c r="A19" s="175" t="s">
        <v>859</v>
      </c>
      <c r="B19" s="172" t="s">
        <v>940</v>
      </c>
      <c r="C19" s="174">
        <v>333168</v>
      </c>
    </row>
    <row r="20" spans="1:3" ht="15" x14ac:dyDescent="0.2">
      <c r="A20" s="175" t="s">
        <v>857</v>
      </c>
      <c r="B20" s="172" t="s">
        <v>939</v>
      </c>
      <c r="C20" s="174">
        <v>172553.7</v>
      </c>
    </row>
    <row r="21" spans="1:3" ht="15" x14ac:dyDescent="0.2">
      <c r="A21" s="175" t="s">
        <v>855</v>
      </c>
      <c r="B21" s="172" t="s">
        <v>938</v>
      </c>
      <c r="C21" s="174">
        <v>208318.9</v>
      </c>
    </row>
    <row r="22" spans="1:3" ht="15" x14ac:dyDescent="0.2">
      <c r="A22" s="175" t="s">
        <v>853</v>
      </c>
      <c r="B22" s="172" t="s">
        <v>866</v>
      </c>
      <c r="C22" s="174">
        <v>516411.3</v>
      </c>
    </row>
    <row r="23" spans="1:3" ht="15" x14ac:dyDescent="0.2">
      <c r="A23" s="175" t="s">
        <v>851</v>
      </c>
      <c r="B23" s="172" t="s">
        <v>937</v>
      </c>
      <c r="C23" s="174">
        <v>242664.3</v>
      </c>
    </row>
    <row r="24" spans="1:3" ht="15" x14ac:dyDescent="0.2">
      <c r="A24" s="175" t="s">
        <v>849</v>
      </c>
      <c r="B24" s="172" t="s">
        <v>936</v>
      </c>
      <c r="C24" s="174">
        <v>144711.6</v>
      </c>
    </row>
    <row r="25" spans="1:3" ht="15" x14ac:dyDescent="0.2">
      <c r="A25" s="175" t="s">
        <v>935</v>
      </c>
      <c r="B25" s="172" t="s">
        <v>934</v>
      </c>
      <c r="C25" s="174">
        <v>217661.6</v>
      </c>
    </row>
    <row r="26" spans="1:3" ht="15" x14ac:dyDescent="0.2">
      <c r="A26" s="175" t="s">
        <v>933</v>
      </c>
      <c r="B26" s="172" t="s">
        <v>932</v>
      </c>
      <c r="C26" s="174">
        <v>361803.3</v>
      </c>
    </row>
    <row r="27" spans="1:3" ht="15" x14ac:dyDescent="0.2">
      <c r="A27" s="175" t="s">
        <v>931</v>
      </c>
      <c r="B27" s="172" t="s">
        <v>864</v>
      </c>
      <c r="C27" s="174">
        <v>135927.79999999999</v>
      </c>
    </row>
    <row r="28" spans="1:3" ht="15" x14ac:dyDescent="0.2">
      <c r="A28" s="175" t="s">
        <v>930</v>
      </c>
      <c r="B28" s="172" t="s">
        <v>929</v>
      </c>
      <c r="C28" s="174">
        <v>397252.4</v>
      </c>
    </row>
    <row r="29" spans="1:3" ht="15" x14ac:dyDescent="0.2">
      <c r="A29" s="175" t="s">
        <v>928</v>
      </c>
      <c r="B29" s="172" t="s">
        <v>927</v>
      </c>
      <c r="C29" s="174">
        <v>487141.3</v>
      </c>
    </row>
    <row r="30" spans="1:3" ht="15" x14ac:dyDescent="0.2">
      <c r="A30" s="175" t="s">
        <v>926</v>
      </c>
      <c r="B30" s="172" t="s">
        <v>862</v>
      </c>
      <c r="C30" s="174">
        <v>246980</v>
      </c>
    </row>
    <row r="31" spans="1:3" ht="15" x14ac:dyDescent="0.2">
      <c r="A31" s="175" t="s">
        <v>925</v>
      </c>
      <c r="B31" s="172" t="s">
        <v>924</v>
      </c>
      <c r="C31" s="174">
        <v>491543.1</v>
      </c>
    </row>
    <row r="32" spans="1:3" ht="15" x14ac:dyDescent="0.2">
      <c r="A32" s="175" t="s">
        <v>923</v>
      </c>
      <c r="B32" s="172" t="s">
        <v>922</v>
      </c>
      <c r="C32" s="174">
        <v>348071.6</v>
      </c>
    </row>
    <row r="33" spans="1:3" ht="15" x14ac:dyDescent="0.2">
      <c r="A33" s="175" t="s">
        <v>921</v>
      </c>
      <c r="B33" s="172" t="s">
        <v>860</v>
      </c>
      <c r="C33" s="174">
        <v>357191.4</v>
      </c>
    </row>
    <row r="34" spans="1:3" ht="15" x14ac:dyDescent="0.2">
      <c r="A34" s="175" t="s">
        <v>920</v>
      </c>
      <c r="B34" s="172" t="s">
        <v>919</v>
      </c>
      <c r="C34" s="174">
        <v>201991.1</v>
      </c>
    </row>
    <row r="35" spans="1:3" ht="15" x14ac:dyDescent="0.2">
      <c r="A35" s="175" t="s">
        <v>918</v>
      </c>
      <c r="B35" s="172" t="s">
        <v>858</v>
      </c>
      <c r="C35" s="174">
        <v>177775.2</v>
      </c>
    </row>
    <row r="36" spans="1:3" ht="15" x14ac:dyDescent="0.2">
      <c r="A36" s="175" t="s">
        <v>917</v>
      </c>
      <c r="B36" s="172" t="s">
        <v>916</v>
      </c>
      <c r="C36" s="174">
        <v>246713.3</v>
      </c>
    </row>
    <row r="37" spans="1:3" ht="15" x14ac:dyDescent="0.2">
      <c r="A37" s="175" t="s">
        <v>915</v>
      </c>
      <c r="B37" s="172" t="s">
        <v>856</v>
      </c>
      <c r="C37" s="174">
        <v>1311400.8999999999</v>
      </c>
    </row>
    <row r="38" spans="1:3" ht="15" x14ac:dyDescent="0.2">
      <c r="A38" s="175" t="s">
        <v>914</v>
      </c>
      <c r="B38" s="172" t="s">
        <v>913</v>
      </c>
      <c r="C38" s="174">
        <v>229320.9</v>
      </c>
    </row>
    <row r="39" spans="1:3" ht="15" x14ac:dyDescent="0.2">
      <c r="A39" s="175" t="s">
        <v>912</v>
      </c>
      <c r="B39" s="172" t="s">
        <v>911</v>
      </c>
      <c r="C39" s="174">
        <v>155348.29999999999</v>
      </c>
    </row>
    <row r="40" spans="1:3" ht="15" x14ac:dyDescent="0.2">
      <c r="A40" s="175" t="s">
        <v>910</v>
      </c>
      <c r="B40" s="172" t="s">
        <v>909</v>
      </c>
      <c r="C40" s="174">
        <v>227009.7</v>
      </c>
    </row>
    <row r="41" spans="1:3" ht="15" x14ac:dyDescent="0.2">
      <c r="A41" s="175" t="s">
        <v>908</v>
      </c>
      <c r="B41" s="172" t="s">
        <v>907</v>
      </c>
      <c r="C41" s="174">
        <v>106495.8</v>
      </c>
    </row>
    <row r="42" spans="1:3" ht="15" x14ac:dyDescent="0.2">
      <c r="A42" s="175" t="s">
        <v>906</v>
      </c>
      <c r="B42" s="172" t="s">
        <v>905</v>
      </c>
      <c r="C42" s="174">
        <v>134514.70000000001</v>
      </c>
    </row>
    <row r="43" spans="1:3" ht="15" x14ac:dyDescent="0.2">
      <c r="A43" s="175" t="s">
        <v>904</v>
      </c>
      <c r="B43" s="172" t="s">
        <v>903</v>
      </c>
      <c r="C43" s="174">
        <v>216058.1</v>
      </c>
    </row>
    <row r="44" spans="1:3" ht="15" x14ac:dyDescent="0.2">
      <c r="A44" s="175" t="s">
        <v>902</v>
      </c>
      <c r="B44" s="172" t="s">
        <v>854</v>
      </c>
      <c r="C44" s="174">
        <v>200106.4</v>
      </c>
    </row>
    <row r="45" spans="1:3" ht="15" x14ac:dyDescent="0.2">
      <c r="A45" s="175" t="s">
        <v>901</v>
      </c>
      <c r="B45" s="172" t="s">
        <v>852</v>
      </c>
      <c r="C45" s="174">
        <v>611410.80000000005</v>
      </c>
    </row>
    <row r="46" spans="1:3" ht="15" x14ac:dyDescent="0.2">
      <c r="A46" s="175" t="s">
        <v>900</v>
      </c>
      <c r="B46" s="172" t="s">
        <v>232</v>
      </c>
      <c r="C46" s="174">
        <v>77908.899999999994</v>
      </c>
    </row>
    <row r="47" spans="1:3" ht="15" x14ac:dyDescent="0.2">
      <c r="A47" s="175" t="s">
        <v>899</v>
      </c>
      <c r="B47" s="172" t="s">
        <v>898</v>
      </c>
      <c r="C47" s="174">
        <v>331415</v>
      </c>
    </row>
    <row r="48" spans="1:3" ht="15" x14ac:dyDescent="0.2">
      <c r="A48" s="175" t="s">
        <v>897</v>
      </c>
      <c r="B48" s="172" t="s">
        <v>896</v>
      </c>
      <c r="C48" s="174">
        <v>253101.2</v>
      </c>
    </row>
    <row r="49" spans="1:3" ht="15" x14ac:dyDescent="0.2">
      <c r="A49" s="175" t="s">
        <v>895</v>
      </c>
      <c r="B49" s="172" t="s">
        <v>850</v>
      </c>
      <c r="C49" s="174">
        <v>152122.70000000001</v>
      </c>
    </row>
    <row r="50" spans="1:3" ht="15" x14ac:dyDescent="0.2">
      <c r="A50" s="175" t="s">
        <v>894</v>
      </c>
      <c r="B50" s="172" t="s">
        <v>848</v>
      </c>
      <c r="C50" s="174">
        <v>213372.2</v>
      </c>
    </row>
    <row r="51" spans="1:3" ht="15" x14ac:dyDescent="0.2">
      <c r="A51" s="175" t="s">
        <v>893</v>
      </c>
      <c r="B51" s="172" t="s">
        <v>892</v>
      </c>
      <c r="C51" s="174">
        <v>345890.5</v>
      </c>
    </row>
    <row r="52" spans="1:3" ht="15" x14ac:dyDescent="0.2">
      <c r="A52" s="175" t="s">
        <v>891</v>
      </c>
      <c r="B52" s="172" t="s">
        <v>890</v>
      </c>
      <c r="C52" s="174">
        <v>155137.70000000001</v>
      </c>
    </row>
    <row r="53" spans="1:3" ht="15" x14ac:dyDescent="0.2">
      <c r="A53" s="175" t="s">
        <v>889</v>
      </c>
      <c r="B53" s="172" t="s">
        <v>888</v>
      </c>
      <c r="C53" s="174">
        <v>237825.5</v>
      </c>
    </row>
    <row r="54" spans="1:3" ht="15" x14ac:dyDescent="0.2">
      <c r="A54" s="175"/>
      <c r="B54" s="172" t="s">
        <v>847</v>
      </c>
      <c r="C54" s="174">
        <v>110236.6</v>
      </c>
    </row>
    <row r="55" spans="1:3" ht="15" x14ac:dyDescent="0.2">
      <c r="A55" s="175"/>
      <c r="B55" s="172" t="s">
        <v>247</v>
      </c>
      <c r="C55" s="174">
        <v>25945405</v>
      </c>
    </row>
  </sheetData>
  <mergeCells count="1">
    <mergeCell ref="A3:C3"/>
  </mergeCells>
  <pageMargins left="0.70866141732283472" right="0.70866141732283472" top="0.74803149606299213" bottom="0.74803149606299213" header="0.31496062992125984" footer="0.31496062992125984"/>
  <pageSetup paperSize="9" scale="85" orientation="portrait" r:id="rId1"/>
  <headerFooter>
    <oddFooter>&amp;L&amp;"Times New Roman,обычный"&amp;8 7698-17</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pageSetUpPr fitToPage="1"/>
  </sheetPr>
  <dimension ref="A1:D130"/>
  <sheetViews>
    <sheetView workbookViewId="0">
      <selection activeCell="D5" sqref="D5"/>
    </sheetView>
  </sheetViews>
  <sheetFormatPr defaultColWidth="30.7109375" defaultRowHeight="12.75" outlineLevelRow="3" x14ac:dyDescent="0.2"/>
  <cols>
    <col min="1" max="1" width="8.7109375" style="196" customWidth="1"/>
    <col min="2" max="2" width="68" style="171" customWidth="1"/>
    <col min="3" max="3" width="22"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A1" s="184"/>
      <c r="C1" s="319" t="s">
        <v>2682</v>
      </c>
      <c r="D1" s="180"/>
    </row>
    <row r="2" spans="1:4" s="185" customFormat="1" ht="15" x14ac:dyDescent="0.25">
      <c r="A2" s="184"/>
      <c r="C2" s="3" t="s">
        <v>2667</v>
      </c>
      <c r="D2" s="180"/>
    </row>
    <row r="3" spans="1:4" s="185" customFormat="1" ht="78.599999999999994" customHeight="1" x14ac:dyDescent="0.2">
      <c r="A3" s="386" t="s">
        <v>2806</v>
      </c>
      <c r="B3" s="386"/>
      <c r="C3" s="386"/>
    </row>
    <row r="4" spans="1:4" s="185" customFormat="1" ht="31.15" customHeight="1" x14ac:dyDescent="0.2">
      <c r="A4" s="178" t="s">
        <v>33</v>
      </c>
      <c r="B4" s="178" t="s">
        <v>887</v>
      </c>
      <c r="C4" s="177" t="s">
        <v>886</v>
      </c>
    </row>
    <row r="5" spans="1:4" s="185" customFormat="1" ht="15" x14ac:dyDescent="0.2">
      <c r="A5" s="175" t="s">
        <v>885</v>
      </c>
      <c r="B5" s="175" t="s">
        <v>883</v>
      </c>
      <c r="C5" s="187">
        <v>3</v>
      </c>
    </row>
    <row r="6" spans="1:4" ht="15" outlineLevel="2" x14ac:dyDescent="0.2">
      <c r="A6" s="175" t="s">
        <v>885</v>
      </c>
      <c r="B6" s="172" t="s">
        <v>944</v>
      </c>
      <c r="C6" s="174">
        <v>9256.5</v>
      </c>
    </row>
    <row r="7" spans="1:4" ht="15" outlineLevel="2" x14ac:dyDescent="0.2">
      <c r="A7" s="175" t="s">
        <v>883</v>
      </c>
      <c r="B7" s="172" t="s">
        <v>884</v>
      </c>
      <c r="C7" s="174">
        <v>436.4</v>
      </c>
    </row>
    <row r="8" spans="1:4" ht="15" outlineLevel="3" x14ac:dyDescent="0.2">
      <c r="A8" s="175"/>
      <c r="B8" s="172" t="s">
        <v>1195</v>
      </c>
      <c r="C8" s="174">
        <v>197.2</v>
      </c>
    </row>
    <row r="9" spans="1:4" ht="15.6" customHeight="1" outlineLevel="3" x14ac:dyDescent="0.2">
      <c r="A9" s="175"/>
      <c r="B9" s="172" t="s">
        <v>1194</v>
      </c>
      <c r="C9" s="174">
        <v>71.7</v>
      </c>
    </row>
    <row r="10" spans="1:4" ht="15" outlineLevel="3" x14ac:dyDescent="0.2">
      <c r="A10" s="175"/>
      <c r="B10" s="172" t="s">
        <v>1193</v>
      </c>
      <c r="C10" s="174">
        <v>167.5</v>
      </c>
    </row>
    <row r="11" spans="1:4" ht="15" outlineLevel="2" x14ac:dyDescent="0.2">
      <c r="A11" s="175" t="s">
        <v>881</v>
      </c>
      <c r="B11" s="172" t="s">
        <v>882</v>
      </c>
      <c r="C11" s="174">
        <v>1166.3</v>
      </c>
    </row>
    <row r="12" spans="1:4" ht="15" outlineLevel="2" x14ac:dyDescent="0.2">
      <c r="A12" s="175" t="s">
        <v>879</v>
      </c>
      <c r="B12" s="172" t="s">
        <v>943</v>
      </c>
      <c r="C12" s="174">
        <v>149.69999999999999</v>
      </c>
    </row>
    <row r="13" spans="1:4" ht="15" outlineLevel="3" x14ac:dyDescent="0.2">
      <c r="A13" s="175"/>
      <c r="B13" s="172" t="s">
        <v>1213</v>
      </c>
      <c r="C13" s="174">
        <v>149.69999999999999</v>
      </c>
    </row>
    <row r="14" spans="1:4" ht="15" outlineLevel="2" x14ac:dyDescent="0.2">
      <c r="A14" s="175" t="s">
        <v>877</v>
      </c>
      <c r="B14" s="172" t="s">
        <v>2630</v>
      </c>
      <c r="C14" s="174">
        <v>185.3</v>
      </c>
    </row>
    <row r="15" spans="1:4" ht="15" outlineLevel="2" x14ac:dyDescent="0.2">
      <c r="A15" s="175" t="s">
        <v>875</v>
      </c>
      <c r="B15" s="172" t="s">
        <v>942</v>
      </c>
      <c r="C15" s="174">
        <v>664.2</v>
      </c>
    </row>
    <row r="16" spans="1:4" ht="15" outlineLevel="3" x14ac:dyDescent="0.2">
      <c r="A16" s="175"/>
      <c r="B16" s="172" t="s">
        <v>1212</v>
      </c>
      <c r="C16" s="174">
        <v>454.7</v>
      </c>
    </row>
    <row r="17" spans="1:3" ht="15" outlineLevel="3" x14ac:dyDescent="0.2">
      <c r="A17" s="175"/>
      <c r="B17" s="172" t="s">
        <v>1191</v>
      </c>
      <c r="C17" s="174">
        <v>209.5</v>
      </c>
    </row>
    <row r="18" spans="1:3" ht="15" outlineLevel="2" x14ac:dyDescent="0.2">
      <c r="A18" s="175" t="s">
        <v>873</v>
      </c>
      <c r="B18" s="172" t="s">
        <v>941</v>
      </c>
      <c r="C18" s="174">
        <v>1824</v>
      </c>
    </row>
    <row r="19" spans="1:3" ht="15" outlineLevel="3" x14ac:dyDescent="0.2">
      <c r="A19" s="175"/>
      <c r="B19" s="172" t="s">
        <v>1211</v>
      </c>
      <c r="C19" s="174">
        <v>1824</v>
      </c>
    </row>
    <row r="20" spans="1:3" ht="15" outlineLevel="2" x14ac:dyDescent="0.2">
      <c r="A20" s="175" t="s">
        <v>871</v>
      </c>
      <c r="B20" s="172" t="s">
        <v>878</v>
      </c>
      <c r="C20" s="174">
        <v>425</v>
      </c>
    </row>
    <row r="21" spans="1:3" ht="15" outlineLevel="3" x14ac:dyDescent="0.2">
      <c r="A21" s="175"/>
      <c r="B21" s="172" t="s">
        <v>1183</v>
      </c>
      <c r="C21" s="174">
        <v>335.1</v>
      </c>
    </row>
    <row r="22" spans="1:3" ht="15" outlineLevel="3" x14ac:dyDescent="0.2">
      <c r="A22" s="175"/>
      <c r="B22" s="172" t="s">
        <v>1182</v>
      </c>
      <c r="C22" s="174">
        <v>89.9</v>
      </c>
    </row>
    <row r="23" spans="1:3" ht="15" outlineLevel="2" x14ac:dyDescent="0.2">
      <c r="A23" s="175" t="s">
        <v>869</v>
      </c>
      <c r="B23" s="172" t="s">
        <v>876</v>
      </c>
      <c r="C23" s="174">
        <v>711.6</v>
      </c>
    </row>
    <row r="24" spans="1:3" ht="15" outlineLevel="2" x14ac:dyDescent="0.2">
      <c r="A24" s="175" t="s">
        <v>867</v>
      </c>
      <c r="B24" s="172" t="s">
        <v>2629</v>
      </c>
      <c r="C24" s="174">
        <v>897</v>
      </c>
    </row>
    <row r="25" spans="1:3" ht="15" outlineLevel="2" x14ac:dyDescent="0.2">
      <c r="A25" s="175" t="s">
        <v>865</v>
      </c>
      <c r="B25" s="172" t="s">
        <v>872</v>
      </c>
      <c r="C25" s="174">
        <v>944.9</v>
      </c>
    </row>
    <row r="26" spans="1:3" ht="15" outlineLevel="2" x14ac:dyDescent="0.2">
      <c r="A26" s="175" t="s">
        <v>863</v>
      </c>
      <c r="B26" s="172" t="s">
        <v>870</v>
      </c>
      <c r="C26" s="174">
        <v>1052.5999999999999</v>
      </c>
    </row>
    <row r="27" spans="1:3" ht="15" outlineLevel="3" x14ac:dyDescent="0.2">
      <c r="A27" s="175"/>
      <c r="B27" s="172" t="s">
        <v>1209</v>
      </c>
      <c r="C27" s="174">
        <v>490.2</v>
      </c>
    </row>
    <row r="28" spans="1:3" ht="15" outlineLevel="3" x14ac:dyDescent="0.2">
      <c r="A28" s="175"/>
      <c r="B28" s="172" t="s">
        <v>1180</v>
      </c>
      <c r="C28" s="174">
        <v>65.7</v>
      </c>
    </row>
    <row r="29" spans="1:3" ht="15" outlineLevel="3" x14ac:dyDescent="0.2">
      <c r="A29" s="175"/>
      <c r="B29" s="172" t="s">
        <v>1226</v>
      </c>
      <c r="C29" s="174">
        <v>215.5</v>
      </c>
    </row>
    <row r="30" spans="1:3" ht="15" outlineLevel="3" x14ac:dyDescent="0.2">
      <c r="A30" s="175"/>
      <c r="B30" s="172" t="s">
        <v>1176</v>
      </c>
      <c r="C30" s="174">
        <v>89.9</v>
      </c>
    </row>
    <row r="31" spans="1:3" ht="15" outlineLevel="3" x14ac:dyDescent="0.2">
      <c r="A31" s="175"/>
      <c r="B31" s="172" t="s">
        <v>1174</v>
      </c>
      <c r="C31" s="174">
        <v>191.3</v>
      </c>
    </row>
    <row r="32" spans="1:3" ht="15" outlineLevel="2" x14ac:dyDescent="0.2">
      <c r="A32" s="175" t="s">
        <v>861</v>
      </c>
      <c r="B32" s="172" t="s">
        <v>868</v>
      </c>
      <c r="C32" s="174">
        <v>1375.7</v>
      </c>
    </row>
    <row r="33" spans="1:3" ht="15" outlineLevel="3" x14ac:dyDescent="0.2">
      <c r="A33" s="175"/>
      <c r="B33" s="172" t="s">
        <v>1208</v>
      </c>
      <c r="C33" s="174">
        <v>1195.9000000000001</v>
      </c>
    </row>
    <row r="34" spans="1:3" ht="15" outlineLevel="3" x14ac:dyDescent="0.2">
      <c r="A34" s="175"/>
      <c r="B34" s="172" t="s">
        <v>1173</v>
      </c>
      <c r="C34" s="174">
        <v>89.9</v>
      </c>
    </row>
    <row r="35" spans="1:3" ht="15" outlineLevel="3" x14ac:dyDescent="0.2">
      <c r="A35" s="175"/>
      <c r="B35" s="172" t="s">
        <v>1171</v>
      </c>
      <c r="C35" s="174">
        <v>59.8</v>
      </c>
    </row>
    <row r="36" spans="1:3" ht="15" outlineLevel="3" x14ac:dyDescent="0.2">
      <c r="A36" s="175"/>
      <c r="B36" s="172" t="s">
        <v>1169</v>
      </c>
      <c r="C36" s="174">
        <v>30.1</v>
      </c>
    </row>
    <row r="37" spans="1:3" ht="15" outlineLevel="2" x14ac:dyDescent="0.2">
      <c r="A37" s="175" t="s">
        <v>859</v>
      </c>
      <c r="B37" s="172" t="s">
        <v>940</v>
      </c>
      <c r="C37" s="174">
        <v>179.4</v>
      </c>
    </row>
    <row r="38" spans="1:3" ht="15" outlineLevel="3" x14ac:dyDescent="0.2">
      <c r="A38" s="175"/>
      <c r="B38" s="172" t="s">
        <v>1207</v>
      </c>
      <c r="C38" s="174">
        <v>179.4</v>
      </c>
    </row>
    <row r="39" spans="1:3" ht="15" outlineLevel="2" x14ac:dyDescent="0.2">
      <c r="A39" s="175" t="s">
        <v>857</v>
      </c>
      <c r="B39" s="172" t="s">
        <v>939</v>
      </c>
      <c r="C39" s="174">
        <v>89.9</v>
      </c>
    </row>
    <row r="40" spans="1:3" ht="15" outlineLevel="3" x14ac:dyDescent="0.2">
      <c r="A40" s="175"/>
      <c r="B40" s="172" t="s">
        <v>1156</v>
      </c>
      <c r="C40" s="174">
        <v>89.9</v>
      </c>
    </row>
    <row r="41" spans="1:3" ht="15" outlineLevel="2" x14ac:dyDescent="0.2">
      <c r="A41" s="175" t="s">
        <v>855</v>
      </c>
      <c r="B41" s="172" t="s">
        <v>866</v>
      </c>
      <c r="C41" s="174">
        <v>503</v>
      </c>
    </row>
    <row r="42" spans="1:3" ht="15" outlineLevel="3" x14ac:dyDescent="0.2">
      <c r="A42" s="175"/>
      <c r="B42" s="172" t="s">
        <v>1206</v>
      </c>
      <c r="C42" s="174">
        <v>149.69999999999999</v>
      </c>
    </row>
    <row r="43" spans="1:3" ht="15" outlineLevel="3" x14ac:dyDescent="0.2">
      <c r="A43" s="175"/>
      <c r="B43" s="172" t="s">
        <v>1142</v>
      </c>
      <c r="C43" s="174">
        <v>155.69999999999999</v>
      </c>
    </row>
    <row r="44" spans="1:3" ht="15" outlineLevel="3" x14ac:dyDescent="0.2">
      <c r="A44" s="175"/>
      <c r="B44" s="172" t="s">
        <v>1141</v>
      </c>
      <c r="C44" s="174">
        <v>167.5</v>
      </c>
    </row>
    <row r="45" spans="1:3" ht="15" outlineLevel="3" x14ac:dyDescent="0.2">
      <c r="A45" s="175"/>
      <c r="B45" s="172" t="s">
        <v>1138</v>
      </c>
      <c r="C45" s="174">
        <v>30.1</v>
      </c>
    </row>
    <row r="46" spans="1:3" ht="15" outlineLevel="2" x14ac:dyDescent="0.2">
      <c r="A46" s="175" t="s">
        <v>853</v>
      </c>
      <c r="B46" s="172" t="s">
        <v>937</v>
      </c>
      <c r="C46" s="174">
        <v>191.7</v>
      </c>
    </row>
    <row r="47" spans="1:3" ht="15" outlineLevel="3" x14ac:dyDescent="0.2">
      <c r="A47" s="175"/>
      <c r="B47" s="172" t="s">
        <v>1205</v>
      </c>
      <c r="C47" s="174">
        <v>149.69999999999999</v>
      </c>
    </row>
    <row r="48" spans="1:3" ht="15" outlineLevel="3" x14ac:dyDescent="0.2">
      <c r="A48" s="175"/>
      <c r="B48" s="172" t="s">
        <v>1134</v>
      </c>
      <c r="C48" s="174">
        <v>42</v>
      </c>
    </row>
    <row r="49" spans="1:3" ht="15" outlineLevel="2" x14ac:dyDescent="0.2">
      <c r="A49" s="175" t="s">
        <v>851</v>
      </c>
      <c r="B49" s="172" t="s">
        <v>936</v>
      </c>
      <c r="C49" s="174">
        <v>17.8</v>
      </c>
    </row>
    <row r="50" spans="1:3" ht="15" outlineLevel="3" x14ac:dyDescent="0.2">
      <c r="A50" s="175"/>
      <c r="B50" s="172" t="s">
        <v>1132</v>
      </c>
      <c r="C50" s="174">
        <v>17.8</v>
      </c>
    </row>
    <row r="51" spans="1:3" ht="15" outlineLevel="2" x14ac:dyDescent="0.2">
      <c r="A51" s="175" t="s">
        <v>849</v>
      </c>
      <c r="B51" s="172" t="s">
        <v>934</v>
      </c>
      <c r="C51" s="174">
        <v>89.9</v>
      </c>
    </row>
    <row r="52" spans="1:3" ht="15" outlineLevel="3" x14ac:dyDescent="0.2">
      <c r="A52" s="175"/>
      <c r="B52" s="172" t="s">
        <v>1128</v>
      </c>
      <c r="C52" s="174">
        <v>59.8</v>
      </c>
    </row>
    <row r="53" spans="1:3" ht="15" outlineLevel="3" x14ac:dyDescent="0.2">
      <c r="A53" s="175"/>
      <c r="B53" s="172" t="s">
        <v>1127</v>
      </c>
      <c r="C53" s="174">
        <v>30.1</v>
      </c>
    </row>
    <row r="54" spans="1:3" ht="15" outlineLevel="2" x14ac:dyDescent="0.2">
      <c r="A54" s="175" t="s">
        <v>935</v>
      </c>
      <c r="B54" s="172" t="s">
        <v>932</v>
      </c>
      <c r="C54" s="174">
        <v>1148</v>
      </c>
    </row>
    <row r="55" spans="1:3" ht="15" outlineLevel="3" x14ac:dyDescent="0.2">
      <c r="A55" s="175"/>
      <c r="B55" s="172" t="s">
        <v>1121</v>
      </c>
      <c r="C55" s="174">
        <v>598</v>
      </c>
    </row>
    <row r="56" spans="1:3" ht="15" outlineLevel="3" x14ac:dyDescent="0.2">
      <c r="A56" s="175"/>
      <c r="B56" s="172" t="s">
        <v>1119</v>
      </c>
      <c r="C56" s="174">
        <v>550</v>
      </c>
    </row>
    <row r="57" spans="1:3" ht="15" outlineLevel="2" x14ac:dyDescent="0.2">
      <c r="A57" s="175" t="s">
        <v>933</v>
      </c>
      <c r="B57" s="172" t="s">
        <v>929</v>
      </c>
      <c r="C57" s="174">
        <v>598</v>
      </c>
    </row>
    <row r="58" spans="1:3" ht="15" outlineLevel="3" x14ac:dyDescent="0.2">
      <c r="A58" s="175"/>
      <c r="B58" s="172" t="s">
        <v>1111</v>
      </c>
      <c r="C58" s="174">
        <v>251.1</v>
      </c>
    </row>
    <row r="59" spans="1:3" ht="15" outlineLevel="3" x14ac:dyDescent="0.2">
      <c r="A59" s="175"/>
      <c r="B59" s="172" t="s">
        <v>1110</v>
      </c>
      <c r="C59" s="174">
        <v>47.9</v>
      </c>
    </row>
    <row r="60" spans="1:3" ht="15" outlineLevel="3" x14ac:dyDescent="0.2">
      <c r="A60" s="175"/>
      <c r="B60" s="172" t="s">
        <v>1107</v>
      </c>
      <c r="C60" s="174">
        <v>299</v>
      </c>
    </row>
    <row r="61" spans="1:3" ht="15" outlineLevel="2" x14ac:dyDescent="0.2">
      <c r="A61" s="175" t="s">
        <v>931</v>
      </c>
      <c r="B61" s="172" t="s">
        <v>927</v>
      </c>
      <c r="C61" s="174">
        <v>371.1</v>
      </c>
    </row>
    <row r="62" spans="1:3" ht="15" outlineLevel="3" x14ac:dyDescent="0.2">
      <c r="A62" s="175"/>
      <c r="B62" s="172" t="s">
        <v>1097</v>
      </c>
      <c r="C62" s="174">
        <v>119.6</v>
      </c>
    </row>
    <row r="63" spans="1:3" ht="15" outlineLevel="3" x14ac:dyDescent="0.2">
      <c r="A63" s="175"/>
      <c r="B63" s="172" t="s">
        <v>1093</v>
      </c>
      <c r="C63" s="174">
        <v>89.9</v>
      </c>
    </row>
    <row r="64" spans="1:3" ht="15" outlineLevel="3" x14ac:dyDescent="0.2">
      <c r="A64" s="175"/>
      <c r="B64" s="172" t="s">
        <v>1086</v>
      </c>
      <c r="C64" s="174">
        <v>161.6</v>
      </c>
    </row>
    <row r="65" spans="1:3" ht="15" outlineLevel="2" x14ac:dyDescent="0.2">
      <c r="A65" s="175" t="s">
        <v>930</v>
      </c>
      <c r="B65" s="172" t="s">
        <v>862</v>
      </c>
      <c r="C65" s="174">
        <v>299</v>
      </c>
    </row>
    <row r="66" spans="1:3" ht="15" outlineLevel="3" x14ac:dyDescent="0.2">
      <c r="A66" s="175"/>
      <c r="B66" s="172" t="s">
        <v>1203</v>
      </c>
      <c r="C66" s="174">
        <v>299</v>
      </c>
    </row>
    <row r="67" spans="1:3" ht="15" outlineLevel="2" x14ac:dyDescent="0.2">
      <c r="A67" s="175" t="s">
        <v>928</v>
      </c>
      <c r="B67" s="172" t="s">
        <v>924</v>
      </c>
      <c r="C67" s="174">
        <v>155.6</v>
      </c>
    </row>
    <row r="68" spans="1:3" ht="15" outlineLevel="3" x14ac:dyDescent="0.2">
      <c r="A68" s="175"/>
      <c r="B68" s="172" t="s">
        <v>1077</v>
      </c>
      <c r="C68" s="174">
        <v>89.9</v>
      </c>
    </row>
    <row r="69" spans="1:3" ht="15" outlineLevel="3" x14ac:dyDescent="0.2">
      <c r="A69" s="175"/>
      <c r="B69" s="172" t="s">
        <v>1076</v>
      </c>
      <c r="C69" s="174">
        <v>65.7</v>
      </c>
    </row>
    <row r="70" spans="1:3" ht="15" outlineLevel="2" x14ac:dyDescent="0.2">
      <c r="A70" s="175" t="s">
        <v>926</v>
      </c>
      <c r="B70" s="172" t="s">
        <v>922</v>
      </c>
      <c r="C70" s="174">
        <v>233.7</v>
      </c>
    </row>
    <row r="71" spans="1:3" ht="15" outlineLevel="3" x14ac:dyDescent="0.2">
      <c r="A71" s="175"/>
      <c r="B71" s="172" t="s">
        <v>1070</v>
      </c>
      <c r="C71" s="174">
        <v>24.2</v>
      </c>
    </row>
    <row r="72" spans="1:3" ht="15" outlineLevel="3" x14ac:dyDescent="0.2">
      <c r="A72" s="175"/>
      <c r="B72" s="172" t="s">
        <v>1069</v>
      </c>
      <c r="C72" s="174">
        <v>209.5</v>
      </c>
    </row>
    <row r="73" spans="1:3" ht="15" outlineLevel="2" x14ac:dyDescent="0.2">
      <c r="A73" s="175" t="s">
        <v>925</v>
      </c>
      <c r="B73" s="172" t="s">
        <v>860</v>
      </c>
      <c r="C73" s="174">
        <v>317.2</v>
      </c>
    </row>
    <row r="74" spans="1:3" ht="15" outlineLevel="3" x14ac:dyDescent="0.2">
      <c r="A74" s="175"/>
      <c r="B74" s="172" t="s">
        <v>1202</v>
      </c>
      <c r="C74" s="174">
        <v>149.69999999999999</v>
      </c>
    </row>
    <row r="75" spans="1:3" ht="15" outlineLevel="3" x14ac:dyDescent="0.2">
      <c r="A75" s="175"/>
      <c r="B75" s="172" t="s">
        <v>1057</v>
      </c>
      <c r="C75" s="174">
        <v>47.9</v>
      </c>
    </row>
    <row r="76" spans="1:3" ht="15" outlineLevel="3" x14ac:dyDescent="0.2">
      <c r="A76" s="175"/>
      <c r="B76" s="172" t="s">
        <v>1053</v>
      </c>
      <c r="C76" s="174">
        <v>119.6</v>
      </c>
    </row>
    <row r="77" spans="1:3" ht="15" outlineLevel="2" x14ac:dyDescent="0.2">
      <c r="A77" s="175" t="s">
        <v>923</v>
      </c>
      <c r="B77" s="172" t="s">
        <v>919</v>
      </c>
      <c r="C77" s="174">
        <v>89.9</v>
      </c>
    </row>
    <row r="78" spans="1:3" ht="15" outlineLevel="3" x14ac:dyDescent="0.2">
      <c r="A78" s="175"/>
      <c r="B78" s="172" t="s">
        <v>1052</v>
      </c>
      <c r="C78" s="174">
        <v>89.9</v>
      </c>
    </row>
    <row r="79" spans="1:3" ht="15" outlineLevel="2" x14ac:dyDescent="0.2">
      <c r="A79" s="175" t="s">
        <v>921</v>
      </c>
      <c r="B79" s="172" t="s">
        <v>858</v>
      </c>
      <c r="C79" s="174">
        <v>215.5</v>
      </c>
    </row>
    <row r="80" spans="1:3" ht="15" outlineLevel="3" x14ac:dyDescent="0.2">
      <c r="A80" s="175"/>
      <c r="B80" s="172" t="s">
        <v>1201</v>
      </c>
      <c r="C80" s="174">
        <v>119.6</v>
      </c>
    </row>
    <row r="81" spans="1:3" ht="15" outlineLevel="3" x14ac:dyDescent="0.2">
      <c r="A81" s="175"/>
      <c r="B81" s="172" t="s">
        <v>1044</v>
      </c>
      <c r="C81" s="174">
        <v>36.1</v>
      </c>
    </row>
    <row r="82" spans="1:3" ht="15" outlineLevel="3" x14ac:dyDescent="0.2">
      <c r="A82" s="175"/>
      <c r="B82" s="172" t="s">
        <v>1043</v>
      </c>
      <c r="C82" s="174">
        <v>59.8</v>
      </c>
    </row>
    <row r="83" spans="1:3" ht="15" outlineLevel="2" x14ac:dyDescent="0.2">
      <c r="A83" s="175" t="s">
        <v>920</v>
      </c>
      <c r="B83" s="172" t="s">
        <v>916</v>
      </c>
      <c r="C83" s="174">
        <v>1238</v>
      </c>
    </row>
    <row r="84" spans="1:3" ht="15" outlineLevel="3" x14ac:dyDescent="0.2">
      <c r="A84" s="175"/>
      <c r="B84" s="172" t="s">
        <v>1200</v>
      </c>
      <c r="C84" s="174">
        <v>747.7</v>
      </c>
    </row>
    <row r="85" spans="1:3" ht="15" outlineLevel="3" x14ac:dyDescent="0.2">
      <c r="A85" s="175"/>
      <c r="B85" s="172" t="s">
        <v>1040</v>
      </c>
      <c r="C85" s="174">
        <v>299</v>
      </c>
    </row>
    <row r="86" spans="1:3" ht="15" outlineLevel="3" x14ac:dyDescent="0.2">
      <c r="A86" s="175"/>
      <c r="B86" s="172" t="s">
        <v>1037</v>
      </c>
      <c r="C86" s="174">
        <v>191.3</v>
      </c>
    </row>
    <row r="87" spans="1:3" ht="15" outlineLevel="2" x14ac:dyDescent="0.2">
      <c r="A87" s="175" t="s">
        <v>918</v>
      </c>
      <c r="B87" s="172" t="s">
        <v>856</v>
      </c>
      <c r="C87" s="174">
        <v>3254.2</v>
      </c>
    </row>
    <row r="88" spans="1:3" ht="15" outlineLevel="3" x14ac:dyDescent="0.2">
      <c r="A88" s="175"/>
      <c r="B88" s="172" t="s">
        <v>1036</v>
      </c>
      <c r="C88" s="174">
        <v>179.4</v>
      </c>
    </row>
    <row r="89" spans="1:3" ht="15" outlineLevel="3" x14ac:dyDescent="0.2">
      <c r="A89" s="175"/>
      <c r="B89" s="172" t="s">
        <v>1034</v>
      </c>
      <c r="C89" s="174">
        <v>89.9</v>
      </c>
    </row>
    <row r="90" spans="1:3" ht="15" outlineLevel="3" x14ac:dyDescent="0.2">
      <c r="A90" s="175"/>
      <c r="B90" s="172" t="s">
        <v>1033</v>
      </c>
      <c r="C90" s="174">
        <v>299</v>
      </c>
    </row>
    <row r="91" spans="1:3" ht="15" outlineLevel="3" x14ac:dyDescent="0.2">
      <c r="A91" s="175"/>
      <c r="B91" s="172" t="s">
        <v>1032</v>
      </c>
      <c r="C91" s="174">
        <v>358.8</v>
      </c>
    </row>
    <row r="92" spans="1:3" ht="15" outlineLevel="3" x14ac:dyDescent="0.2">
      <c r="A92" s="175"/>
      <c r="B92" s="172" t="s">
        <v>1030</v>
      </c>
      <c r="C92" s="174">
        <v>239.2</v>
      </c>
    </row>
    <row r="93" spans="1:3" ht="15" outlineLevel="3" x14ac:dyDescent="0.2">
      <c r="A93" s="175"/>
      <c r="B93" s="172" t="s">
        <v>1029</v>
      </c>
      <c r="C93" s="174">
        <v>119.6</v>
      </c>
    </row>
    <row r="94" spans="1:3" ht="15" outlineLevel="3" x14ac:dyDescent="0.2">
      <c r="A94" s="175"/>
      <c r="B94" s="172" t="s">
        <v>1028</v>
      </c>
      <c r="C94" s="174">
        <v>986.9</v>
      </c>
    </row>
    <row r="95" spans="1:3" ht="15" outlineLevel="3" x14ac:dyDescent="0.2">
      <c r="A95" s="175"/>
      <c r="B95" s="172" t="s">
        <v>1027</v>
      </c>
      <c r="C95" s="174">
        <v>119.6</v>
      </c>
    </row>
    <row r="96" spans="1:3" ht="15" outlineLevel="3" x14ac:dyDescent="0.2">
      <c r="A96" s="175"/>
      <c r="B96" s="172" t="s">
        <v>1025</v>
      </c>
      <c r="C96" s="174">
        <v>179.4</v>
      </c>
    </row>
    <row r="97" spans="1:3" ht="15" outlineLevel="3" x14ac:dyDescent="0.2">
      <c r="A97" s="175"/>
      <c r="B97" s="172" t="s">
        <v>1024</v>
      </c>
      <c r="C97" s="174">
        <v>221.4</v>
      </c>
    </row>
    <row r="98" spans="1:3" ht="15" outlineLevel="3" x14ac:dyDescent="0.2">
      <c r="A98" s="175"/>
      <c r="B98" s="172" t="s">
        <v>1023</v>
      </c>
      <c r="C98" s="174">
        <v>269.3</v>
      </c>
    </row>
    <row r="99" spans="1:3" ht="15" outlineLevel="3" x14ac:dyDescent="0.2">
      <c r="A99" s="175"/>
      <c r="B99" s="172" t="s">
        <v>1022</v>
      </c>
      <c r="C99" s="174">
        <v>101.8</v>
      </c>
    </row>
    <row r="100" spans="1:3" ht="15" outlineLevel="3" x14ac:dyDescent="0.2">
      <c r="A100" s="175"/>
      <c r="B100" s="172" t="s">
        <v>1020</v>
      </c>
      <c r="C100" s="174">
        <v>89.9</v>
      </c>
    </row>
    <row r="101" spans="1:3" ht="15" outlineLevel="2" x14ac:dyDescent="0.2">
      <c r="A101" s="175" t="s">
        <v>917</v>
      </c>
      <c r="B101" s="172" t="s">
        <v>911</v>
      </c>
      <c r="C101" s="174">
        <v>436.4</v>
      </c>
    </row>
    <row r="102" spans="1:3" ht="15" outlineLevel="3" x14ac:dyDescent="0.2">
      <c r="A102" s="175"/>
      <c r="B102" s="172" t="s">
        <v>1014</v>
      </c>
      <c r="C102" s="174">
        <v>179.4</v>
      </c>
    </row>
    <row r="103" spans="1:3" ht="15" outlineLevel="3" x14ac:dyDescent="0.2">
      <c r="A103" s="175"/>
      <c r="B103" s="172" t="s">
        <v>1013</v>
      </c>
      <c r="C103" s="174">
        <v>257</v>
      </c>
    </row>
    <row r="104" spans="1:3" ht="15" outlineLevel="2" x14ac:dyDescent="0.2">
      <c r="A104" s="175" t="s">
        <v>915</v>
      </c>
      <c r="B104" s="172" t="s">
        <v>909</v>
      </c>
      <c r="C104" s="174">
        <v>412.7</v>
      </c>
    </row>
    <row r="105" spans="1:3" ht="15" outlineLevel="3" x14ac:dyDescent="0.2">
      <c r="A105" s="175"/>
      <c r="B105" s="172" t="s">
        <v>1009</v>
      </c>
      <c r="C105" s="174">
        <v>173.5</v>
      </c>
    </row>
    <row r="106" spans="1:3" ht="15" outlineLevel="3" x14ac:dyDescent="0.2">
      <c r="A106" s="175"/>
      <c r="B106" s="172" t="s">
        <v>1007</v>
      </c>
      <c r="C106" s="174">
        <v>155.69999999999999</v>
      </c>
    </row>
    <row r="107" spans="1:3" ht="15" outlineLevel="3" x14ac:dyDescent="0.2">
      <c r="A107" s="175"/>
      <c r="B107" s="172" t="s">
        <v>1006</v>
      </c>
      <c r="C107" s="174">
        <v>83.5</v>
      </c>
    </row>
    <row r="108" spans="1:3" ht="15" outlineLevel="2" x14ac:dyDescent="0.2">
      <c r="A108" s="175" t="s">
        <v>914</v>
      </c>
      <c r="B108" s="172" t="s">
        <v>907</v>
      </c>
      <c r="C108" s="174">
        <v>436.8</v>
      </c>
    </row>
    <row r="109" spans="1:3" ht="15" outlineLevel="3" x14ac:dyDescent="0.2">
      <c r="A109" s="175"/>
      <c r="B109" s="172" t="s">
        <v>1005</v>
      </c>
      <c r="C109" s="174">
        <v>269.3</v>
      </c>
    </row>
    <row r="110" spans="1:3" ht="15" outlineLevel="3" x14ac:dyDescent="0.2">
      <c r="A110" s="175"/>
      <c r="B110" s="172" t="s">
        <v>1004</v>
      </c>
      <c r="C110" s="174">
        <v>59.8</v>
      </c>
    </row>
    <row r="111" spans="1:3" ht="15" outlineLevel="3" x14ac:dyDescent="0.2">
      <c r="A111" s="175"/>
      <c r="B111" s="172" t="s">
        <v>1002</v>
      </c>
      <c r="C111" s="174">
        <v>107.7</v>
      </c>
    </row>
    <row r="112" spans="1:3" ht="15" outlineLevel="2" x14ac:dyDescent="0.2">
      <c r="A112" s="175" t="s">
        <v>912</v>
      </c>
      <c r="B112" s="172" t="s">
        <v>905</v>
      </c>
      <c r="C112" s="174">
        <v>209.5</v>
      </c>
    </row>
    <row r="113" spans="1:3" ht="15" outlineLevel="3" x14ac:dyDescent="0.2">
      <c r="A113" s="175"/>
      <c r="B113" s="172" t="s">
        <v>1199</v>
      </c>
      <c r="C113" s="174">
        <v>209.5</v>
      </c>
    </row>
    <row r="114" spans="1:3" ht="15" outlineLevel="2" x14ac:dyDescent="0.2">
      <c r="A114" s="175" t="s">
        <v>910</v>
      </c>
      <c r="B114" s="172" t="s">
        <v>903</v>
      </c>
      <c r="C114" s="174">
        <v>30.1</v>
      </c>
    </row>
    <row r="115" spans="1:3" ht="15" outlineLevel="3" x14ac:dyDescent="0.2">
      <c r="A115" s="175"/>
      <c r="B115" s="172" t="s">
        <v>995</v>
      </c>
      <c r="C115" s="174">
        <v>30.1</v>
      </c>
    </row>
    <row r="116" spans="1:3" ht="15" outlineLevel="2" x14ac:dyDescent="0.2">
      <c r="A116" s="175" t="s">
        <v>908</v>
      </c>
      <c r="B116" s="172" t="s">
        <v>854</v>
      </c>
      <c r="C116" s="174">
        <v>191.7</v>
      </c>
    </row>
    <row r="117" spans="1:3" ht="15" outlineLevel="3" x14ac:dyDescent="0.2">
      <c r="A117" s="175"/>
      <c r="B117" s="172" t="s">
        <v>1198</v>
      </c>
      <c r="C117" s="174">
        <v>161.6</v>
      </c>
    </row>
    <row r="118" spans="1:3" ht="15" outlineLevel="3" x14ac:dyDescent="0.2">
      <c r="A118" s="175"/>
      <c r="B118" s="172" t="s">
        <v>992</v>
      </c>
      <c r="C118" s="174">
        <v>30.1</v>
      </c>
    </row>
    <row r="119" spans="1:3" ht="15" outlineLevel="2" x14ac:dyDescent="0.2">
      <c r="A119" s="175" t="s">
        <v>906</v>
      </c>
      <c r="B119" s="172" t="s">
        <v>852</v>
      </c>
      <c r="C119" s="174">
        <v>1793.9</v>
      </c>
    </row>
    <row r="120" spans="1:3" ht="15" outlineLevel="3" x14ac:dyDescent="0.2">
      <c r="A120" s="175"/>
      <c r="B120" s="172" t="s">
        <v>1197</v>
      </c>
      <c r="C120" s="174">
        <v>1793.9</v>
      </c>
    </row>
    <row r="121" spans="1:3" ht="15" outlineLevel="2" x14ac:dyDescent="0.2">
      <c r="A121" s="175" t="s">
        <v>904</v>
      </c>
      <c r="B121" s="172" t="s">
        <v>232</v>
      </c>
      <c r="C121" s="174">
        <v>125.5</v>
      </c>
    </row>
    <row r="122" spans="1:3" ht="15" outlineLevel="2" x14ac:dyDescent="0.2">
      <c r="A122" s="175" t="s">
        <v>902</v>
      </c>
      <c r="B122" s="172" t="s">
        <v>898</v>
      </c>
      <c r="C122" s="174">
        <v>2236.1999999999998</v>
      </c>
    </row>
    <row r="123" spans="1:3" ht="15" outlineLevel="2" x14ac:dyDescent="0.2">
      <c r="A123" s="175" t="s">
        <v>901</v>
      </c>
      <c r="B123" s="172" t="s">
        <v>848</v>
      </c>
      <c r="C123" s="174">
        <v>149.69999999999999</v>
      </c>
    </row>
    <row r="124" spans="1:3" ht="15" outlineLevel="3" x14ac:dyDescent="0.2">
      <c r="A124" s="175"/>
      <c r="B124" s="172" t="s">
        <v>965</v>
      </c>
      <c r="C124" s="174">
        <v>149.69999999999999</v>
      </c>
    </row>
    <row r="125" spans="1:3" ht="15" outlineLevel="2" x14ac:dyDescent="0.2">
      <c r="A125" s="175" t="s">
        <v>900</v>
      </c>
      <c r="B125" s="172" t="s">
        <v>892</v>
      </c>
      <c r="C125" s="174">
        <v>59.8</v>
      </c>
    </row>
    <row r="126" spans="1:3" ht="15" outlineLevel="3" x14ac:dyDescent="0.2">
      <c r="A126" s="175"/>
      <c r="B126" s="172" t="s">
        <v>960</v>
      </c>
      <c r="C126" s="174">
        <v>59.8</v>
      </c>
    </row>
    <row r="127" spans="1:3" ht="15" outlineLevel="2" x14ac:dyDescent="0.2">
      <c r="A127" s="175" t="s">
        <v>899</v>
      </c>
      <c r="B127" s="172" t="s">
        <v>888</v>
      </c>
      <c r="C127" s="174">
        <v>209.5</v>
      </c>
    </row>
    <row r="128" spans="1:3" ht="15" outlineLevel="3" x14ac:dyDescent="0.2">
      <c r="A128" s="175"/>
      <c r="B128" s="172" t="s">
        <v>949</v>
      </c>
      <c r="C128" s="174">
        <v>209.5</v>
      </c>
    </row>
    <row r="129" spans="1:3" ht="15" x14ac:dyDescent="0.2">
      <c r="A129" s="175"/>
      <c r="B129" s="172" t="s">
        <v>247</v>
      </c>
      <c r="C129" s="174">
        <v>34372.9</v>
      </c>
    </row>
    <row r="130" spans="1:3" ht="41.45" customHeight="1" x14ac:dyDescent="0.2"/>
  </sheetData>
  <mergeCells count="1">
    <mergeCell ref="A3:C3"/>
  </mergeCells>
  <pageMargins left="0.70866141732283472" right="0" top="0.55118110236220474" bottom="0.35433070866141736" header="0.11811023622047245" footer="0.11811023622047245"/>
  <pageSetup paperSize="9" scale="95" fitToHeight="0" orientation="portrait" r:id="rId1"/>
  <headerFooter>
    <oddHeader>&amp;C&amp;"Times New Roman,обычный"&amp;12&amp;P</oddHeader>
    <oddFooter>&amp;L&amp;"Times New Roman,обычный"&amp;8 7698-17</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pageSetUpPr fitToPage="1"/>
  </sheetPr>
  <dimension ref="A1:C130"/>
  <sheetViews>
    <sheetView topLeftCell="A109" workbookViewId="0">
      <selection activeCell="D24" sqref="D24"/>
    </sheetView>
  </sheetViews>
  <sheetFormatPr defaultColWidth="30.7109375" defaultRowHeight="12.75" outlineLevelRow="3" x14ac:dyDescent="0.2"/>
  <cols>
    <col min="1" max="1" width="8.7109375" style="171" customWidth="1"/>
    <col min="2" max="2" width="63.7109375" style="171" customWidth="1"/>
    <col min="3" max="3" width="20.42578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0" customFormat="1" ht="15" x14ac:dyDescent="0.25">
      <c r="A1" s="182" t="s">
        <v>105</v>
      </c>
      <c r="B1" s="182"/>
      <c r="C1" s="319" t="s">
        <v>2683</v>
      </c>
    </row>
    <row r="2" spans="1:3" s="180" customFormat="1" ht="15" x14ac:dyDescent="0.25">
      <c r="A2" s="182" t="s">
        <v>105</v>
      </c>
      <c r="B2" s="182"/>
      <c r="C2" s="3" t="s">
        <v>2667</v>
      </c>
    </row>
    <row r="3" spans="1:3" s="176" customFormat="1" ht="84" customHeight="1" x14ac:dyDescent="0.2">
      <c r="A3" s="386" t="s">
        <v>2807</v>
      </c>
      <c r="B3" s="386"/>
      <c r="C3" s="386"/>
    </row>
    <row r="4" spans="1:3" s="176" customFormat="1" ht="31.15" customHeight="1" x14ac:dyDescent="0.2">
      <c r="A4" s="178" t="s">
        <v>33</v>
      </c>
      <c r="B4" s="178" t="s">
        <v>887</v>
      </c>
      <c r="C4" s="177" t="s">
        <v>886</v>
      </c>
    </row>
    <row r="5" spans="1:3" s="176" customFormat="1" ht="15" x14ac:dyDescent="0.2">
      <c r="A5" s="178" t="s">
        <v>885</v>
      </c>
      <c r="B5" s="178" t="s">
        <v>883</v>
      </c>
      <c r="C5" s="177">
        <v>3</v>
      </c>
    </row>
    <row r="6" spans="1:3" ht="15" outlineLevel="2" x14ac:dyDescent="0.2">
      <c r="A6" s="175" t="s">
        <v>885</v>
      </c>
      <c r="B6" s="172" t="s">
        <v>944</v>
      </c>
      <c r="C6" s="174">
        <v>946.7</v>
      </c>
    </row>
    <row r="7" spans="1:3" ht="15" outlineLevel="2" x14ac:dyDescent="0.2">
      <c r="A7" s="175" t="s">
        <v>883</v>
      </c>
      <c r="B7" s="172" t="s">
        <v>884</v>
      </c>
      <c r="C7" s="174">
        <v>24.5</v>
      </c>
    </row>
    <row r="8" spans="1:3" ht="15" outlineLevel="3" x14ac:dyDescent="0.2">
      <c r="A8" s="175"/>
      <c r="B8" s="172" t="s">
        <v>1195</v>
      </c>
      <c r="C8" s="174">
        <v>11.1</v>
      </c>
    </row>
    <row r="9" spans="1:3" ht="15" outlineLevel="3" x14ac:dyDescent="0.2">
      <c r="A9" s="175"/>
      <c r="B9" s="172" t="s">
        <v>1194</v>
      </c>
      <c r="C9" s="174">
        <v>4</v>
      </c>
    </row>
    <row r="10" spans="1:3" ht="15" outlineLevel="3" x14ac:dyDescent="0.2">
      <c r="A10" s="175"/>
      <c r="B10" s="172" t="s">
        <v>1193</v>
      </c>
      <c r="C10" s="174">
        <v>9.4</v>
      </c>
    </row>
    <row r="11" spans="1:3" ht="15" outlineLevel="2" x14ac:dyDescent="0.2">
      <c r="A11" s="175" t="s">
        <v>881</v>
      </c>
      <c r="B11" s="172" t="s">
        <v>882</v>
      </c>
      <c r="C11" s="174">
        <v>109.8</v>
      </c>
    </row>
    <row r="12" spans="1:3" ht="15" outlineLevel="2" x14ac:dyDescent="0.2">
      <c r="A12" s="175" t="s">
        <v>879</v>
      </c>
      <c r="B12" s="172" t="s">
        <v>943</v>
      </c>
      <c r="C12" s="174">
        <v>8.4</v>
      </c>
    </row>
    <row r="13" spans="1:3" ht="15" outlineLevel="3" x14ac:dyDescent="0.2">
      <c r="A13" s="175"/>
      <c r="B13" s="172" t="s">
        <v>1213</v>
      </c>
      <c r="C13" s="174">
        <v>8.4</v>
      </c>
    </row>
    <row r="14" spans="1:3" ht="15" outlineLevel="2" x14ac:dyDescent="0.2">
      <c r="A14" s="175" t="s">
        <v>877</v>
      </c>
      <c r="B14" s="172" t="s">
        <v>2630</v>
      </c>
      <c r="C14" s="174">
        <v>13.4</v>
      </c>
    </row>
    <row r="15" spans="1:3" ht="15" outlineLevel="2" x14ac:dyDescent="0.2">
      <c r="A15" s="175" t="s">
        <v>875</v>
      </c>
      <c r="B15" s="172" t="s">
        <v>942</v>
      </c>
      <c r="C15" s="174">
        <v>40.9</v>
      </c>
    </row>
    <row r="16" spans="1:3" ht="15" outlineLevel="3" x14ac:dyDescent="0.2">
      <c r="A16" s="175"/>
      <c r="B16" s="172" t="s">
        <v>1212</v>
      </c>
      <c r="C16" s="174">
        <v>29.2</v>
      </c>
    </row>
    <row r="17" spans="1:3" ht="15" outlineLevel="3" x14ac:dyDescent="0.2">
      <c r="A17" s="175"/>
      <c r="B17" s="172" t="s">
        <v>1191</v>
      </c>
      <c r="C17" s="174">
        <v>11.7</v>
      </c>
    </row>
    <row r="18" spans="1:3" ht="15" outlineLevel="2" x14ac:dyDescent="0.2">
      <c r="A18" s="175" t="s">
        <v>873</v>
      </c>
      <c r="B18" s="172" t="s">
        <v>941</v>
      </c>
      <c r="C18" s="174">
        <v>102.3</v>
      </c>
    </row>
    <row r="19" spans="1:3" ht="15" outlineLevel="3" x14ac:dyDescent="0.2">
      <c r="A19" s="175"/>
      <c r="B19" s="172" t="s">
        <v>1211</v>
      </c>
      <c r="C19" s="174">
        <v>102.3</v>
      </c>
    </row>
    <row r="20" spans="1:3" ht="15" outlineLevel="2" x14ac:dyDescent="0.2">
      <c r="A20" s="175" t="s">
        <v>871</v>
      </c>
      <c r="B20" s="172" t="s">
        <v>878</v>
      </c>
      <c r="C20" s="174">
        <v>23.8</v>
      </c>
    </row>
    <row r="21" spans="1:3" ht="15" outlineLevel="3" x14ac:dyDescent="0.2">
      <c r="A21" s="175"/>
      <c r="B21" s="172" t="s">
        <v>1183</v>
      </c>
      <c r="C21" s="174">
        <v>18.8</v>
      </c>
    </row>
    <row r="22" spans="1:3" ht="15" outlineLevel="3" x14ac:dyDescent="0.2">
      <c r="A22" s="175"/>
      <c r="B22" s="172" t="s">
        <v>1182</v>
      </c>
      <c r="C22" s="174">
        <v>5</v>
      </c>
    </row>
    <row r="23" spans="1:3" ht="15" outlineLevel="2" x14ac:dyDescent="0.2">
      <c r="A23" s="175" t="s">
        <v>869</v>
      </c>
      <c r="B23" s="172" t="s">
        <v>876</v>
      </c>
      <c r="C23" s="174">
        <v>51.5</v>
      </c>
    </row>
    <row r="24" spans="1:3" ht="15" outlineLevel="2" x14ac:dyDescent="0.2">
      <c r="A24" s="175" t="s">
        <v>867</v>
      </c>
      <c r="B24" s="172" t="s">
        <v>2629</v>
      </c>
      <c r="C24" s="174">
        <v>64.900000000000006</v>
      </c>
    </row>
    <row r="25" spans="1:3" ht="15" outlineLevel="2" x14ac:dyDescent="0.2">
      <c r="A25" s="175" t="s">
        <v>865</v>
      </c>
      <c r="B25" s="172" t="s">
        <v>872</v>
      </c>
      <c r="C25" s="174">
        <v>78.400000000000006</v>
      </c>
    </row>
    <row r="26" spans="1:3" ht="15" outlineLevel="2" x14ac:dyDescent="0.2">
      <c r="A26" s="175" t="s">
        <v>863</v>
      </c>
      <c r="B26" s="172" t="s">
        <v>870</v>
      </c>
      <c r="C26" s="174">
        <v>67</v>
      </c>
    </row>
    <row r="27" spans="1:3" ht="15" outlineLevel="3" x14ac:dyDescent="0.2">
      <c r="A27" s="175"/>
      <c r="B27" s="172" t="s">
        <v>1209</v>
      </c>
      <c r="C27" s="174">
        <v>35.5</v>
      </c>
    </row>
    <row r="28" spans="1:3" ht="15" outlineLevel="3" x14ac:dyDescent="0.2">
      <c r="A28" s="175"/>
      <c r="B28" s="172" t="s">
        <v>1180</v>
      </c>
      <c r="C28" s="174">
        <v>3.7</v>
      </c>
    </row>
    <row r="29" spans="1:3" ht="15" outlineLevel="3" x14ac:dyDescent="0.2">
      <c r="A29" s="175"/>
      <c r="B29" s="172" t="s">
        <v>1226</v>
      </c>
      <c r="C29" s="174">
        <v>12.1</v>
      </c>
    </row>
    <row r="30" spans="1:3" ht="15" outlineLevel="3" x14ac:dyDescent="0.2">
      <c r="A30" s="175"/>
      <c r="B30" s="172" t="s">
        <v>1176</v>
      </c>
      <c r="C30" s="174">
        <v>5</v>
      </c>
    </row>
    <row r="31" spans="1:3" ht="15" outlineLevel="3" x14ac:dyDescent="0.2">
      <c r="A31" s="175"/>
      <c r="B31" s="172" t="s">
        <v>1174</v>
      </c>
      <c r="C31" s="174">
        <v>10.7</v>
      </c>
    </row>
    <row r="32" spans="1:3" ht="15" outlineLevel="2" x14ac:dyDescent="0.2">
      <c r="A32" s="175" t="s">
        <v>861</v>
      </c>
      <c r="B32" s="172" t="s">
        <v>868</v>
      </c>
      <c r="C32" s="174">
        <v>96.6</v>
      </c>
    </row>
    <row r="33" spans="1:3" ht="15" outlineLevel="3" x14ac:dyDescent="0.2">
      <c r="A33" s="175"/>
      <c r="B33" s="172" t="s">
        <v>1208</v>
      </c>
      <c r="C33" s="174">
        <v>86.5</v>
      </c>
    </row>
    <row r="34" spans="1:3" ht="15" outlineLevel="3" x14ac:dyDescent="0.2">
      <c r="A34" s="175"/>
      <c r="B34" s="172" t="s">
        <v>1173</v>
      </c>
      <c r="C34" s="174">
        <v>5</v>
      </c>
    </row>
    <row r="35" spans="1:3" ht="15" outlineLevel="3" x14ac:dyDescent="0.2">
      <c r="A35" s="175"/>
      <c r="B35" s="172" t="s">
        <v>1171</v>
      </c>
      <c r="C35" s="174">
        <v>3.4</v>
      </c>
    </row>
    <row r="36" spans="1:3" ht="15" outlineLevel="3" x14ac:dyDescent="0.2">
      <c r="A36" s="175"/>
      <c r="B36" s="172" t="s">
        <v>1169</v>
      </c>
      <c r="C36" s="174">
        <v>1.7</v>
      </c>
    </row>
    <row r="37" spans="1:3" ht="15" outlineLevel="2" x14ac:dyDescent="0.2">
      <c r="A37" s="175" t="s">
        <v>859</v>
      </c>
      <c r="B37" s="172" t="s">
        <v>940</v>
      </c>
      <c r="C37" s="174">
        <v>10.1</v>
      </c>
    </row>
    <row r="38" spans="1:3" ht="15" outlineLevel="3" x14ac:dyDescent="0.2">
      <c r="A38" s="175"/>
      <c r="B38" s="172" t="s">
        <v>1207</v>
      </c>
      <c r="C38" s="174">
        <v>10.1</v>
      </c>
    </row>
    <row r="39" spans="1:3" ht="15" outlineLevel="2" x14ac:dyDescent="0.2">
      <c r="A39" s="175" t="s">
        <v>857</v>
      </c>
      <c r="B39" s="172" t="s">
        <v>939</v>
      </c>
      <c r="C39" s="174">
        <v>5</v>
      </c>
    </row>
    <row r="40" spans="1:3" ht="15" outlineLevel="3" x14ac:dyDescent="0.2">
      <c r="A40" s="175"/>
      <c r="B40" s="172" t="s">
        <v>1156</v>
      </c>
      <c r="C40" s="174">
        <v>5</v>
      </c>
    </row>
    <row r="41" spans="1:3" ht="15" outlineLevel="2" x14ac:dyDescent="0.2">
      <c r="A41" s="175" t="s">
        <v>855</v>
      </c>
      <c r="B41" s="172" t="s">
        <v>866</v>
      </c>
      <c r="C41" s="174">
        <v>29.4</v>
      </c>
    </row>
    <row r="42" spans="1:3" ht="15" outlineLevel="3" x14ac:dyDescent="0.2">
      <c r="A42" s="175"/>
      <c r="B42" s="172" t="s">
        <v>1206</v>
      </c>
      <c r="C42" s="174">
        <v>9.6</v>
      </c>
    </row>
    <row r="43" spans="1:3" ht="15" outlineLevel="3" x14ac:dyDescent="0.2">
      <c r="A43" s="175"/>
      <c r="B43" s="172" t="s">
        <v>1142</v>
      </c>
      <c r="C43" s="174">
        <v>8.6999999999999993</v>
      </c>
    </row>
    <row r="44" spans="1:3" ht="15" outlineLevel="3" x14ac:dyDescent="0.2">
      <c r="A44" s="175"/>
      <c r="B44" s="172" t="s">
        <v>1141</v>
      </c>
      <c r="C44" s="174">
        <v>9.4</v>
      </c>
    </row>
    <row r="45" spans="1:3" ht="15" outlineLevel="3" x14ac:dyDescent="0.2">
      <c r="A45" s="175"/>
      <c r="B45" s="172" t="s">
        <v>1138</v>
      </c>
      <c r="C45" s="174">
        <v>1.7</v>
      </c>
    </row>
    <row r="46" spans="1:3" ht="15" outlineLevel="2" x14ac:dyDescent="0.2">
      <c r="A46" s="175" t="s">
        <v>853</v>
      </c>
      <c r="B46" s="172" t="s">
        <v>937</v>
      </c>
      <c r="C46" s="174">
        <v>10.7</v>
      </c>
    </row>
    <row r="47" spans="1:3" ht="15" outlineLevel="3" x14ac:dyDescent="0.2">
      <c r="A47" s="175"/>
      <c r="B47" s="172" t="s">
        <v>1205</v>
      </c>
      <c r="C47" s="174">
        <v>8.4</v>
      </c>
    </row>
    <row r="48" spans="1:3" ht="15" outlineLevel="3" x14ac:dyDescent="0.2">
      <c r="A48" s="175"/>
      <c r="B48" s="172" t="s">
        <v>1134</v>
      </c>
      <c r="C48" s="174">
        <v>2.2999999999999998</v>
      </c>
    </row>
    <row r="49" spans="1:3" ht="15" outlineLevel="2" x14ac:dyDescent="0.2">
      <c r="A49" s="175" t="s">
        <v>851</v>
      </c>
      <c r="B49" s="172" t="s">
        <v>936</v>
      </c>
      <c r="C49" s="174">
        <v>1</v>
      </c>
    </row>
    <row r="50" spans="1:3" ht="15" outlineLevel="3" x14ac:dyDescent="0.2">
      <c r="A50" s="175"/>
      <c r="B50" s="172" t="s">
        <v>1132</v>
      </c>
      <c r="C50" s="174">
        <v>1</v>
      </c>
    </row>
    <row r="51" spans="1:3" ht="15" outlineLevel="2" x14ac:dyDescent="0.2">
      <c r="A51" s="175" t="s">
        <v>849</v>
      </c>
      <c r="B51" s="172" t="s">
        <v>934</v>
      </c>
      <c r="C51" s="174">
        <v>5</v>
      </c>
    </row>
    <row r="52" spans="1:3" ht="15" outlineLevel="3" x14ac:dyDescent="0.2">
      <c r="A52" s="175"/>
      <c r="B52" s="172" t="s">
        <v>1128</v>
      </c>
      <c r="C52" s="174">
        <v>3.3</v>
      </c>
    </row>
    <row r="53" spans="1:3" ht="15" outlineLevel="3" x14ac:dyDescent="0.2">
      <c r="A53" s="175"/>
      <c r="B53" s="172" t="s">
        <v>1127</v>
      </c>
      <c r="C53" s="174">
        <v>1.7</v>
      </c>
    </row>
    <row r="54" spans="1:3" ht="15" outlineLevel="2" x14ac:dyDescent="0.2">
      <c r="A54" s="175" t="s">
        <v>935</v>
      </c>
      <c r="B54" s="172" t="s">
        <v>932</v>
      </c>
      <c r="C54" s="174">
        <v>64.400000000000006</v>
      </c>
    </row>
    <row r="55" spans="1:3" ht="15" outlineLevel="3" x14ac:dyDescent="0.2">
      <c r="A55" s="175"/>
      <c r="B55" s="172" t="s">
        <v>1121</v>
      </c>
      <c r="C55" s="174">
        <v>33.5</v>
      </c>
    </row>
    <row r="56" spans="1:3" ht="15" outlineLevel="3" x14ac:dyDescent="0.2">
      <c r="A56" s="175"/>
      <c r="B56" s="172" t="s">
        <v>1119</v>
      </c>
      <c r="C56" s="174">
        <v>30.9</v>
      </c>
    </row>
    <row r="57" spans="1:3" ht="15" outlineLevel="2" x14ac:dyDescent="0.2">
      <c r="A57" s="175" t="s">
        <v>933</v>
      </c>
      <c r="B57" s="172" t="s">
        <v>929</v>
      </c>
      <c r="C57" s="174">
        <v>33.6</v>
      </c>
    </row>
    <row r="58" spans="1:3" ht="15" outlineLevel="3" x14ac:dyDescent="0.2">
      <c r="A58" s="175"/>
      <c r="B58" s="172" t="s">
        <v>1111</v>
      </c>
      <c r="C58" s="174">
        <v>14.1</v>
      </c>
    </row>
    <row r="59" spans="1:3" ht="15" outlineLevel="3" x14ac:dyDescent="0.2">
      <c r="A59" s="175"/>
      <c r="B59" s="172" t="s">
        <v>1110</v>
      </c>
      <c r="C59" s="174">
        <v>2.7</v>
      </c>
    </row>
    <row r="60" spans="1:3" ht="15" outlineLevel="3" x14ac:dyDescent="0.2">
      <c r="A60" s="175"/>
      <c r="B60" s="172" t="s">
        <v>1107</v>
      </c>
      <c r="C60" s="174">
        <v>16.8</v>
      </c>
    </row>
    <row r="61" spans="1:3" ht="15" outlineLevel="2" x14ac:dyDescent="0.2">
      <c r="A61" s="175" t="s">
        <v>931</v>
      </c>
      <c r="B61" s="172" t="s">
        <v>927</v>
      </c>
      <c r="C61" s="174">
        <v>20.8</v>
      </c>
    </row>
    <row r="62" spans="1:3" ht="15" outlineLevel="3" x14ac:dyDescent="0.2">
      <c r="A62" s="175"/>
      <c r="B62" s="172" t="s">
        <v>1097</v>
      </c>
      <c r="C62" s="174">
        <v>6.7</v>
      </c>
    </row>
    <row r="63" spans="1:3" ht="15" outlineLevel="3" x14ac:dyDescent="0.2">
      <c r="A63" s="175"/>
      <c r="B63" s="172" t="s">
        <v>1093</v>
      </c>
      <c r="C63" s="174">
        <v>5</v>
      </c>
    </row>
    <row r="64" spans="1:3" ht="15" outlineLevel="3" x14ac:dyDescent="0.2">
      <c r="A64" s="175"/>
      <c r="B64" s="172" t="s">
        <v>1086</v>
      </c>
      <c r="C64" s="174">
        <v>9.1</v>
      </c>
    </row>
    <row r="65" spans="1:3" ht="15" outlineLevel="2" x14ac:dyDescent="0.2">
      <c r="A65" s="175" t="s">
        <v>930</v>
      </c>
      <c r="B65" s="172" t="s">
        <v>862</v>
      </c>
      <c r="C65" s="174">
        <v>17.5</v>
      </c>
    </row>
    <row r="66" spans="1:3" ht="15" outlineLevel="3" x14ac:dyDescent="0.2">
      <c r="A66" s="175"/>
      <c r="B66" s="172" t="s">
        <v>1203</v>
      </c>
      <c r="C66" s="174">
        <v>17.5</v>
      </c>
    </row>
    <row r="67" spans="1:3" ht="15" outlineLevel="2" x14ac:dyDescent="0.2">
      <c r="A67" s="175" t="s">
        <v>928</v>
      </c>
      <c r="B67" s="172" t="s">
        <v>924</v>
      </c>
      <c r="C67" s="174">
        <v>8.6999999999999993</v>
      </c>
    </row>
    <row r="68" spans="1:3" ht="15" outlineLevel="3" x14ac:dyDescent="0.2">
      <c r="A68" s="175"/>
      <c r="B68" s="172" t="s">
        <v>1077</v>
      </c>
      <c r="C68" s="174">
        <v>5</v>
      </c>
    </row>
    <row r="69" spans="1:3" ht="15" outlineLevel="3" x14ac:dyDescent="0.2">
      <c r="A69" s="175"/>
      <c r="B69" s="172" t="s">
        <v>1076</v>
      </c>
      <c r="C69" s="174">
        <v>3.7</v>
      </c>
    </row>
    <row r="70" spans="1:3" ht="15" outlineLevel="2" x14ac:dyDescent="0.2">
      <c r="A70" s="175" t="s">
        <v>926</v>
      </c>
      <c r="B70" s="172" t="s">
        <v>922</v>
      </c>
      <c r="C70" s="174">
        <v>13</v>
      </c>
    </row>
    <row r="71" spans="1:3" ht="15" outlineLevel="3" x14ac:dyDescent="0.2">
      <c r="A71" s="175"/>
      <c r="B71" s="172" t="s">
        <v>1070</v>
      </c>
      <c r="C71" s="174">
        <v>1.3</v>
      </c>
    </row>
    <row r="72" spans="1:3" ht="15" outlineLevel="3" x14ac:dyDescent="0.2">
      <c r="A72" s="175"/>
      <c r="B72" s="172" t="s">
        <v>1069</v>
      </c>
      <c r="C72" s="174">
        <v>11.7</v>
      </c>
    </row>
    <row r="73" spans="1:3" ht="15" outlineLevel="2" x14ac:dyDescent="0.2">
      <c r="A73" s="175" t="s">
        <v>925</v>
      </c>
      <c r="B73" s="172" t="s">
        <v>860</v>
      </c>
      <c r="C73" s="174">
        <v>19</v>
      </c>
    </row>
    <row r="74" spans="1:3" ht="15" outlineLevel="3" x14ac:dyDescent="0.2">
      <c r="A74" s="175"/>
      <c r="B74" s="172" t="s">
        <v>1202</v>
      </c>
      <c r="C74" s="174">
        <v>9.6</v>
      </c>
    </row>
    <row r="75" spans="1:3" ht="15" outlineLevel="3" x14ac:dyDescent="0.2">
      <c r="A75" s="175"/>
      <c r="B75" s="172" t="s">
        <v>1057</v>
      </c>
      <c r="C75" s="174">
        <v>2.7</v>
      </c>
    </row>
    <row r="76" spans="1:3" ht="15" outlineLevel="3" x14ac:dyDescent="0.2">
      <c r="A76" s="175"/>
      <c r="B76" s="172" t="s">
        <v>1053</v>
      </c>
      <c r="C76" s="174">
        <v>6.7</v>
      </c>
    </row>
    <row r="77" spans="1:3" ht="15" outlineLevel="2" x14ac:dyDescent="0.2">
      <c r="A77" s="175" t="s">
        <v>923</v>
      </c>
      <c r="B77" s="172" t="s">
        <v>919</v>
      </c>
      <c r="C77" s="174">
        <v>5</v>
      </c>
    </row>
    <row r="78" spans="1:3" ht="15" outlineLevel="3" x14ac:dyDescent="0.2">
      <c r="A78" s="175"/>
      <c r="B78" s="172" t="s">
        <v>1052</v>
      </c>
      <c r="C78" s="174">
        <v>5</v>
      </c>
    </row>
    <row r="79" spans="1:3" ht="15" outlineLevel="2" x14ac:dyDescent="0.2">
      <c r="A79" s="175" t="s">
        <v>921</v>
      </c>
      <c r="B79" s="172" t="s">
        <v>858</v>
      </c>
      <c r="C79" s="174">
        <v>12.1</v>
      </c>
    </row>
    <row r="80" spans="1:3" ht="15" outlineLevel="3" x14ac:dyDescent="0.2">
      <c r="A80" s="175"/>
      <c r="B80" s="172" t="s">
        <v>1201</v>
      </c>
      <c r="C80" s="174">
        <v>6.7</v>
      </c>
    </row>
    <row r="81" spans="1:3" ht="15" outlineLevel="3" x14ac:dyDescent="0.2">
      <c r="A81" s="175"/>
      <c r="B81" s="172" t="s">
        <v>1044</v>
      </c>
      <c r="C81" s="174">
        <v>2</v>
      </c>
    </row>
    <row r="82" spans="1:3" ht="15" outlineLevel="3" x14ac:dyDescent="0.2">
      <c r="A82" s="175"/>
      <c r="B82" s="172" t="s">
        <v>1043</v>
      </c>
      <c r="C82" s="174">
        <v>3.4</v>
      </c>
    </row>
    <row r="83" spans="1:3" ht="15" outlineLevel="2" x14ac:dyDescent="0.2">
      <c r="A83" s="175" t="s">
        <v>920</v>
      </c>
      <c r="B83" s="172" t="s">
        <v>916</v>
      </c>
      <c r="C83" s="174">
        <v>69.400000000000006</v>
      </c>
    </row>
    <row r="84" spans="1:3" ht="15" outlineLevel="3" x14ac:dyDescent="0.2">
      <c r="A84" s="175"/>
      <c r="B84" s="172" t="s">
        <v>1200</v>
      </c>
      <c r="C84" s="174">
        <v>41.9</v>
      </c>
    </row>
    <row r="85" spans="1:3" ht="15" outlineLevel="3" x14ac:dyDescent="0.2">
      <c r="A85" s="175"/>
      <c r="B85" s="172" t="s">
        <v>1040</v>
      </c>
      <c r="C85" s="174">
        <v>16.8</v>
      </c>
    </row>
    <row r="86" spans="1:3" ht="15" outlineLevel="3" x14ac:dyDescent="0.2">
      <c r="A86" s="175"/>
      <c r="B86" s="172" t="s">
        <v>1037</v>
      </c>
      <c r="C86" s="174">
        <v>10.7</v>
      </c>
    </row>
    <row r="87" spans="1:3" ht="15" outlineLevel="2" x14ac:dyDescent="0.2">
      <c r="A87" s="175" t="s">
        <v>918</v>
      </c>
      <c r="B87" s="172" t="s">
        <v>856</v>
      </c>
      <c r="C87" s="174">
        <v>182.4</v>
      </c>
    </row>
    <row r="88" spans="1:3" ht="15" outlineLevel="3" x14ac:dyDescent="0.2">
      <c r="A88" s="175"/>
      <c r="B88" s="172" t="s">
        <v>1036</v>
      </c>
      <c r="C88" s="174">
        <v>10.1</v>
      </c>
    </row>
    <row r="89" spans="1:3" ht="15" outlineLevel="3" x14ac:dyDescent="0.2">
      <c r="A89" s="175"/>
      <c r="B89" s="172" t="s">
        <v>1034</v>
      </c>
      <c r="C89" s="174">
        <v>5</v>
      </c>
    </row>
    <row r="90" spans="1:3" ht="15" outlineLevel="3" x14ac:dyDescent="0.2">
      <c r="A90" s="175"/>
      <c r="B90" s="172" t="s">
        <v>1033</v>
      </c>
      <c r="C90" s="174">
        <v>16.8</v>
      </c>
    </row>
    <row r="91" spans="1:3" ht="15" outlineLevel="3" x14ac:dyDescent="0.2">
      <c r="A91" s="175"/>
      <c r="B91" s="172" t="s">
        <v>1032</v>
      </c>
      <c r="C91" s="174">
        <v>20.100000000000001</v>
      </c>
    </row>
    <row r="92" spans="1:3" ht="15" outlineLevel="3" x14ac:dyDescent="0.2">
      <c r="A92" s="175"/>
      <c r="B92" s="172" t="s">
        <v>1030</v>
      </c>
      <c r="C92" s="174">
        <v>13.4</v>
      </c>
    </row>
    <row r="93" spans="1:3" ht="15" outlineLevel="3" x14ac:dyDescent="0.2">
      <c r="A93" s="175"/>
      <c r="B93" s="172" t="s">
        <v>1029</v>
      </c>
      <c r="C93" s="174">
        <v>6.7</v>
      </c>
    </row>
    <row r="94" spans="1:3" ht="15" outlineLevel="3" x14ac:dyDescent="0.2">
      <c r="A94" s="175"/>
      <c r="B94" s="172" t="s">
        <v>1028</v>
      </c>
      <c r="C94" s="174">
        <v>55.3</v>
      </c>
    </row>
    <row r="95" spans="1:3" ht="15" outlineLevel="3" x14ac:dyDescent="0.2">
      <c r="A95" s="175"/>
      <c r="B95" s="172" t="s">
        <v>1027</v>
      </c>
      <c r="C95" s="174">
        <v>6.7</v>
      </c>
    </row>
    <row r="96" spans="1:3" ht="15" outlineLevel="3" x14ac:dyDescent="0.2">
      <c r="A96" s="175"/>
      <c r="B96" s="172" t="s">
        <v>1025</v>
      </c>
      <c r="C96" s="174">
        <v>10.1</v>
      </c>
    </row>
    <row r="97" spans="1:3" ht="15" outlineLevel="3" x14ac:dyDescent="0.2">
      <c r="A97" s="175"/>
      <c r="B97" s="172" t="s">
        <v>1024</v>
      </c>
      <c r="C97" s="174">
        <v>12.4</v>
      </c>
    </row>
    <row r="98" spans="1:3" ht="15" outlineLevel="3" x14ac:dyDescent="0.2">
      <c r="A98" s="175"/>
      <c r="B98" s="172" t="s">
        <v>1023</v>
      </c>
      <c r="C98" s="174">
        <v>15.1</v>
      </c>
    </row>
    <row r="99" spans="1:3" ht="15" outlineLevel="3" x14ac:dyDescent="0.2">
      <c r="A99" s="175"/>
      <c r="B99" s="172" t="s">
        <v>1022</v>
      </c>
      <c r="C99" s="174">
        <v>5.7</v>
      </c>
    </row>
    <row r="100" spans="1:3" ht="15" outlineLevel="3" x14ac:dyDescent="0.2">
      <c r="A100" s="175"/>
      <c r="B100" s="172" t="s">
        <v>1020</v>
      </c>
      <c r="C100" s="174">
        <v>5</v>
      </c>
    </row>
    <row r="101" spans="1:3" ht="15" outlineLevel="2" x14ac:dyDescent="0.2">
      <c r="A101" s="175" t="s">
        <v>917</v>
      </c>
      <c r="B101" s="172" t="s">
        <v>911</v>
      </c>
      <c r="C101" s="174">
        <v>24.5</v>
      </c>
    </row>
    <row r="102" spans="1:3" ht="15" outlineLevel="3" x14ac:dyDescent="0.2">
      <c r="A102" s="175"/>
      <c r="B102" s="172" t="s">
        <v>1014</v>
      </c>
      <c r="C102" s="174">
        <v>10.1</v>
      </c>
    </row>
    <row r="103" spans="1:3" ht="15" outlineLevel="3" x14ac:dyDescent="0.2">
      <c r="A103" s="175"/>
      <c r="B103" s="172" t="s">
        <v>1013</v>
      </c>
      <c r="C103" s="174">
        <v>14.4</v>
      </c>
    </row>
    <row r="104" spans="1:3" ht="15" outlineLevel="2" x14ac:dyDescent="0.2">
      <c r="A104" s="175" t="s">
        <v>915</v>
      </c>
      <c r="B104" s="172" t="s">
        <v>909</v>
      </c>
      <c r="C104" s="174">
        <v>23.1</v>
      </c>
    </row>
    <row r="105" spans="1:3" ht="15" outlineLevel="3" x14ac:dyDescent="0.2">
      <c r="A105" s="175"/>
      <c r="B105" s="172" t="s">
        <v>1009</v>
      </c>
      <c r="C105" s="174">
        <v>9.6999999999999993</v>
      </c>
    </row>
    <row r="106" spans="1:3" ht="15" outlineLevel="3" x14ac:dyDescent="0.2">
      <c r="A106" s="175"/>
      <c r="B106" s="172" t="s">
        <v>1007</v>
      </c>
      <c r="C106" s="174">
        <v>8.6999999999999993</v>
      </c>
    </row>
    <row r="107" spans="1:3" ht="15" outlineLevel="3" x14ac:dyDescent="0.2">
      <c r="A107" s="175"/>
      <c r="B107" s="172" t="s">
        <v>1006</v>
      </c>
      <c r="C107" s="174">
        <v>4.7</v>
      </c>
    </row>
    <row r="108" spans="1:3" ht="15" outlineLevel="2" x14ac:dyDescent="0.2">
      <c r="A108" s="175" t="s">
        <v>914</v>
      </c>
      <c r="B108" s="172" t="s">
        <v>907</v>
      </c>
      <c r="C108" s="174">
        <v>24.5</v>
      </c>
    </row>
    <row r="109" spans="1:3" ht="15" outlineLevel="3" x14ac:dyDescent="0.2">
      <c r="A109" s="175"/>
      <c r="B109" s="172" t="s">
        <v>1005</v>
      </c>
      <c r="C109" s="174">
        <v>15.1</v>
      </c>
    </row>
    <row r="110" spans="1:3" ht="15" outlineLevel="3" x14ac:dyDescent="0.2">
      <c r="A110" s="175"/>
      <c r="B110" s="172" t="s">
        <v>1004</v>
      </c>
      <c r="C110" s="174">
        <v>3.4</v>
      </c>
    </row>
    <row r="111" spans="1:3" ht="15" outlineLevel="3" x14ac:dyDescent="0.2">
      <c r="A111" s="175"/>
      <c r="B111" s="172" t="s">
        <v>1002</v>
      </c>
      <c r="C111" s="174">
        <v>6</v>
      </c>
    </row>
    <row r="112" spans="1:3" ht="15" outlineLevel="2" x14ac:dyDescent="0.2">
      <c r="A112" s="175" t="s">
        <v>912</v>
      </c>
      <c r="B112" s="172" t="s">
        <v>905</v>
      </c>
      <c r="C112" s="174">
        <v>11.7</v>
      </c>
    </row>
    <row r="113" spans="1:3" ht="15" outlineLevel="3" x14ac:dyDescent="0.2">
      <c r="A113" s="175"/>
      <c r="B113" s="172" t="s">
        <v>1199</v>
      </c>
      <c r="C113" s="174">
        <v>11.7</v>
      </c>
    </row>
    <row r="114" spans="1:3" ht="15" outlineLevel="2" x14ac:dyDescent="0.2">
      <c r="A114" s="175" t="s">
        <v>910</v>
      </c>
      <c r="B114" s="172" t="s">
        <v>903</v>
      </c>
      <c r="C114" s="174">
        <v>1.7</v>
      </c>
    </row>
    <row r="115" spans="1:3" ht="15" outlineLevel="3" x14ac:dyDescent="0.2">
      <c r="A115" s="175"/>
      <c r="B115" s="172" t="s">
        <v>995</v>
      </c>
      <c r="C115" s="174">
        <v>1.7</v>
      </c>
    </row>
    <row r="116" spans="1:3" ht="15" outlineLevel="2" x14ac:dyDescent="0.2">
      <c r="A116" s="175" t="s">
        <v>908</v>
      </c>
      <c r="B116" s="172" t="s">
        <v>854</v>
      </c>
      <c r="C116" s="174">
        <v>10.8</v>
      </c>
    </row>
    <row r="117" spans="1:3" ht="15" outlineLevel="3" x14ac:dyDescent="0.2">
      <c r="A117" s="175"/>
      <c r="B117" s="172" t="s">
        <v>1198</v>
      </c>
      <c r="C117" s="174">
        <v>9.1</v>
      </c>
    </row>
    <row r="118" spans="1:3" ht="15" outlineLevel="3" x14ac:dyDescent="0.2">
      <c r="A118" s="175"/>
      <c r="B118" s="172" t="s">
        <v>992</v>
      </c>
      <c r="C118" s="174">
        <v>1.7</v>
      </c>
    </row>
    <row r="119" spans="1:3" ht="15" outlineLevel="2" x14ac:dyDescent="0.2">
      <c r="A119" s="175" t="s">
        <v>906</v>
      </c>
      <c r="B119" s="172" t="s">
        <v>852</v>
      </c>
      <c r="C119" s="174">
        <v>115.2</v>
      </c>
    </row>
    <row r="120" spans="1:3" ht="15" outlineLevel="3" x14ac:dyDescent="0.2">
      <c r="A120" s="175"/>
      <c r="B120" s="172" t="s">
        <v>1197</v>
      </c>
      <c r="C120" s="174">
        <v>115.2</v>
      </c>
    </row>
    <row r="121" spans="1:3" ht="15" outlineLevel="2" x14ac:dyDescent="0.2">
      <c r="A121" s="175" t="s">
        <v>904</v>
      </c>
      <c r="B121" s="172" t="s">
        <v>232</v>
      </c>
      <c r="C121" s="174">
        <v>9.1</v>
      </c>
    </row>
    <row r="122" spans="1:3" ht="15" outlineLevel="2" x14ac:dyDescent="0.2">
      <c r="A122" s="175" t="s">
        <v>902</v>
      </c>
      <c r="B122" s="172" t="s">
        <v>898</v>
      </c>
      <c r="C122" s="174">
        <v>192.7</v>
      </c>
    </row>
    <row r="123" spans="1:3" ht="15" outlineLevel="2" x14ac:dyDescent="0.2">
      <c r="A123" s="175" t="s">
        <v>901</v>
      </c>
      <c r="B123" s="172" t="s">
        <v>848</v>
      </c>
      <c r="C123" s="174">
        <v>18.899999999999999</v>
      </c>
    </row>
    <row r="124" spans="1:3" ht="15" outlineLevel="3" x14ac:dyDescent="0.2">
      <c r="A124" s="175"/>
      <c r="B124" s="172" t="s">
        <v>965</v>
      </c>
      <c r="C124" s="174">
        <v>18.899999999999999</v>
      </c>
    </row>
    <row r="125" spans="1:3" ht="15" outlineLevel="2" x14ac:dyDescent="0.2">
      <c r="A125" s="175" t="s">
        <v>900</v>
      </c>
      <c r="B125" s="172" t="s">
        <v>892</v>
      </c>
      <c r="C125" s="174">
        <v>5.2</v>
      </c>
    </row>
    <row r="126" spans="1:3" ht="15" outlineLevel="3" x14ac:dyDescent="0.2">
      <c r="A126" s="175"/>
      <c r="B126" s="172" t="s">
        <v>960</v>
      </c>
      <c r="C126" s="174">
        <v>5.2</v>
      </c>
    </row>
    <row r="127" spans="1:3" ht="15" outlineLevel="2" x14ac:dyDescent="0.2">
      <c r="A127" s="175" t="s">
        <v>899</v>
      </c>
      <c r="B127" s="172" t="s">
        <v>888</v>
      </c>
      <c r="C127" s="174">
        <v>18</v>
      </c>
    </row>
    <row r="128" spans="1:3" ht="15" outlineLevel="3" x14ac:dyDescent="0.2">
      <c r="A128" s="175"/>
      <c r="B128" s="172" t="s">
        <v>949</v>
      </c>
      <c r="C128" s="174">
        <v>18</v>
      </c>
    </row>
    <row r="129" spans="1:3" ht="15" x14ac:dyDescent="0.2">
      <c r="A129" s="175"/>
      <c r="B129" s="172" t="s">
        <v>247</v>
      </c>
      <c r="C129" s="174">
        <v>2590.6999999999998</v>
      </c>
    </row>
    <row r="130" spans="1:3" ht="41.45" customHeight="1" x14ac:dyDescent="0.2"/>
  </sheetData>
  <mergeCells count="1">
    <mergeCell ref="A3:C3"/>
  </mergeCells>
  <pageMargins left="0.51181102362204722" right="0" top="0.55118110236220474" bottom="0.35433070866141736" header="0.11811023622047245"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
  <sheetViews>
    <sheetView workbookViewId="0">
      <selection activeCell="D3" sqref="D3"/>
    </sheetView>
  </sheetViews>
  <sheetFormatPr defaultColWidth="9.140625" defaultRowHeight="12.75" x14ac:dyDescent="0.2"/>
  <cols>
    <col min="1" max="1" width="8.7109375" style="185" customWidth="1"/>
    <col min="2" max="2" width="70.140625" style="185" customWidth="1"/>
    <col min="3" max="3" width="22.42578125" style="185" customWidth="1"/>
    <col min="4" max="5" width="9.140625" style="185" customWidth="1"/>
    <col min="6" max="16384" width="9.140625" style="185"/>
  </cols>
  <sheetData>
    <row r="1" spans="1:4" ht="15" x14ac:dyDescent="0.25">
      <c r="C1" s="319" t="s">
        <v>2684</v>
      </c>
      <c r="D1" s="180"/>
    </row>
    <row r="2" spans="1:4" ht="15" x14ac:dyDescent="0.25">
      <c r="C2" s="3" t="s">
        <v>2667</v>
      </c>
      <c r="D2" s="180"/>
    </row>
    <row r="3" spans="1:4" ht="84.75" customHeight="1" x14ac:dyDescent="0.2">
      <c r="A3" s="386" t="s">
        <v>2808</v>
      </c>
      <c r="B3" s="386"/>
      <c r="C3" s="386"/>
    </row>
    <row r="4" spans="1:4" x14ac:dyDescent="0.2">
      <c r="A4" s="192"/>
    </row>
    <row r="5" spans="1:4" ht="31.15" customHeight="1" x14ac:dyDescent="0.2">
      <c r="A5" s="178" t="s">
        <v>33</v>
      </c>
      <c r="B5" s="178" t="s">
        <v>887</v>
      </c>
      <c r="C5" s="250" t="s">
        <v>886</v>
      </c>
    </row>
    <row r="6" spans="1:4" ht="15" x14ac:dyDescent="0.2">
      <c r="A6" s="175" t="s">
        <v>885</v>
      </c>
      <c r="B6" s="172" t="s">
        <v>884</v>
      </c>
      <c r="C6" s="174">
        <v>729.9</v>
      </c>
    </row>
    <row r="7" spans="1:4" ht="15" x14ac:dyDescent="0.2">
      <c r="A7" s="175" t="s">
        <v>883</v>
      </c>
      <c r="B7" s="172" t="s">
        <v>870</v>
      </c>
      <c r="C7" s="174">
        <v>2961.7</v>
      </c>
    </row>
    <row r="8" spans="1:4" ht="15" x14ac:dyDescent="0.2">
      <c r="A8" s="175" t="s">
        <v>881</v>
      </c>
      <c r="B8" s="172" t="s">
        <v>862</v>
      </c>
      <c r="C8" s="174">
        <v>8400.6</v>
      </c>
    </row>
    <row r="9" spans="1:4" ht="15" x14ac:dyDescent="0.2">
      <c r="A9" s="175" t="s">
        <v>879</v>
      </c>
      <c r="B9" s="172" t="s">
        <v>896</v>
      </c>
      <c r="C9" s="174">
        <v>10438.4</v>
      </c>
    </row>
    <row r="10" spans="1:4" ht="15" x14ac:dyDescent="0.2">
      <c r="A10" s="175" t="s">
        <v>877</v>
      </c>
      <c r="B10" s="172" t="s">
        <v>850</v>
      </c>
      <c r="C10" s="174">
        <v>5283.5</v>
      </c>
    </row>
    <row r="11" spans="1:4" ht="15" x14ac:dyDescent="0.2">
      <c r="A11" s="175" t="s">
        <v>875</v>
      </c>
      <c r="B11" s="172" t="s">
        <v>848</v>
      </c>
      <c r="C11" s="174">
        <v>1951.4</v>
      </c>
    </row>
    <row r="12" spans="1:4" ht="15" x14ac:dyDescent="0.2">
      <c r="A12" s="175" t="s">
        <v>873</v>
      </c>
      <c r="B12" s="172" t="s">
        <v>892</v>
      </c>
      <c r="C12" s="174">
        <v>7103.7</v>
      </c>
    </row>
    <row r="13" spans="1:4" ht="15" x14ac:dyDescent="0.2">
      <c r="A13" s="175" t="s">
        <v>871</v>
      </c>
      <c r="B13" s="172" t="s">
        <v>888</v>
      </c>
      <c r="C13" s="174">
        <v>2597.1999999999998</v>
      </c>
    </row>
    <row r="14" spans="1:4" ht="15" x14ac:dyDescent="0.2">
      <c r="A14" s="175"/>
      <c r="B14" s="172" t="s">
        <v>847</v>
      </c>
      <c r="C14" s="174">
        <v>533.6</v>
      </c>
    </row>
    <row r="15" spans="1:4" ht="15" x14ac:dyDescent="0.2">
      <c r="A15" s="175"/>
      <c r="B15" s="172" t="s">
        <v>247</v>
      </c>
      <c r="C15" s="174">
        <v>40000</v>
      </c>
    </row>
  </sheetData>
  <mergeCells count="1">
    <mergeCell ref="A3:C3"/>
  </mergeCells>
  <pageMargins left="0.70866141732283472" right="0" top="0.55118110236220474" bottom="0.55118110236220474" header="0.31496062992125984" footer="0.31496062992125984"/>
  <pageSetup paperSize="9" scale="93" fitToHeight="0" orientation="portrait" r:id="rId1"/>
  <headerFooter>
    <oddFooter>&amp;L&amp;"Times New Roman,обычный"&amp;8 7698-17</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selection activeCell="G3" sqref="G3"/>
    </sheetView>
  </sheetViews>
  <sheetFormatPr defaultColWidth="30.7109375" defaultRowHeight="12.75" x14ac:dyDescent="0.2"/>
  <cols>
    <col min="1" max="1" width="8.7109375" style="185" customWidth="1"/>
    <col min="2" max="2" width="30.7109375" style="185" customWidth="1"/>
    <col min="3" max="3" width="20.7109375" style="185" customWidth="1"/>
    <col min="4" max="4" width="15.42578125" style="185" customWidth="1"/>
    <col min="5" max="5" width="22.140625" style="185" customWidth="1"/>
    <col min="6" max="243" width="9.140625" style="185" customWidth="1"/>
    <col min="244" max="244" width="8.7109375" style="185" customWidth="1"/>
    <col min="245" max="246" width="30.7109375" style="185" customWidth="1"/>
    <col min="247" max="247" width="15.42578125" style="185" customWidth="1"/>
    <col min="248" max="249" width="9.140625" style="185" customWidth="1"/>
    <col min="250" max="250" width="8.7109375" style="185" customWidth="1"/>
    <col min="251" max="16384" width="30.7109375" style="185"/>
  </cols>
  <sheetData>
    <row r="1" spans="1:6" ht="15" x14ac:dyDescent="0.25">
      <c r="E1" s="319" t="s">
        <v>2685</v>
      </c>
      <c r="F1" s="180"/>
    </row>
    <row r="2" spans="1:6" ht="15" x14ac:dyDescent="0.25">
      <c r="E2" s="3" t="s">
        <v>2667</v>
      </c>
      <c r="F2" s="180"/>
    </row>
    <row r="3" spans="1:6" ht="114.75" customHeight="1" x14ac:dyDescent="0.2">
      <c r="A3" s="386" t="s">
        <v>2811</v>
      </c>
      <c r="B3" s="386"/>
      <c r="C3" s="386"/>
      <c r="D3" s="386"/>
      <c r="E3" s="386"/>
    </row>
    <row r="4" spans="1:6" x14ac:dyDescent="0.2">
      <c r="A4" s="192"/>
    </row>
    <row r="5" spans="1:6" ht="20.45" customHeight="1" x14ac:dyDescent="0.2">
      <c r="A5" s="395" t="s">
        <v>33</v>
      </c>
      <c r="B5" s="395" t="s">
        <v>1238</v>
      </c>
      <c r="C5" s="395" t="s">
        <v>886</v>
      </c>
      <c r="D5" s="387" t="s">
        <v>1237</v>
      </c>
      <c r="E5" s="388"/>
    </row>
    <row r="6" spans="1:6" ht="99" customHeight="1" x14ac:dyDescent="0.2">
      <c r="A6" s="396"/>
      <c r="B6" s="396"/>
      <c r="C6" s="396"/>
      <c r="D6" s="178" t="s">
        <v>2809</v>
      </c>
      <c r="E6" s="178" t="s">
        <v>2810</v>
      </c>
    </row>
    <row r="7" spans="1:6" ht="15" x14ac:dyDescent="0.2">
      <c r="A7" s="175" t="s">
        <v>885</v>
      </c>
      <c r="B7" s="172" t="s">
        <v>944</v>
      </c>
      <c r="C7" s="174">
        <f t="shared" ref="C7:C31" si="0">D7+E7</f>
        <v>50110.899999999994</v>
      </c>
      <c r="D7" s="174">
        <v>2603.1999999999998</v>
      </c>
      <c r="E7" s="174">
        <v>47507.7</v>
      </c>
    </row>
    <row r="8" spans="1:6" ht="15" x14ac:dyDescent="0.2">
      <c r="A8" s="175" t="s">
        <v>883</v>
      </c>
      <c r="B8" s="172" t="s">
        <v>882</v>
      </c>
      <c r="C8" s="174">
        <f t="shared" si="0"/>
        <v>1301.5</v>
      </c>
      <c r="D8" s="174">
        <v>1301.5</v>
      </c>
      <c r="E8" s="174">
        <v>0</v>
      </c>
    </row>
    <row r="9" spans="1:6" ht="15" x14ac:dyDescent="0.2">
      <c r="A9" s="175" t="s">
        <v>881</v>
      </c>
      <c r="B9" s="172" t="s">
        <v>942</v>
      </c>
      <c r="C9" s="174">
        <f t="shared" si="0"/>
        <v>1301.5</v>
      </c>
      <c r="D9" s="174">
        <v>1301.5</v>
      </c>
      <c r="E9" s="174">
        <v>0</v>
      </c>
    </row>
    <row r="10" spans="1:6" ht="15" x14ac:dyDescent="0.2">
      <c r="A10" s="175" t="s">
        <v>879</v>
      </c>
      <c r="B10" s="172" t="s">
        <v>876</v>
      </c>
      <c r="C10" s="174">
        <f t="shared" si="0"/>
        <v>1301.5</v>
      </c>
      <c r="D10" s="174">
        <v>1301.5</v>
      </c>
      <c r="E10" s="174">
        <v>0</v>
      </c>
    </row>
    <row r="11" spans="1:6" ht="15" x14ac:dyDescent="0.2">
      <c r="A11" s="175" t="s">
        <v>877</v>
      </c>
      <c r="B11" s="172" t="s">
        <v>2629</v>
      </c>
      <c r="C11" s="174">
        <f t="shared" si="0"/>
        <v>1301.5999999999999</v>
      </c>
      <c r="D11" s="174">
        <v>1301.5999999999999</v>
      </c>
      <c r="E11" s="174">
        <v>0</v>
      </c>
    </row>
    <row r="12" spans="1:6" ht="15" x14ac:dyDescent="0.2">
      <c r="A12" s="175" t="s">
        <v>875</v>
      </c>
      <c r="B12" s="172" t="s">
        <v>940</v>
      </c>
      <c r="C12" s="174">
        <f t="shared" si="0"/>
        <v>1301.5999999999999</v>
      </c>
      <c r="D12" s="174">
        <v>1301.5999999999999</v>
      </c>
      <c r="E12" s="174">
        <v>0</v>
      </c>
    </row>
    <row r="13" spans="1:6" ht="15" x14ac:dyDescent="0.2">
      <c r="A13" s="175" t="s">
        <v>873</v>
      </c>
      <c r="B13" s="172" t="s">
        <v>939</v>
      </c>
      <c r="C13" s="174">
        <f t="shared" si="0"/>
        <v>1301.5999999999999</v>
      </c>
      <c r="D13" s="174">
        <v>1301.5999999999999</v>
      </c>
      <c r="E13" s="174">
        <v>0</v>
      </c>
    </row>
    <row r="14" spans="1:6" ht="15" x14ac:dyDescent="0.2">
      <c r="A14" s="175" t="s">
        <v>871</v>
      </c>
      <c r="B14" s="172" t="s">
        <v>937</v>
      </c>
      <c r="C14" s="174">
        <f t="shared" si="0"/>
        <v>1301.5999999999999</v>
      </c>
      <c r="D14" s="174">
        <v>1301.5999999999999</v>
      </c>
      <c r="E14" s="174">
        <v>0</v>
      </c>
    </row>
    <row r="15" spans="1:6" ht="15" x14ac:dyDescent="0.2">
      <c r="A15" s="175" t="s">
        <v>869</v>
      </c>
      <c r="B15" s="172" t="s">
        <v>934</v>
      </c>
      <c r="C15" s="174">
        <f t="shared" si="0"/>
        <v>2603.1999999999998</v>
      </c>
      <c r="D15" s="174">
        <v>2603.1999999999998</v>
      </c>
      <c r="E15" s="174">
        <v>0</v>
      </c>
    </row>
    <row r="16" spans="1:6" ht="15" x14ac:dyDescent="0.2">
      <c r="A16" s="175" t="s">
        <v>867</v>
      </c>
      <c r="B16" s="172" t="s">
        <v>932</v>
      </c>
      <c r="C16" s="174">
        <f t="shared" si="0"/>
        <v>1301.5</v>
      </c>
      <c r="D16" s="174">
        <v>1301.5</v>
      </c>
      <c r="E16" s="174">
        <v>0</v>
      </c>
    </row>
    <row r="17" spans="1:5" ht="15" x14ac:dyDescent="0.2">
      <c r="A17" s="175" t="s">
        <v>865</v>
      </c>
      <c r="B17" s="172" t="s">
        <v>929</v>
      </c>
      <c r="C17" s="174">
        <f t="shared" si="0"/>
        <v>1301.5999999999999</v>
      </c>
      <c r="D17" s="174">
        <v>1301.5999999999999</v>
      </c>
      <c r="E17" s="174">
        <v>0</v>
      </c>
    </row>
    <row r="18" spans="1:5" ht="15" x14ac:dyDescent="0.2">
      <c r="A18" s="175" t="s">
        <v>863</v>
      </c>
      <c r="B18" s="172" t="s">
        <v>927</v>
      </c>
      <c r="C18" s="174">
        <f t="shared" si="0"/>
        <v>1301.5999999999999</v>
      </c>
      <c r="D18" s="174">
        <v>1301.5999999999999</v>
      </c>
      <c r="E18" s="174">
        <v>0</v>
      </c>
    </row>
    <row r="19" spans="1:5" ht="15" x14ac:dyDescent="0.2">
      <c r="A19" s="175" t="s">
        <v>861</v>
      </c>
      <c r="B19" s="172" t="s">
        <v>862</v>
      </c>
      <c r="C19" s="174">
        <f t="shared" si="0"/>
        <v>1301.5</v>
      </c>
      <c r="D19" s="174">
        <v>1301.5</v>
      </c>
      <c r="E19" s="174">
        <v>0</v>
      </c>
    </row>
    <row r="20" spans="1:5" ht="15" x14ac:dyDescent="0.2">
      <c r="A20" s="175" t="s">
        <v>859</v>
      </c>
      <c r="B20" s="172" t="s">
        <v>860</v>
      </c>
      <c r="C20" s="174">
        <f t="shared" si="0"/>
        <v>650.79999999999995</v>
      </c>
      <c r="D20" s="174">
        <v>0</v>
      </c>
      <c r="E20" s="174">
        <v>650.79999999999995</v>
      </c>
    </row>
    <row r="21" spans="1:5" ht="15" x14ac:dyDescent="0.2">
      <c r="A21" s="175" t="s">
        <v>857</v>
      </c>
      <c r="B21" s="172" t="s">
        <v>919</v>
      </c>
      <c r="C21" s="174">
        <f t="shared" si="0"/>
        <v>1301.5999999999999</v>
      </c>
      <c r="D21" s="174">
        <v>1301.5999999999999</v>
      </c>
      <c r="E21" s="174">
        <v>0</v>
      </c>
    </row>
    <row r="22" spans="1:5" ht="15" x14ac:dyDescent="0.2">
      <c r="A22" s="175" t="s">
        <v>855</v>
      </c>
      <c r="B22" s="172" t="s">
        <v>856</v>
      </c>
      <c r="C22" s="174">
        <f t="shared" si="0"/>
        <v>1301.5999999999999</v>
      </c>
      <c r="D22" s="174">
        <v>1301.5999999999999</v>
      </c>
      <c r="E22" s="174">
        <v>0</v>
      </c>
    </row>
    <row r="23" spans="1:5" ht="15" x14ac:dyDescent="0.2">
      <c r="A23" s="175" t="s">
        <v>853</v>
      </c>
      <c r="B23" s="172" t="s">
        <v>911</v>
      </c>
      <c r="C23" s="174">
        <f t="shared" si="0"/>
        <v>1301.5999999999999</v>
      </c>
      <c r="D23" s="174">
        <v>1301.5999999999999</v>
      </c>
      <c r="E23" s="174">
        <v>0</v>
      </c>
    </row>
    <row r="24" spans="1:5" ht="15" x14ac:dyDescent="0.2">
      <c r="A24" s="175" t="s">
        <v>851</v>
      </c>
      <c r="B24" s="172" t="s">
        <v>905</v>
      </c>
      <c r="C24" s="174">
        <f t="shared" si="0"/>
        <v>2603.1999999999998</v>
      </c>
      <c r="D24" s="174">
        <v>2603.1999999999998</v>
      </c>
      <c r="E24" s="174">
        <v>0</v>
      </c>
    </row>
    <row r="25" spans="1:5" ht="15" x14ac:dyDescent="0.2">
      <c r="A25" s="175" t="s">
        <v>849</v>
      </c>
      <c r="B25" s="172" t="s">
        <v>903</v>
      </c>
      <c r="C25" s="174">
        <f t="shared" si="0"/>
        <v>1301.5999999999999</v>
      </c>
      <c r="D25" s="174">
        <v>1301.5999999999999</v>
      </c>
      <c r="E25" s="174">
        <v>0</v>
      </c>
    </row>
    <row r="26" spans="1:5" ht="15" x14ac:dyDescent="0.2">
      <c r="A26" s="175" t="s">
        <v>935</v>
      </c>
      <c r="B26" s="172" t="s">
        <v>854</v>
      </c>
      <c r="C26" s="174">
        <f t="shared" si="0"/>
        <v>1301.5999999999999</v>
      </c>
      <c r="D26" s="174">
        <v>1301.5999999999999</v>
      </c>
      <c r="E26" s="174">
        <v>0</v>
      </c>
    </row>
    <row r="27" spans="1:5" ht="15" x14ac:dyDescent="0.2">
      <c r="A27" s="175" t="s">
        <v>933</v>
      </c>
      <c r="B27" s="172" t="s">
        <v>898</v>
      </c>
      <c r="C27" s="174">
        <f t="shared" si="0"/>
        <v>650.79999999999995</v>
      </c>
      <c r="D27" s="174">
        <v>0</v>
      </c>
      <c r="E27" s="174">
        <v>650.79999999999995</v>
      </c>
    </row>
    <row r="28" spans="1:5" ht="15" x14ac:dyDescent="0.2">
      <c r="A28" s="175" t="s">
        <v>931</v>
      </c>
      <c r="B28" s="172" t="s">
        <v>892</v>
      </c>
      <c r="C28" s="174">
        <f t="shared" si="0"/>
        <v>1301.5999999999999</v>
      </c>
      <c r="D28" s="174">
        <v>1301.5999999999999</v>
      </c>
      <c r="E28" s="174">
        <v>0</v>
      </c>
    </row>
    <row r="29" spans="1:5" ht="15" x14ac:dyDescent="0.2">
      <c r="A29" s="175" t="s">
        <v>930</v>
      </c>
      <c r="B29" s="172" t="s">
        <v>888</v>
      </c>
      <c r="C29" s="174">
        <f t="shared" si="0"/>
        <v>2603.1999999999998</v>
      </c>
      <c r="D29" s="174">
        <v>2603.1999999999998</v>
      </c>
      <c r="E29" s="174">
        <v>0</v>
      </c>
    </row>
    <row r="30" spans="1:5" ht="15" x14ac:dyDescent="0.2">
      <c r="A30" s="175"/>
      <c r="B30" s="172" t="s">
        <v>847</v>
      </c>
      <c r="C30" s="174">
        <f t="shared" si="0"/>
        <v>121.7</v>
      </c>
      <c r="D30" s="174">
        <v>0</v>
      </c>
      <c r="E30" s="174">
        <v>121.7</v>
      </c>
    </row>
    <row r="31" spans="1:5" ht="15" x14ac:dyDescent="0.2">
      <c r="A31" s="175"/>
      <c r="B31" s="172" t="s">
        <v>247</v>
      </c>
      <c r="C31" s="174">
        <f t="shared" si="0"/>
        <v>81470.5</v>
      </c>
      <c r="D31" s="174">
        <v>32539.5</v>
      </c>
      <c r="E31" s="174">
        <v>48931</v>
      </c>
    </row>
  </sheetData>
  <mergeCells count="5">
    <mergeCell ref="A3:E3"/>
    <mergeCell ref="A5:A6"/>
    <mergeCell ref="B5:B6"/>
    <mergeCell ref="C5:C6"/>
    <mergeCell ref="D5:E5"/>
  </mergeCells>
  <pageMargins left="0.31496062992125984" right="0.11811023622047245" top="0.19685039370078741" bottom="0.74803149606299213" header="0.31496062992125984" footer="0.31496062992125984"/>
  <pageSetup paperSize="9" fitToHeight="0" orientation="portrait" r:id="rId1"/>
  <headerFooter>
    <oddFooter>&amp;L&amp;"Times New Roman,обычный"&amp;8 7698-17</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pageSetUpPr fitToPage="1"/>
  </sheetPr>
  <dimension ref="A1:D39"/>
  <sheetViews>
    <sheetView topLeftCell="A19" workbookViewId="0">
      <selection activeCell="B14" sqref="B14"/>
    </sheetView>
  </sheetViews>
  <sheetFormatPr defaultColWidth="30.7109375" defaultRowHeight="12.75" x14ac:dyDescent="0.2"/>
  <cols>
    <col min="1" max="1" width="8.7109375" style="171" customWidth="1"/>
    <col min="2" max="2" width="65.28515625" style="171" customWidth="1"/>
    <col min="3" max="3" width="24.1406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2686</v>
      </c>
      <c r="D1" s="180"/>
    </row>
    <row r="2" spans="1:4" s="185" customFormat="1" ht="15" x14ac:dyDescent="0.25">
      <c r="C2" s="3" t="s">
        <v>2667</v>
      </c>
      <c r="D2" s="180"/>
    </row>
    <row r="3" spans="1:4" s="185" customFormat="1" ht="73.150000000000006" customHeight="1" x14ac:dyDescent="0.2">
      <c r="A3" s="386" t="s">
        <v>1241</v>
      </c>
      <c r="B3" s="386"/>
      <c r="C3" s="386"/>
    </row>
    <row r="4" spans="1:4" s="185" customFormat="1" ht="30.6" customHeight="1" x14ac:dyDescent="0.2">
      <c r="A4" s="178" t="s">
        <v>33</v>
      </c>
      <c r="B4" s="178" t="s">
        <v>887</v>
      </c>
      <c r="C4" s="200" t="s">
        <v>886</v>
      </c>
    </row>
    <row r="5" spans="1:4" ht="15" x14ac:dyDescent="0.2">
      <c r="A5" s="175" t="s">
        <v>885</v>
      </c>
      <c r="B5" s="172" t="s">
        <v>944</v>
      </c>
      <c r="C5" s="174">
        <v>12.6</v>
      </c>
    </row>
    <row r="6" spans="1:4" ht="15" x14ac:dyDescent="0.2">
      <c r="A6" s="175" t="s">
        <v>883</v>
      </c>
      <c r="B6" s="172" t="s">
        <v>884</v>
      </c>
      <c r="C6" s="174">
        <v>0.4</v>
      </c>
    </row>
    <row r="7" spans="1:4" ht="15" x14ac:dyDescent="0.2">
      <c r="A7" s="175" t="s">
        <v>881</v>
      </c>
      <c r="B7" s="172" t="s">
        <v>882</v>
      </c>
      <c r="C7" s="174">
        <v>8.1</v>
      </c>
    </row>
    <row r="8" spans="1:4" ht="15" x14ac:dyDescent="0.2">
      <c r="A8" s="175" t="s">
        <v>879</v>
      </c>
      <c r="B8" s="172" t="s">
        <v>943</v>
      </c>
      <c r="C8" s="174">
        <v>0.3</v>
      </c>
    </row>
    <row r="9" spans="1:4" ht="15" x14ac:dyDescent="0.2">
      <c r="A9" s="175" t="s">
        <v>877</v>
      </c>
      <c r="B9" s="172" t="s">
        <v>942</v>
      </c>
      <c r="C9" s="174">
        <v>0.5</v>
      </c>
    </row>
    <row r="10" spans="1:4" ht="15" x14ac:dyDescent="0.2">
      <c r="A10" s="175" t="s">
        <v>875</v>
      </c>
      <c r="B10" s="172" t="s">
        <v>941</v>
      </c>
      <c r="C10" s="174">
        <v>0.4</v>
      </c>
    </row>
    <row r="11" spans="1:4" ht="15" x14ac:dyDescent="0.2">
      <c r="A11" s="175" t="s">
        <v>873</v>
      </c>
      <c r="B11" s="172" t="s">
        <v>878</v>
      </c>
      <c r="C11" s="174">
        <v>1.7</v>
      </c>
    </row>
    <row r="12" spans="1:4" ht="15" x14ac:dyDescent="0.2">
      <c r="A12" s="175" t="s">
        <v>871</v>
      </c>
      <c r="B12" s="172" t="s">
        <v>876</v>
      </c>
      <c r="C12" s="174">
        <v>0.8</v>
      </c>
    </row>
    <row r="13" spans="1:4" ht="15" x14ac:dyDescent="0.2">
      <c r="A13" s="175" t="s">
        <v>869</v>
      </c>
      <c r="B13" s="172" t="s">
        <v>2629</v>
      </c>
      <c r="C13" s="174">
        <v>1.3</v>
      </c>
    </row>
    <row r="14" spans="1:4" ht="15" x14ac:dyDescent="0.2">
      <c r="A14" s="175" t="s">
        <v>867</v>
      </c>
      <c r="B14" s="172" t="s">
        <v>872</v>
      </c>
      <c r="C14" s="174">
        <v>1</v>
      </c>
    </row>
    <row r="15" spans="1:4" ht="15" x14ac:dyDescent="0.2">
      <c r="A15" s="175" t="s">
        <v>865</v>
      </c>
      <c r="B15" s="172" t="s">
        <v>870</v>
      </c>
      <c r="C15" s="174">
        <v>1.9</v>
      </c>
    </row>
    <row r="16" spans="1:4" ht="15" x14ac:dyDescent="0.2">
      <c r="A16" s="175" t="s">
        <v>863</v>
      </c>
      <c r="B16" s="172" t="s">
        <v>939</v>
      </c>
      <c r="C16" s="174">
        <v>0.3</v>
      </c>
    </row>
    <row r="17" spans="1:3" ht="15" x14ac:dyDescent="0.2">
      <c r="A17" s="175" t="s">
        <v>861</v>
      </c>
      <c r="B17" s="172" t="s">
        <v>937</v>
      </c>
      <c r="C17" s="174">
        <v>0.4</v>
      </c>
    </row>
    <row r="18" spans="1:3" ht="15" x14ac:dyDescent="0.2">
      <c r="A18" s="175" t="s">
        <v>859</v>
      </c>
      <c r="B18" s="172" t="s">
        <v>934</v>
      </c>
      <c r="C18" s="174">
        <v>0.3</v>
      </c>
    </row>
    <row r="19" spans="1:3" ht="15" x14ac:dyDescent="0.2">
      <c r="A19" s="175" t="s">
        <v>857</v>
      </c>
      <c r="B19" s="172" t="s">
        <v>927</v>
      </c>
      <c r="C19" s="174">
        <v>1.7</v>
      </c>
    </row>
    <row r="20" spans="1:3" ht="15" x14ac:dyDescent="0.2">
      <c r="A20" s="175" t="s">
        <v>855</v>
      </c>
      <c r="B20" s="172" t="s">
        <v>862</v>
      </c>
      <c r="C20" s="174">
        <v>0.4</v>
      </c>
    </row>
    <row r="21" spans="1:3" ht="15" x14ac:dyDescent="0.2">
      <c r="A21" s="175" t="s">
        <v>853</v>
      </c>
      <c r="B21" s="172" t="s">
        <v>924</v>
      </c>
      <c r="C21" s="174">
        <v>2.1</v>
      </c>
    </row>
    <row r="22" spans="1:3" ht="15" x14ac:dyDescent="0.2">
      <c r="A22" s="175" t="s">
        <v>851</v>
      </c>
      <c r="B22" s="172" t="s">
        <v>922</v>
      </c>
      <c r="C22" s="174">
        <v>2.6</v>
      </c>
    </row>
    <row r="23" spans="1:3" ht="15" x14ac:dyDescent="0.2">
      <c r="A23" s="175" t="s">
        <v>849</v>
      </c>
      <c r="B23" s="172" t="s">
        <v>919</v>
      </c>
      <c r="C23" s="174">
        <v>0.3</v>
      </c>
    </row>
    <row r="24" spans="1:3" ht="15" x14ac:dyDescent="0.2">
      <c r="A24" s="175" t="s">
        <v>935</v>
      </c>
      <c r="B24" s="172" t="s">
        <v>858</v>
      </c>
      <c r="C24" s="174">
        <v>0.6</v>
      </c>
    </row>
    <row r="25" spans="1:3" ht="15" x14ac:dyDescent="0.2">
      <c r="A25" s="175" t="s">
        <v>933</v>
      </c>
      <c r="B25" s="172" t="s">
        <v>916</v>
      </c>
      <c r="C25" s="174">
        <v>1.5</v>
      </c>
    </row>
    <row r="26" spans="1:3" ht="15" x14ac:dyDescent="0.2">
      <c r="A26" s="175" t="s">
        <v>931</v>
      </c>
      <c r="B26" s="172" t="s">
        <v>856</v>
      </c>
      <c r="C26" s="174">
        <v>3.9</v>
      </c>
    </row>
    <row r="27" spans="1:3" ht="15" x14ac:dyDescent="0.2">
      <c r="A27" s="175" t="s">
        <v>930</v>
      </c>
      <c r="B27" s="172" t="s">
        <v>913</v>
      </c>
      <c r="C27" s="174">
        <v>0.6</v>
      </c>
    </row>
    <row r="28" spans="1:3" ht="15" x14ac:dyDescent="0.2">
      <c r="A28" s="175" t="s">
        <v>928</v>
      </c>
      <c r="B28" s="172" t="s">
        <v>911</v>
      </c>
      <c r="C28" s="174">
        <v>0.3</v>
      </c>
    </row>
    <row r="29" spans="1:3" ht="15" x14ac:dyDescent="0.2">
      <c r="A29" s="175" t="s">
        <v>926</v>
      </c>
      <c r="B29" s="172" t="s">
        <v>909</v>
      </c>
      <c r="C29" s="174">
        <v>1.2</v>
      </c>
    </row>
    <row r="30" spans="1:3" ht="15" x14ac:dyDescent="0.2">
      <c r="A30" s="175" t="s">
        <v>925</v>
      </c>
      <c r="B30" s="172" t="s">
        <v>905</v>
      </c>
      <c r="C30" s="174">
        <v>0.6</v>
      </c>
    </row>
    <row r="31" spans="1:3" ht="15" x14ac:dyDescent="0.2">
      <c r="A31" s="175" t="s">
        <v>923</v>
      </c>
      <c r="B31" s="172" t="s">
        <v>854</v>
      </c>
      <c r="C31" s="174">
        <v>0.8</v>
      </c>
    </row>
    <row r="32" spans="1:3" ht="15" x14ac:dyDescent="0.2">
      <c r="A32" s="175" t="s">
        <v>921</v>
      </c>
      <c r="B32" s="172" t="s">
        <v>898</v>
      </c>
      <c r="C32" s="174">
        <v>4.8</v>
      </c>
    </row>
    <row r="33" spans="1:3" ht="15" x14ac:dyDescent="0.2">
      <c r="A33" s="175" t="s">
        <v>920</v>
      </c>
      <c r="B33" s="172" t="s">
        <v>896</v>
      </c>
      <c r="C33" s="174">
        <v>787</v>
      </c>
    </row>
    <row r="34" spans="1:3" ht="15" x14ac:dyDescent="0.2">
      <c r="A34" s="175" t="s">
        <v>918</v>
      </c>
      <c r="B34" s="172" t="s">
        <v>850</v>
      </c>
      <c r="C34" s="174">
        <v>711.5</v>
      </c>
    </row>
    <row r="35" spans="1:3" ht="15" x14ac:dyDescent="0.2">
      <c r="A35" s="175" t="s">
        <v>917</v>
      </c>
      <c r="B35" s="172" t="s">
        <v>848</v>
      </c>
      <c r="C35" s="174">
        <v>741.1</v>
      </c>
    </row>
    <row r="36" spans="1:3" ht="15" x14ac:dyDescent="0.2">
      <c r="A36" s="175" t="s">
        <v>915</v>
      </c>
      <c r="B36" s="172" t="s">
        <v>892</v>
      </c>
      <c r="C36" s="174">
        <v>6.2</v>
      </c>
    </row>
    <row r="37" spans="1:3" ht="15" x14ac:dyDescent="0.2">
      <c r="A37" s="175" t="s">
        <v>914</v>
      </c>
      <c r="B37" s="172" t="s">
        <v>888</v>
      </c>
      <c r="C37" s="174">
        <v>0.5</v>
      </c>
    </row>
    <row r="38" spans="1:3" ht="15" x14ac:dyDescent="0.2">
      <c r="A38" s="175"/>
      <c r="B38" s="172" t="s">
        <v>247</v>
      </c>
      <c r="C38" s="174">
        <v>2297.6999999999998</v>
      </c>
    </row>
    <row r="39" spans="1:3" ht="41.45" customHeight="1" x14ac:dyDescent="0.2"/>
  </sheetData>
  <mergeCells count="1">
    <mergeCell ref="A3:C3"/>
  </mergeCells>
  <pageMargins left="0.31496062992125984" right="0.11811023622047245" top="0.35433070866141736" bottom="0.35433070866141736" header="0.31496062992125984" footer="0.31496062992125984"/>
  <pageSetup paperSize="9" fitToHeight="0" orientation="portrait" r:id="rId1"/>
  <headerFooter>
    <oddFooter>&amp;L&amp;"Times New Roman,обычный"&amp;8 7698-17</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pageSetUpPr fitToPage="1"/>
  </sheetPr>
  <dimension ref="A1:D103"/>
  <sheetViews>
    <sheetView topLeftCell="A82" workbookViewId="0">
      <selection activeCell="E21" sqref="E21"/>
    </sheetView>
  </sheetViews>
  <sheetFormatPr defaultColWidth="30.7109375" defaultRowHeight="12.75" outlineLevelRow="3" x14ac:dyDescent="0.2"/>
  <cols>
    <col min="1" max="1" width="8.7109375" style="171" customWidth="1"/>
    <col min="2" max="2" width="62.140625" style="171" customWidth="1"/>
    <col min="3" max="3" width="22.8554687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2687</v>
      </c>
      <c r="D1" s="180"/>
    </row>
    <row r="2" spans="1:4" s="185" customFormat="1" ht="15" x14ac:dyDescent="0.25">
      <c r="C2" s="3" t="s">
        <v>2667</v>
      </c>
      <c r="D2" s="180"/>
    </row>
    <row r="3" spans="1:4" s="185" customFormat="1" ht="59.25" customHeight="1" x14ac:dyDescent="0.2">
      <c r="A3" s="386" t="s">
        <v>1243</v>
      </c>
      <c r="B3" s="386"/>
      <c r="C3" s="386"/>
    </row>
    <row r="4" spans="1:4" s="185" customFormat="1" ht="30.6" customHeight="1" x14ac:dyDescent="0.2">
      <c r="A4" s="178" t="s">
        <v>33</v>
      </c>
      <c r="B4" s="178" t="s">
        <v>887</v>
      </c>
      <c r="C4" s="200" t="s">
        <v>886</v>
      </c>
    </row>
    <row r="5" spans="1:4" s="185" customFormat="1" ht="15" x14ac:dyDescent="0.2">
      <c r="A5" s="178" t="s">
        <v>885</v>
      </c>
      <c r="B5" s="178" t="s">
        <v>883</v>
      </c>
      <c r="C5" s="200">
        <v>3</v>
      </c>
    </row>
    <row r="6" spans="1:4" ht="15" outlineLevel="2" x14ac:dyDescent="0.2">
      <c r="A6" s="175" t="s">
        <v>885</v>
      </c>
      <c r="B6" s="172" t="s">
        <v>944</v>
      </c>
      <c r="C6" s="174">
        <v>38758.5</v>
      </c>
    </row>
    <row r="7" spans="1:4" ht="15" outlineLevel="2" x14ac:dyDescent="0.2">
      <c r="A7" s="175" t="s">
        <v>883</v>
      </c>
      <c r="B7" s="172" t="s">
        <v>884</v>
      </c>
      <c r="C7" s="174">
        <v>1574.8</v>
      </c>
    </row>
    <row r="8" spans="1:4" ht="15" outlineLevel="3" x14ac:dyDescent="0.2">
      <c r="A8" s="175"/>
      <c r="B8" s="172" t="s">
        <v>884</v>
      </c>
      <c r="C8" s="174">
        <v>1574.8</v>
      </c>
    </row>
    <row r="9" spans="1:4" ht="15" outlineLevel="2" x14ac:dyDescent="0.2">
      <c r="A9" s="175" t="s">
        <v>881</v>
      </c>
      <c r="B9" s="172" t="s">
        <v>882</v>
      </c>
      <c r="C9" s="174">
        <v>5456.4</v>
      </c>
    </row>
    <row r="10" spans="1:4" ht="15" outlineLevel="2" x14ac:dyDescent="0.2">
      <c r="A10" s="175" t="s">
        <v>879</v>
      </c>
      <c r="B10" s="172" t="s">
        <v>943</v>
      </c>
      <c r="C10" s="174">
        <v>1076.3</v>
      </c>
    </row>
    <row r="11" spans="1:4" ht="15" outlineLevel="3" x14ac:dyDescent="0.2">
      <c r="A11" s="175"/>
      <c r="B11" s="172" t="s">
        <v>943</v>
      </c>
      <c r="C11" s="174">
        <v>1076.3</v>
      </c>
    </row>
    <row r="12" spans="1:4" ht="15" outlineLevel="2" x14ac:dyDescent="0.2">
      <c r="A12" s="175" t="s">
        <v>877</v>
      </c>
      <c r="B12" s="172" t="s">
        <v>2630</v>
      </c>
      <c r="C12" s="174">
        <v>1969.9</v>
      </c>
    </row>
    <row r="13" spans="1:4" ht="15" outlineLevel="2" x14ac:dyDescent="0.2">
      <c r="A13" s="175" t="s">
        <v>875</v>
      </c>
      <c r="B13" s="172" t="s">
        <v>942</v>
      </c>
      <c r="C13" s="174">
        <v>2313.6999999999998</v>
      </c>
    </row>
    <row r="14" spans="1:4" ht="15" outlineLevel="3" x14ac:dyDescent="0.2">
      <c r="A14" s="175"/>
      <c r="B14" s="172" t="s">
        <v>942</v>
      </c>
      <c r="C14" s="174">
        <v>2313.6999999999998</v>
      </c>
    </row>
    <row r="15" spans="1:4" ht="15" outlineLevel="2" x14ac:dyDescent="0.2">
      <c r="A15" s="175" t="s">
        <v>873</v>
      </c>
      <c r="B15" s="172" t="s">
        <v>941</v>
      </c>
      <c r="C15" s="174">
        <v>1777.4</v>
      </c>
    </row>
    <row r="16" spans="1:4" ht="15" outlineLevel="3" x14ac:dyDescent="0.2">
      <c r="A16" s="175"/>
      <c r="B16" s="172" t="s">
        <v>941</v>
      </c>
      <c r="C16" s="174">
        <v>1777.4</v>
      </c>
    </row>
    <row r="17" spans="1:3" ht="15" outlineLevel="2" x14ac:dyDescent="0.2">
      <c r="A17" s="175" t="s">
        <v>871</v>
      </c>
      <c r="B17" s="172" t="s">
        <v>878</v>
      </c>
      <c r="C17" s="174">
        <v>2911.6</v>
      </c>
    </row>
    <row r="18" spans="1:3" ht="15" outlineLevel="3" x14ac:dyDescent="0.2">
      <c r="A18" s="175"/>
      <c r="B18" s="172" t="s">
        <v>878</v>
      </c>
      <c r="C18" s="174">
        <v>2870.6</v>
      </c>
    </row>
    <row r="19" spans="1:3" ht="15" outlineLevel="3" x14ac:dyDescent="0.2">
      <c r="A19" s="175"/>
      <c r="B19" s="172" t="s">
        <v>1182</v>
      </c>
      <c r="C19" s="174">
        <v>22.8</v>
      </c>
    </row>
    <row r="20" spans="1:3" ht="15" outlineLevel="3" x14ac:dyDescent="0.2">
      <c r="A20" s="175"/>
      <c r="B20" s="172" t="s">
        <v>1181</v>
      </c>
      <c r="C20" s="174">
        <v>18.2</v>
      </c>
    </row>
    <row r="21" spans="1:3" ht="15" outlineLevel="2" x14ac:dyDescent="0.2">
      <c r="A21" s="175" t="s">
        <v>869</v>
      </c>
      <c r="B21" s="172" t="s">
        <v>876</v>
      </c>
      <c r="C21" s="174">
        <v>3301.5</v>
      </c>
    </row>
    <row r="22" spans="1:3" ht="15" outlineLevel="2" x14ac:dyDescent="0.2">
      <c r="A22" s="175" t="s">
        <v>867</v>
      </c>
      <c r="B22" s="172" t="s">
        <v>2629</v>
      </c>
      <c r="C22" s="174">
        <v>4011</v>
      </c>
    </row>
    <row r="23" spans="1:3" ht="15" outlineLevel="2" x14ac:dyDescent="0.2">
      <c r="A23" s="175" t="s">
        <v>865</v>
      </c>
      <c r="B23" s="172" t="s">
        <v>872</v>
      </c>
      <c r="C23" s="174">
        <v>3738.4</v>
      </c>
    </row>
    <row r="24" spans="1:3" ht="15" outlineLevel="2" x14ac:dyDescent="0.2">
      <c r="A24" s="175" t="s">
        <v>863</v>
      </c>
      <c r="B24" s="172" t="s">
        <v>870</v>
      </c>
      <c r="C24" s="174">
        <v>3839.7</v>
      </c>
    </row>
    <row r="25" spans="1:3" ht="15" outlineLevel="3" x14ac:dyDescent="0.2">
      <c r="A25" s="175"/>
      <c r="B25" s="172" t="s">
        <v>870</v>
      </c>
      <c r="C25" s="174">
        <v>3839.7</v>
      </c>
    </row>
    <row r="26" spans="1:3" ht="15" outlineLevel="2" x14ac:dyDescent="0.2">
      <c r="A26" s="175" t="s">
        <v>861</v>
      </c>
      <c r="B26" s="172" t="s">
        <v>868</v>
      </c>
      <c r="C26" s="174">
        <v>2787.8</v>
      </c>
    </row>
    <row r="27" spans="1:3" ht="15" outlineLevel="3" x14ac:dyDescent="0.2">
      <c r="A27" s="175"/>
      <c r="B27" s="172" t="s">
        <v>868</v>
      </c>
      <c r="C27" s="174">
        <v>2787.8</v>
      </c>
    </row>
    <row r="28" spans="1:3" ht="15" outlineLevel="2" x14ac:dyDescent="0.2">
      <c r="A28" s="175" t="s">
        <v>859</v>
      </c>
      <c r="B28" s="172" t="s">
        <v>940</v>
      </c>
      <c r="C28" s="174">
        <v>1627.3</v>
      </c>
    </row>
    <row r="29" spans="1:3" ht="15" outlineLevel="3" x14ac:dyDescent="0.2">
      <c r="A29" s="175"/>
      <c r="B29" s="172" t="s">
        <v>940</v>
      </c>
      <c r="C29" s="174">
        <v>1627.3</v>
      </c>
    </row>
    <row r="30" spans="1:3" ht="15" outlineLevel="2" x14ac:dyDescent="0.2">
      <c r="A30" s="175" t="s">
        <v>857</v>
      </c>
      <c r="B30" s="172" t="s">
        <v>939</v>
      </c>
      <c r="C30" s="174">
        <v>1039.2</v>
      </c>
    </row>
    <row r="31" spans="1:3" ht="15" outlineLevel="3" x14ac:dyDescent="0.2">
      <c r="A31" s="175"/>
      <c r="B31" s="172" t="s">
        <v>939</v>
      </c>
      <c r="C31" s="174">
        <v>1039.2</v>
      </c>
    </row>
    <row r="32" spans="1:3" ht="15" outlineLevel="2" x14ac:dyDescent="0.2">
      <c r="A32" s="175" t="s">
        <v>855</v>
      </c>
      <c r="B32" s="172" t="s">
        <v>938</v>
      </c>
      <c r="C32" s="174">
        <v>916.3</v>
      </c>
    </row>
    <row r="33" spans="1:3" ht="15" outlineLevel="3" x14ac:dyDescent="0.2">
      <c r="A33" s="175"/>
      <c r="B33" s="172" t="s">
        <v>938</v>
      </c>
      <c r="C33" s="174">
        <v>916.3</v>
      </c>
    </row>
    <row r="34" spans="1:3" ht="15" outlineLevel="2" x14ac:dyDescent="0.2">
      <c r="A34" s="175" t="s">
        <v>853</v>
      </c>
      <c r="B34" s="172" t="s">
        <v>866</v>
      </c>
      <c r="C34" s="174">
        <v>2095.9</v>
      </c>
    </row>
    <row r="35" spans="1:3" ht="15" outlineLevel="3" x14ac:dyDescent="0.2">
      <c r="A35" s="175"/>
      <c r="B35" s="172" t="s">
        <v>866</v>
      </c>
      <c r="C35" s="174">
        <v>2095.9</v>
      </c>
    </row>
    <row r="36" spans="1:3" ht="15" outlineLevel="2" x14ac:dyDescent="0.2">
      <c r="A36" s="175" t="s">
        <v>851</v>
      </c>
      <c r="B36" s="172" t="s">
        <v>937</v>
      </c>
      <c r="C36" s="174">
        <v>1431.5</v>
      </c>
    </row>
    <row r="37" spans="1:3" ht="15" outlineLevel="3" x14ac:dyDescent="0.2">
      <c r="A37" s="175"/>
      <c r="B37" s="172" t="s">
        <v>937</v>
      </c>
      <c r="C37" s="174">
        <v>1431.5</v>
      </c>
    </row>
    <row r="38" spans="1:3" ht="15" outlineLevel="2" x14ac:dyDescent="0.2">
      <c r="A38" s="175" t="s">
        <v>849</v>
      </c>
      <c r="B38" s="172" t="s">
        <v>936</v>
      </c>
      <c r="C38" s="174">
        <v>935.8</v>
      </c>
    </row>
    <row r="39" spans="1:3" ht="15" outlineLevel="3" x14ac:dyDescent="0.2">
      <c r="A39" s="175"/>
      <c r="B39" s="172" t="s">
        <v>936</v>
      </c>
      <c r="C39" s="174">
        <v>935.8</v>
      </c>
    </row>
    <row r="40" spans="1:3" ht="15" outlineLevel="2" x14ac:dyDescent="0.2">
      <c r="A40" s="175" t="s">
        <v>935</v>
      </c>
      <c r="B40" s="172" t="s">
        <v>934</v>
      </c>
      <c r="C40" s="174">
        <v>1613</v>
      </c>
    </row>
    <row r="41" spans="1:3" ht="15" outlineLevel="3" x14ac:dyDescent="0.2">
      <c r="A41" s="175"/>
      <c r="B41" s="172" t="s">
        <v>934</v>
      </c>
      <c r="C41" s="174">
        <v>1613</v>
      </c>
    </row>
    <row r="42" spans="1:3" ht="15" outlineLevel="2" x14ac:dyDescent="0.2">
      <c r="A42" s="175" t="s">
        <v>933</v>
      </c>
      <c r="B42" s="172" t="s">
        <v>932</v>
      </c>
      <c r="C42" s="174">
        <v>1343.7</v>
      </c>
    </row>
    <row r="43" spans="1:3" ht="15" outlineLevel="3" x14ac:dyDescent="0.2">
      <c r="A43" s="175"/>
      <c r="B43" s="172" t="s">
        <v>932</v>
      </c>
      <c r="C43" s="174">
        <v>1343.7</v>
      </c>
    </row>
    <row r="44" spans="1:3" ht="15" outlineLevel="2" x14ac:dyDescent="0.2">
      <c r="A44" s="175" t="s">
        <v>931</v>
      </c>
      <c r="B44" s="172" t="s">
        <v>864</v>
      </c>
      <c r="C44" s="174">
        <v>934.6</v>
      </c>
    </row>
    <row r="45" spans="1:3" ht="15" outlineLevel="3" x14ac:dyDescent="0.2">
      <c r="A45" s="175"/>
      <c r="B45" s="172" t="s">
        <v>864</v>
      </c>
      <c r="C45" s="174">
        <v>934.6</v>
      </c>
    </row>
    <row r="46" spans="1:3" ht="15" outlineLevel="2" x14ac:dyDescent="0.2">
      <c r="A46" s="175" t="s">
        <v>930</v>
      </c>
      <c r="B46" s="172" t="s">
        <v>929</v>
      </c>
      <c r="C46" s="174">
        <v>1432.7</v>
      </c>
    </row>
    <row r="47" spans="1:3" ht="15" outlineLevel="3" x14ac:dyDescent="0.2">
      <c r="A47" s="175"/>
      <c r="B47" s="172" t="s">
        <v>929</v>
      </c>
      <c r="C47" s="174">
        <v>1432.7</v>
      </c>
    </row>
    <row r="48" spans="1:3" ht="15" outlineLevel="2" x14ac:dyDescent="0.2">
      <c r="A48" s="175" t="s">
        <v>928</v>
      </c>
      <c r="B48" s="172" t="s">
        <v>927</v>
      </c>
      <c r="C48" s="174">
        <v>1980.5</v>
      </c>
    </row>
    <row r="49" spans="1:3" ht="15" outlineLevel="3" x14ac:dyDescent="0.2">
      <c r="A49" s="175"/>
      <c r="B49" s="172" t="s">
        <v>927</v>
      </c>
      <c r="C49" s="174">
        <v>1980.5</v>
      </c>
    </row>
    <row r="50" spans="1:3" ht="15" outlineLevel="2" x14ac:dyDescent="0.2">
      <c r="A50" s="175" t="s">
        <v>926</v>
      </c>
      <c r="B50" s="172" t="s">
        <v>862</v>
      </c>
      <c r="C50" s="174">
        <v>1735.7</v>
      </c>
    </row>
    <row r="51" spans="1:3" ht="15" outlineLevel="3" x14ac:dyDescent="0.2">
      <c r="A51" s="175"/>
      <c r="B51" s="172" t="s">
        <v>862</v>
      </c>
      <c r="C51" s="174">
        <v>1735.7</v>
      </c>
    </row>
    <row r="52" spans="1:3" ht="15" outlineLevel="2" x14ac:dyDescent="0.2">
      <c r="A52" s="175" t="s">
        <v>925</v>
      </c>
      <c r="B52" s="172" t="s">
        <v>924</v>
      </c>
      <c r="C52" s="174">
        <v>2250.1</v>
      </c>
    </row>
    <row r="53" spans="1:3" ht="15" outlineLevel="3" x14ac:dyDescent="0.2">
      <c r="A53" s="175"/>
      <c r="B53" s="172" t="s">
        <v>924</v>
      </c>
      <c r="C53" s="174">
        <v>1916.7</v>
      </c>
    </row>
    <row r="54" spans="1:3" ht="15" outlineLevel="3" x14ac:dyDescent="0.2">
      <c r="A54" s="175"/>
      <c r="B54" s="172" t="s">
        <v>1077</v>
      </c>
      <c r="C54" s="174">
        <v>63.5</v>
      </c>
    </row>
    <row r="55" spans="1:3" ht="15" outlineLevel="3" x14ac:dyDescent="0.2">
      <c r="A55" s="175"/>
      <c r="B55" s="172" t="s">
        <v>1076</v>
      </c>
      <c r="C55" s="174">
        <v>135.80000000000001</v>
      </c>
    </row>
    <row r="56" spans="1:3" ht="15" outlineLevel="3" x14ac:dyDescent="0.2">
      <c r="A56" s="175"/>
      <c r="B56" s="172" t="s">
        <v>1075</v>
      </c>
      <c r="C56" s="174">
        <v>69.3</v>
      </c>
    </row>
    <row r="57" spans="1:3" ht="15" outlineLevel="3" x14ac:dyDescent="0.2">
      <c r="A57" s="175"/>
      <c r="B57" s="172" t="s">
        <v>1073</v>
      </c>
      <c r="C57" s="174">
        <v>64.8</v>
      </c>
    </row>
    <row r="58" spans="1:3" ht="15" outlineLevel="2" x14ac:dyDescent="0.2">
      <c r="A58" s="175" t="s">
        <v>923</v>
      </c>
      <c r="B58" s="172" t="s">
        <v>922</v>
      </c>
      <c r="C58" s="174">
        <v>1815.8</v>
      </c>
    </row>
    <row r="59" spans="1:3" ht="15" outlineLevel="3" x14ac:dyDescent="0.2">
      <c r="A59" s="175"/>
      <c r="B59" s="172" t="s">
        <v>922</v>
      </c>
      <c r="C59" s="174">
        <v>1815.8</v>
      </c>
    </row>
    <row r="60" spans="1:3" ht="15" outlineLevel="2" x14ac:dyDescent="0.2">
      <c r="A60" s="175" t="s">
        <v>921</v>
      </c>
      <c r="B60" s="172" t="s">
        <v>860</v>
      </c>
      <c r="C60" s="174">
        <v>1458.6</v>
      </c>
    </row>
    <row r="61" spans="1:3" ht="15" outlineLevel="3" x14ac:dyDescent="0.2">
      <c r="A61" s="175"/>
      <c r="B61" s="172" t="s">
        <v>860</v>
      </c>
      <c r="C61" s="174">
        <v>1458.6</v>
      </c>
    </row>
    <row r="62" spans="1:3" ht="15" outlineLevel="2" x14ac:dyDescent="0.2">
      <c r="A62" s="175" t="s">
        <v>920</v>
      </c>
      <c r="B62" s="172" t="s">
        <v>919</v>
      </c>
      <c r="C62" s="174">
        <v>1255.7</v>
      </c>
    </row>
    <row r="63" spans="1:3" ht="15" outlineLevel="3" x14ac:dyDescent="0.2">
      <c r="A63" s="175"/>
      <c r="B63" s="172" t="s">
        <v>919</v>
      </c>
      <c r="C63" s="174">
        <v>1255.7</v>
      </c>
    </row>
    <row r="64" spans="1:3" ht="15" outlineLevel="2" x14ac:dyDescent="0.2">
      <c r="A64" s="175" t="s">
        <v>918</v>
      </c>
      <c r="B64" s="172" t="s">
        <v>858</v>
      </c>
      <c r="C64" s="174">
        <v>960.1</v>
      </c>
    </row>
    <row r="65" spans="1:3" ht="15" outlineLevel="3" x14ac:dyDescent="0.2">
      <c r="A65" s="175"/>
      <c r="B65" s="172" t="s">
        <v>858</v>
      </c>
      <c r="C65" s="174">
        <v>960.1</v>
      </c>
    </row>
    <row r="66" spans="1:3" ht="15" outlineLevel="2" x14ac:dyDescent="0.2">
      <c r="A66" s="175" t="s">
        <v>917</v>
      </c>
      <c r="B66" s="172" t="s">
        <v>916</v>
      </c>
      <c r="C66" s="174">
        <v>1307</v>
      </c>
    </row>
    <row r="67" spans="1:3" ht="15" outlineLevel="3" x14ac:dyDescent="0.2">
      <c r="A67" s="175"/>
      <c r="B67" s="172" t="s">
        <v>916</v>
      </c>
      <c r="C67" s="174">
        <v>1307</v>
      </c>
    </row>
    <row r="68" spans="1:3" ht="15" outlineLevel="2" x14ac:dyDescent="0.2">
      <c r="A68" s="175" t="s">
        <v>915</v>
      </c>
      <c r="B68" s="172" t="s">
        <v>856</v>
      </c>
      <c r="C68" s="174">
        <v>3187.4</v>
      </c>
    </row>
    <row r="69" spans="1:3" ht="15" outlineLevel="3" x14ac:dyDescent="0.2">
      <c r="A69" s="175"/>
      <c r="B69" s="172" t="s">
        <v>856</v>
      </c>
      <c r="C69" s="174">
        <v>3187.4</v>
      </c>
    </row>
    <row r="70" spans="1:3" ht="15" outlineLevel="2" x14ac:dyDescent="0.2">
      <c r="A70" s="175" t="s">
        <v>914</v>
      </c>
      <c r="B70" s="172" t="s">
        <v>913</v>
      </c>
      <c r="C70" s="174">
        <v>1017.1</v>
      </c>
    </row>
    <row r="71" spans="1:3" ht="15" outlineLevel="3" x14ac:dyDescent="0.2">
      <c r="A71" s="175"/>
      <c r="B71" s="172" t="s">
        <v>913</v>
      </c>
      <c r="C71" s="174">
        <v>1017.1</v>
      </c>
    </row>
    <row r="72" spans="1:3" ht="15" outlineLevel="2" x14ac:dyDescent="0.2">
      <c r="A72" s="175" t="s">
        <v>912</v>
      </c>
      <c r="B72" s="172" t="s">
        <v>911</v>
      </c>
      <c r="C72" s="174">
        <v>778.4</v>
      </c>
    </row>
    <row r="73" spans="1:3" ht="15" outlineLevel="3" x14ac:dyDescent="0.2">
      <c r="A73" s="175"/>
      <c r="B73" s="172" t="s">
        <v>911</v>
      </c>
      <c r="C73" s="174">
        <v>778.4</v>
      </c>
    </row>
    <row r="74" spans="1:3" ht="15" outlineLevel="2" x14ac:dyDescent="0.2">
      <c r="A74" s="175" t="s">
        <v>910</v>
      </c>
      <c r="B74" s="172" t="s">
        <v>909</v>
      </c>
      <c r="C74" s="174">
        <v>1596</v>
      </c>
    </row>
    <row r="75" spans="1:3" ht="15" outlineLevel="3" x14ac:dyDescent="0.2">
      <c r="A75" s="175"/>
      <c r="B75" s="172" t="s">
        <v>909</v>
      </c>
      <c r="C75" s="174">
        <v>1596</v>
      </c>
    </row>
    <row r="76" spans="1:3" ht="15" outlineLevel="2" x14ac:dyDescent="0.2">
      <c r="A76" s="175" t="s">
        <v>908</v>
      </c>
      <c r="B76" s="172" t="s">
        <v>907</v>
      </c>
      <c r="C76" s="174">
        <v>941.8</v>
      </c>
    </row>
    <row r="77" spans="1:3" ht="15" outlineLevel="3" x14ac:dyDescent="0.2">
      <c r="A77" s="175"/>
      <c r="B77" s="172" t="s">
        <v>907</v>
      </c>
      <c r="C77" s="174">
        <v>941.8</v>
      </c>
    </row>
    <row r="78" spans="1:3" ht="15" outlineLevel="2" x14ac:dyDescent="0.2">
      <c r="A78" s="175" t="s">
        <v>906</v>
      </c>
      <c r="B78" s="172" t="s">
        <v>905</v>
      </c>
      <c r="C78" s="174">
        <v>1238.5999999999999</v>
      </c>
    </row>
    <row r="79" spans="1:3" ht="15" outlineLevel="3" x14ac:dyDescent="0.2">
      <c r="A79" s="175"/>
      <c r="B79" s="172" t="s">
        <v>905</v>
      </c>
      <c r="C79" s="174">
        <v>1238.5999999999999</v>
      </c>
    </row>
    <row r="80" spans="1:3" ht="15" outlineLevel="2" x14ac:dyDescent="0.2">
      <c r="A80" s="175" t="s">
        <v>904</v>
      </c>
      <c r="B80" s="172" t="s">
        <v>903</v>
      </c>
      <c r="C80" s="174">
        <v>911.3</v>
      </c>
    </row>
    <row r="81" spans="1:3" ht="15" outlineLevel="3" x14ac:dyDescent="0.2">
      <c r="A81" s="175"/>
      <c r="B81" s="172" t="s">
        <v>903</v>
      </c>
      <c r="C81" s="174">
        <v>911.3</v>
      </c>
    </row>
    <row r="82" spans="1:3" ht="15" outlineLevel="2" x14ac:dyDescent="0.2">
      <c r="A82" s="175" t="s">
        <v>902</v>
      </c>
      <c r="B82" s="172" t="s">
        <v>854</v>
      </c>
      <c r="C82" s="174">
        <v>1511.6</v>
      </c>
    </row>
    <row r="83" spans="1:3" ht="15" outlineLevel="3" x14ac:dyDescent="0.2">
      <c r="A83" s="175"/>
      <c r="B83" s="172" t="s">
        <v>854</v>
      </c>
      <c r="C83" s="174">
        <v>1439</v>
      </c>
    </row>
    <row r="84" spans="1:3" ht="15" outlineLevel="3" x14ac:dyDescent="0.2">
      <c r="A84" s="175"/>
      <c r="B84" s="172" t="s">
        <v>991</v>
      </c>
      <c r="C84" s="174">
        <v>32.1</v>
      </c>
    </row>
    <row r="85" spans="1:3" ht="15" outlineLevel="3" x14ac:dyDescent="0.2">
      <c r="A85" s="175"/>
      <c r="B85" s="172" t="s">
        <v>988</v>
      </c>
      <c r="C85" s="174">
        <v>40.5</v>
      </c>
    </row>
    <row r="86" spans="1:3" ht="15" outlineLevel="2" x14ac:dyDescent="0.2">
      <c r="A86" s="175" t="s">
        <v>901</v>
      </c>
      <c r="B86" s="172" t="s">
        <v>852</v>
      </c>
      <c r="C86" s="174">
        <v>2409.5</v>
      </c>
    </row>
    <row r="87" spans="1:3" ht="15" outlineLevel="3" x14ac:dyDescent="0.2">
      <c r="A87" s="175"/>
      <c r="B87" s="172" t="s">
        <v>852</v>
      </c>
      <c r="C87" s="174">
        <v>2409.5</v>
      </c>
    </row>
    <row r="88" spans="1:3" ht="15" outlineLevel="2" x14ac:dyDescent="0.2">
      <c r="A88" s="175" t="s">
        <v>900</v>
      </c>
      <c r="B88" s="172" t="s">
        <v>232</v>
      </c>
      <c r="C88" s="174">
        <v>629.9</v>
      </c>
    </row>
    <row r="89" spans="1:3" ht="15" outlineLevel="2" x14ac:dyDescent="0.2">
      <c r="A89" s="175" t="s">
        <v>899</v>
      </c>
      <c r="B89" s="172" t="s">
        <v>898</v>
      </c>
      <c r="C89" s="174">
        <v>1615</v>
      </c>
    </row>
    <row r="90" spans="1:3" ht="15" outlineLevel="2" x14ac:dyDescent="0.2">
      <c r="A90" s="175" t="s">
        <v>897</v>
      </c>
      <c r="B90" s="172" t="s">
        <v>896</v>
      </c>
      <c r="C90" s="174">
        <v>1152.8</v>
      </c>
    </row>
    <row r="91" spans="1:3" ht="15" outlineLevel="3" x14ac:dyDescent="0.2">
      <c r="A91" s="175"/>
      <c r="B91" s="172" t="s">
        <v>896</v>
      </c>
      <c r="C91" s="174">
        <v>1152.8</v>
      </c>
    </row>
    <row r="92" spans="1:3" ht="15" outlineLevel="2" x14ac:dyDescent="0.2">
      <c r="A92" s="175" t="s">
        <v>895</v>
      </c>
      <c r="B92" s="172" t="s">
        <v>850</v>
      </c>
      <c r="C92" s="174">
        <v>1144.9000000000001</v>
      </c>
    </row>
    <row r="93" spans="1:3" ht="15" outlineLevel="3" x14ac:dyDescent="0.2">
      <c r="A93" s="175"/>
      <c r="B93" s="172" t="s">
        <v>850</v>
      </c>
      <c r="C93" s="174">
        <v>1144.9000000000001</v>
      </c>
    </row>
    <row r="94" spans="1:3" ht="15" outlineLevel="2" x14ac:dyDescent="0.2">
      <c r="A94" s="175" t="s">
        <v>894</v>
      </c>
      <c r="B94" s="172" t="s">
        <v>848</v>
      </c>
      <c r="C94" s="174">
        <v>1148.4000000000001</v>
      </c>
    </row>
    <row r="95" spans="1:3" ht="15" outlineLevel="3" x14ac:dyDescent="0.2">
      <c r="A95" s="175"/>
      <c r="B95" s="172" t="s">
        <v>848</v>
      </c>
      <c r="C95" s="174">
        <v>1148.4000000000001</v>
      </c>
    </row>
    <row r="96" spans="1:3" ht="15" outlineLevel="2" x14ac:dyDescent="0.2">
      <c r="A96" s="175" t="s">
        <v>893</v>
      </c>
      <c r="B96" s="172" t="s">
        <v>892</v>
      </c>
      <c r="C96" s="174">
        <v>1413.2</v>
      </c>
    </row>
    <row r="97" spans="1:3" ht="15" outlineLevel="3" x14ac:dyDescent="0.2">
      <c r="A97" s="175"/>
      <c r="B97" s="172" t="s">
        <v>892</v>
      </c>
      <c r="C97" s="174">
        <v>1413.2</v>
      </c>
    </row>
    <row r="98" spans="1:3" ht="15" outlineLevel="2" x14ac:dyDescent="0.2">
      <c r="A98" s="175" t="s">
        <v>891</v>
      </c>
      <c r="B98" s="172" t="s">
        <v>890</v>
      </c>
      <c r="C98" s="174">
        <v>923.8</v>
      </c>
    </row>
    <row r="99" spans="1:3" ht="15" outlineLevel="3" x14ac:dyDescent="0.2">
      <c r="A99" s="175"/>
      <c r="B99" s="172" t="s">
        <v>890</v>
      </c>
      <c r="C99" s="174">
        <v>923.8</v>
      </c>
    </row>
    <row r="100" spans="1:3" ht="15" outlineLevel="2" x14ac:dyDescent="0.2">
      <c r="A100" s="175" t="s">
        <v>889</v>
      </c>
      <c r="B100" s="172" t="s">
        <v>888</v>
      </c>
      <c r="C100" s="174">
        <v>1295.9000000000001</v>
      </c>
    </row>
    <row r="101" spans="1:3" ht="15" outlineLevel="3" x14ac:dyDescent="0.2">
      <c r="A101" s="175"/>
      <c r="B101" s="172" t="s">
        <v>888</v>
      </c>
      <c r="C101" s="174">
        <v>1295.9000000000001</v>
      </c>
    </row>
    <row r="102" spans="1:3" ht="15" x14ac:dyDescent="0.2">
      <c r="A102" s="175"/>
      <c r="B102" s="172" t="s">
        <v>247</v>
      </c>
      <c r="C102" s="174">
        <v>122566.1</v>
      </c>
    </row>
    <row r="103" spans="1:3" ht="41.45" customHeight="1" x14ac:dyDescent="0.2"/>
  </sheetData>
  <mergeCells count="1">
    <mergeCell ref="A3:C3"/>
  </mergeCells>
  <pageMargins left="0.70866141732283472" right="0.11811023622047245" top="0.55118110236220474" bottom="0.35433070866141736" header="0.11811023622047245"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3"/>
  <sheetViews>
    <sheetView topLeftCell="A28" workbookViewId="0">
      <selection activeCell="E10" sqref="E10"/>
    </sheetView>
  </sheetViews>
  <sheetFormatPr defaultColWidth="9.140625" defaultRowHeight="12.75" x14ac:dyDescent="0.2"/>
  <cols>
    <col min="1" max="1" width="8.7109375" style="185" customWidth="1"/>
    <col min="2" max="2" width="61.42578125" style="185" customWidth="1"/>
    <col min="3" max="3" width="23.7109375" style="185" customWidth="1"/>
    <col min="4" max="5" width="9.140625" style="185" customWidth="1"/>
    <col min="6" max="16384" width="9.140625" style="185"/>
  </cols>
  <sheetData>
    <row r="1" spans="1:4" ht="15" x14ac:dyDescent="0.25">
      <c r="C1" s="319" t="s">
        <v>2688</v>
      </c>
      <c r="D1" s="180"/>
    </row>
    <row r="2" spans="1:4" ht="15" x14ac:dyDescent="0.25">
      <c r="C2" s="3" t="s">
        <v>2667</v>
      </c>
      <c r="D2" s="180"/>
    </row>
    <row r="3" spans="1:4" ht="50.45" customHeight="1" x14ac:dyDescent="0.2">
      <c r="A3" s="386" t="s">
        <v>2640</v>
      </c>
      <c r="B3" s="386"/>
      <c r="C3" s="386"/>
    </row>
    <row r="4" spans="1:4" ht="31.15" customHeight="1" x14ac:dyDescent="0.2">
      <c r="A4" s="178" t="s">
        <v>33</v>
      </c>
      <c r="B4" s="178" t="s">
        <v>887</v>
      </c>
      <c r="C4" s="250" t="s">
        <v>886</v>
      </c>
    </row>
    <row r="5" spans="1:4" ht="15" x14ac:dyDescent="0.2">
      <c r="A5" s="175" t="s">
        <v>885</v>
      </c>
      <c r="B5" s="172" t="s">
        <v>884</v>
      </c>
      <c r="C5" s="174">
        <v>2.6</v>
      </c>
    </row>
    <row r="6" spans="1:4" ht="15" x14ac:dyDescent="0.2">
      <c r="A6" s="175" t="s">
        <v>883</v>
      </c>
      <c r="B6" s="172" t="s">
        <v>942</v>
      </c>
      <c r="C6" s="174">
        <v>226.4</v>
      </c>
    </row>
    <row r="7" spans="1:4" ht="15" x14ac:dyDescent="0.2">
      <c r="A7" s="175" t="s">
        <v>881</v>
      </c>
      <c r="B7" s="172" t="s">
        <v>941</v>
      </c>
      <c r="C7" s="174">
        <v>19.600000000000001</v>
      </c>
    </row>
    <row r="8" spans="1:4" ht="15" x14ac:dyDescent="0.2">
      <c r="A8" s="175" t="s">
        <v>879</v>
      </c>
      <c r="B8" s="172" t="s">
        <v>878</v>
      </c>
      <c r="C8" s="174">
        <v>117.1</v>
      </c>
    </row>
    <row r="9" spans="1:4" ht="15" x14ac:dyDescent="0.2">
      <c r="A9" s="175" t="s">
        <v>877</v>
      </c>
      <c r="B9" s="172" t="s">
        <v>2629</v>
      </c>
      <c r="C9" s="174">
        <v>124.9</v>
      </c>
    </row>
    <row r="10" spans="1:4" ht="15" x14ac:dyDescent="0.2">
      <c r="A10" s="175" t="s">
        <v>875</v>
      </c>
      <c r="B10" s="172" t="s">
        <v>870</v>
      </c>
      <c r="C10" s="174">
        <v>249.9</v>
      </c>
    </row>
    <row r="11" spans="1:4" ht="15" x14ac:dyDescent="0.2">
      <c r="A11" s="175" t="s">
        <v>873</v>
      </c>
      <c r="B11" s="172" t="s">
        <v>868</v>
      </c>
      <c r="C11" s="174">
        <v>42.5</v>
      </c>
    </row>
    <row r="12" spans="1:4" ht="15" x14ac:dyDescent="0.2">
      <c r="A12" s="175" t="s">
        <v>871</v>
      </c>
      <c r="B12" s="172" t="s">
        <v>940</v>
      </c>
      <c r="C12" s="174">
        <v>3934.9</v>
      </c>
    </row>
    <row r="13" spans="1:4" ht="15" x14ac:dyDescent="0.2">
      <c r="A13" s="175" t="s">
        <v>869</v>
      </c>
      <c r="B13" s="172" t="s">
        <v>939</v>
      </c>
      <c r="C13" s="174">
        <v>178.8</v>
      </c>
    </row>
    <row r="14" spans="1:4" ht="15" x14ac:dyDescent="0.2">
      <c r="A14" s="175" t="s">
        <v>867</v>
      </c>
      <c r="B14" s="172" t="s">
        <v>938</v>
      </c>
      <c r="C14" s="174">
        <v>292.5</v>
      </c>
    </row>
    <row r="15" spans="1:4" ht="15" x14ac:dyDescent="0.2">
      <c r="A15" s="175" t="s">
        <v>865</v>
      </c>
      <c r="B15" s="172" t="s">
        <v>866</v>
      </c>
      <c r="C15" s="174">
        <v>47.3</v>
      </c>
    </row>
    <row r="16" spans="1:4" ht="15" x14ac:dyDescent="0.2">
      <c r="A16" s="175" t="s">
        <v>863</v>
      </c>
      <c r="B16" s="172" t="s">
        <v>936</v>
      </c>
      <c r="C16" s="174">
        <v>536.29999999999995</v>
      </c>
    </row>
    <row r="17" spans="1:3" ht="15" x14ac:dyDescent="0.2">
      <c r="A17" s="175" t="s">
        <v>861</v>
      </c>
      <c r="B17" s="172" t="s">
        <v>934</v>
      </c>
      <c r="C17" s="174">
        <v>342.2</v>
      </c>
    </row>
    <row r="18" spans="1:3" ht="15" x14ac:dyDescent="0.2">
      <c r="A18" s="175" t="s">
        <v>859</v>
      </c>
      <c r="B18" s="172" t="s">
        <v>932</v>
      </c>
      <c r="C18" s="174">
        <v>157.69999999999999</v>
      </c>
    </row>
    <row r="19" spans="1:3" ht="15" x14ac:dyDescent="0.2">
      <c r="A19" s="175" t="s">
        <v>857</v>
      </c>
      <c r="B19" s="172" t="s">
        <v>864</v>
      </c>
      <c r="C19" s="174">
        <v>212.9</v>
      </c>
    </row>
    <row r="20" spans="1:3" ht="15" x14ac:dyDescent="0.2">
      <c r="A20" s="175" t="s">
        <v>855</v>
      </c>
      <c r="B20" s="172" t="s">
        <v>929</v>
      </c>
      <c r="C20" s="174">
        <v>110.4</v>
      </c>
    </row>
    <row r="21" spans="1:3" ht="15" x14ac:dyDescent="0.2">
      <c r="A21" s="175" t="s">
        <v>853</v>
      </c>
      <c r="B21" s="172" t="s">
        <v>927</v>
      </c>
      <c r="C21" s="174">
        <v>423.6</v>
      </c>
    </row>
    <row r="22" spans="1:3" ht="15" x14ac:dyDescent="0.2">
      <c r="A22" s="175" t="s">
        <v>851</v>
      </c>
      <c r="B22" s="172" t="s">
        <v>924</v>
      </c>
      <c r="C22" s="174">
        <v>144</v>
      </c>
    </row>
    <row r="23" spans="1:3" ht="15" x14ac:dyDescent="0.2">
      <c r="A23" s="175" t="s">
        <v>849</v>
      </c>
      <c r="B23" s="172" t="s">
        <v>922</v>
      </c>
      <c r="C23" s="174">
        <v>106.9</v>
      </c>
    </row>
    <row r="24" spans="1:3" ht="15" x14ac:dyDescent="0.2">
      <c r="A24" s="175" t="s">
        <v>935</v>
      </c>
      <c r="B24" s="172" t="s">
        <v>860</v>
      </c>
      <c r="C24" s="174">
        <v>369.9</v>
      </c>
    </row>
    <row r="25" spans="1:3" ht="15" x14ac:dyDescent="0.2">
      <c r="A25" s="175" t="s">
        <v>933</v>
      </c>
      <c r="B25" s="172" t="s">
        <v>919</v>
      </c>
      <c r="C25" s="174">
        <v>203.3</v>
      </c>
    </row>
    <row r="26" spans="1:3" ht="15" x14ac:dyDescent="0.2">
      <c r="A26" s="175" t="s">
        <v>931</v>
      </c>
      <c r="B26" s="172" t="s">
        <v>858</v>
      </c>
      <c r="C26" s="174">
        <v>22.2</v>
      </c>
    </row>
    <row r="27" spans="1:3" ht="15" x14ac:dyDescent="0.2">
      <c r="A27" s="175" t="s">
        <v>930</v>
      </c>
      <c r="B27" s="172" t="s">
        <v>916</v>
      </c>
      <c r="C27" s="174">
        <v>34.5</v>
      </c>
    </row>
    <row r="28" spans="1:3" ht="15" x14ac:dyDescent="0.2">
      <c r="A28" s="175" t="s">
        <v>928</v>
      </c>
      <c r="B28" s="172" t="s">
        <v>856</v>
      </c>
      <c r="C28" s="174">
        <v>121.8</v>
      </c>
    </row>
    <row r="29" spans="1:3" ht="15" x14ac:dyDescent="0.2">
      <c r="A29" s="175" t="s">
        <v>926</v>
      </c>
      <c r="B29" s="172" t="s">
        <v>913</v>
      </c>
      <c r="C29" s="174">
        <v>35.9</v>
      </c>
    </row>
    <row r="30" spans="1:3" ht="15" x14ac:dyDescent="0.2">
      <c r="A30" s="175" t="s">
        <v>925</v>
      </c>
      <c r="B30" s="172" t="s">
        <v>911</v>
      </c>
      <c r="C30" s="174">
        <v>137.4</v>
      </c>
    </row>
    <row r="31" spans="1:3" ht="15" x14ac:dyDescent="0.2">
      <c r="A31" s="175" t="s">
        <v>923</v>
      </c>
      <c r="B31" s="172" t="s">
        <v>909</v>
      </c>
      <c r="C31" s="174">
        <v>186.3</v>
      </c>
    </row>
    <row r="32" spans="1:3" ht="15" x14ac:dyDescent="0.2">
      <c r="A32" s="175" t="s">
        <v>921</v>
      </c>
      <c r="B32" s="172" t="s">
        <v>905</v>
      </c>
      <c r="C32" s="174">
        <v>54</v>
      </c>
    </row>
    <row r="33" spans="1:3" ht="15" x14ac:dyDescent="0.2">
      <c r="A33" s="175" t="s">
        <v>920</v>
      </c>
      <c r="B33" s="172" t="s">
        <v>903</v>
      </c>
      <c r="C33" s="174">
        <v>237</v>
      </c>
    </row>
    <row r="34" spans="1:3" ht="15" x14ac:dyDescent="0.2">
      <c r="A34" s="175" t="s">
        <v>918</v>
      </c>
      <c r="B34" s="172" t="s">
        <v>854</v>
      </c>
      <c r="C34" s="174">
        <v>2.8</v>
      </c>
    </row>
    <row r="35" spans="1:3" ht="15" x14ac:dyDescent="0.2">
      <c r="A35" s="175" t="s">
        <v>917</v>
      </c>
      <c r="B35" s="172" t="s">
        <v>852</v>
      </c>
      <c r="C35" s="174">
        <v>118.4</v>
      </c>
    </row>
    <row r="36" spans="1:3" ht="15" x14ac:dyDescent="0.2">
      <c r="A36" s="175" t="s">
        <v>915</v>
      </c>
      <c r="B36" s="172" t="s">
        <v>896</v>
      </c>
      <c r="C36" s="174">
        <v>481.5</v>
      </c>
    </row>
    <row r="37" spans="1:3" ht="15" x14ac:dyDescent="0.2">
      <c r="A37" s="175" t="s">
        <v>914</v>
      </c>
      <c r="B37" s="172" t="s">
        <v>850</v>
      </c>
      <c r="C37" s="174">
        <v>270.7</v>
      </c>
    </row>
    <row r="38" spans="1:3" ht="15" x14ac:dyDescent="0.2">
      <c r="A38" s="175" t="s">
        <v>912</v>
      </c>
      <c r="B38" s="172" t="s">
        <v>848</v>
      </c>
      <c r="C38" s="174">
        <v>873.4</v>
      </c>
    </row>
    <row r="39" spans="1:3" ht="15" x14ac:dyDescent="0.2">
      <c r="A39" s="175" t="s">
        <v>910</v>
      </c>
      <c r="B39" s="172" t="s">
        <v>892</v>
      </c>
      <c r="C39" s="174">
        <v>393.8</v>
      </c>
    </row>
    <row r="40" spans="1:3" ht="15" x14ac:dyDescent="0.2">
      <c r="A40" s="175" t="s">
        <v>908</v>
      </c>
      <c r="B40" s="172" t="s">
        <v>890</v>
      </c>
      <c r="C40" s="174">
        <v>33.4</v>
      </c>
    </row>
    <row r="41" spans="1:3" ht="15" x14ac:dyDescent="0.2">
      <c r="A41" s="175" t="s">
        <v>906</v>
      </c>
      <c r="B41" s="172" t="s">
        <v>888</v>
      </c>
      <c r="C41" s="174">
        <v>475.2</v>
      </c>
    </row>
    <row r="42" spans="1:3" ht="15" x14ac:dyDescent="0.2">
      <c r="A42" s="175"/>
      <c r="B42" s="172" t="s">
        <v>847</v>
      </c>
      <c r="C42" s="174">
        <v>596</v>
      </c>
    </row>
    <row r="43" spans="1:3" ht="15" x14ac:dyDescent="0.2">
      <c r="A43" s="175"/>
      <c r="B43" s="172" t="s">
        <v>247</v>
      </c>
      <c r="C43" s="174">
        <v>11918</v>
      </c>
    </row>
  </sheetData>
  <mergeCells count="1">
    <mergeCell ref="A3:C3"/>
  </mergeCells>
  <pageMargins left="0.31496062992125984" right="0.11811023622047245" top="0.35433070866141736" bottom="0.35433070866141736" header="0.31496062992125984" footer="0.31496062992125984"/>
  <pageSetup paperSize="9" fitToHeight="0" orientation="portrait" r:id="rId1"/>
  <headerFooter>
    <oddFooter>&amp;L&amp;"Times New Roman,обычный"&amp;8 7698-17</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workbookViewId="0">
      <selection activeCell="E3" sqref="E3"/>
    </sheetView>
  </sheetViews>
  <sheetFormatPr defaultColWidth="9.140625" defaultRowHeight="12.75" x14ac:dyDescent="0.2"/>
  <cols>
    <col min="1" max="1" width="8.7109375" style="185" customWidth="1"/>
    <col min="2" max="2" width="65.85546875" style="185" customWidth="1"/>
    <col min="3" max="3" width="23.140625" style="185" customWidth="1"/>
    <col min="4" max="5" width="9.140625" style="185" customWidth="1"/>
    <col min="6" max="16384" width="9.140625" style="185"/>
  </cols>
  <sheetData>
    <row r="1" spans="1:4" ht="15" x14ac:dyDescent="0.25">
      <c r="C1" s="319" t="s">
        <v>2689</v>
      </c>
      <c r="D1" s="180"/>
    </row>
    <row r="2" spans="1:4" ht="15" x14ac:dyDescent="0.25">
      <c r="C2" s="3" t="s">
        <v>2667</v>
      </c>
      <c r="D2" s="180"/>
    </row>
    <row r="3" spans="1:4" ht="53.25" customHeight="1" x14ac:dyDescent="0.2">
      <c r="A3" s="386" t="s">
        <v>2812</v>
      </c>
      <c r="B3" s="386"/>
      <c r="C3" s="386"/>
    </row>
    <row r="4" spans="1:4" x14ac:dyDescent="0.2">
      <c r="A4" s="192"/>
    </row>
    <row r="5" spans="1:4" ht="31.15" customHeight="1" x14ac:dyDescent="0.2">
      <c r="A5" s="178" t="s">
        <v>33</v>
      </c>
      <c r="B5" s="178" t="s">
        <v>887</v>
      </c>
      <c r="C5" s="250" t="s">
        <v>886</v>
      </c>
    </row>
    <row r="6" spans="1:4" ht="15" x14ac:dyDescent="0.2">
      <c r="A6" s="175" t="s">
        <v>885</v>
      </c>
      <c r="B6" s="172" t="s">
        <v>942</v>
      </c>
      <c r="C6" s="174">
        <v>3.5</v>
      </c>
    </row>
    <row r="7" spans="1:4" ht="15" x14ac:dyDescent="0.2">
      <c r="A7" s="175" t="s">
        <v>883</v>
      </c>
      <c r="B7" s="172" t="s">
        <v>941</v>
      </c>
      <c r="C7" s="174">
        <v>0.3</v>
      </c>
    </row>
    <row r="8" spans="1:4" ht="15" x14ac:dyDescent="0.2">
      <c r="A8" s="175" t="s">
        <v>881</v>
      </c>
      <c r="B8" s="172" t="s">
        <v>878</v>
      </c>
      <c r="C8" s="174">
        <v>1.8</v>
      </c>
    </row>
    <row r="9" spans="1:4" ht="15" x14ac:dyDescent="0.2">
      <c r="A9" s="175" t="s">
        <v>879</v>
      </c>
      <c r="B9" s="172" t="s">
        <v>2629</v>
      </c>
      <c r="C9" s="174">
        <v>1.9</v>
      </c>
    </row>
    <row r="10" spans="1:4" ht="15" x14ac:dyDescent="0.2">
      <c r="A10" s="175" t="s">
        <v>877</v>
      </c>
      <c r="B10" s="172" t="s">
        <v>870</v>
      </c>
      <c r="C10" s="174">
        <v>3.8</v>
      </c>
    </row>
    <row r="11" spans="1:4" ht="15" x14ac:dyDescent="0.2">
      <c r="A11" s="175" t="s">
        <v>875</v>
      </c>
      <c r="B11" s="172" t="s">
        <v>868</v>
      </c>
      <c r="C11" s="174">
        <v>0.6</v>
      </c>
    </row>
    <row r="12" spans="1:4" ht="15" x14ac:dyDescent="0.2">
      <c r="A12" s="175" t="s">
        <v>873</v>
      </c>
      <c r="B12" s="172" t="s">
        <v>940</v>
      </c>
      <c r="C12" s="174">
        <v>60.2</v>
      </c>
    </row>
    <row r="13" spans="1:4" ht="15" x14ac:dyDescent="0.2">
      <c r="A13" s="175" t="s">
        <v>871</v>
      </c>
      <c r="B13" s="172" t="s">
        <v>939</v>
      </c>
      <c r="C13" s="174">
        <v>2.7</v>
      </c>
    </row>
    <row r="14" spans="1:4" ht="15" x14ac:dyDescent="0.2">
      <c r="A14" s="175" t="s">
        <v>869</v>
      </c>
      <c r="B14" s="172" t="s">
        <v>938</v>
      </c>
      <c r="C14" s="174">
        <v>4.4000000000000004</v>
      </c>
    </row>
    <row r="15" spans="1:4" ht="15" x14ac:dyDescent="0.2">
      <c r="A15" s="175" t="s">
        <v>867</v>
      </c>
      <c r="B15" s="172" t="s">
        <v>866</v>
      </c>
      <c r="C15" s="174">
        <v>0.7</v>
      </c>
    </row>
    <row r="16" spans="1:4" ht="15" x14ac:dyDescent="0.2">
      <c r="A16" s="175" t="s">
        <v>865</v>
      </c>
      <c r="B16" s="172" t="s">
        <v>936</v>
      </c>
      <c r="C16" s="174">
        <v>8.1999999999999993</v>
      </c>
    </row>
    <row r="17" spans="1:3" ht="15" x14ac:dyDescent="0.2">
      <c r="A17" s="175" t="s">
        <v>863</v>
      </c>
      <c r="B17" s="172" t="s">
        <v>934</v>
      </c>
      <c r="C17" s="174">
        <v>5.2</v>
      </c>
    </row>
    <row r="18" spans="1:3" ht="15" x14ac:dyDescent="0.2">
      <c r="A18" s="175" t="s">
        <v>861</v>
      </c>
      <c r="B18" s="172" t="s">
        <v>932</v>
      </c>
      <c r="C18" s="174">
        <v>2.4</v>
      </c>
    </row>
    <row r="19" spans="1:3" ht="15" x14ac:dyDescent="0.2">
      <c r="A19" s="175" t="s">
        <v>859</v>
      </c>
      <c r="B19" s="172" t="s">
        <v>864</v>
      </c>
      <c r="C19" s="174">
        <v>3.2</v>
      </c>
    </row>
    <row r="20" spans="1:3" ht="15" x14ac:dyDescent="0.2">
      <c r="A20" s="175" t="s">
        <v>857</v>
      </c>
      <c r="B20" s="172" t="s">
        <v>929</v>
      </c>
      <c r="C20" s="174">
        <v>1.7</v>
      </c>
    </row>
    <row r="21" spans="1:3" ht="15" x14ac:dyDescent="0.2">
      <c r="A21" s="175" t="s">
        <v>855</v>
      </c>
      <c r="B21" s="172" t="s">
        <v>927</v>
      </c>
      <c r="C21" s="174">
        <v>6.4</v>
      </c>
    </row>
    <row r="22" spans="1:3" ht="15" x14ac:dyDescent="0.2">
      <c r="A22" s="175" t="s">
        <v>853</v>
      </c>
      <c r="B22" s="172" t="s">
        <v>924</v>
      </c>
      <c r="C22" s="174">
        <v>2.2000000000000002</v>
      </c>
    </row>
    <row r="23" spans="1:3" ht="15" x14ac:dyDescent="0.2">
      <c r="A23" s="175" t="s">
        <v>851</v>
      </c>
      <c r="B23" s="172" t="s">
        <v>922</v>
      </c>
      <c r="C23" s="174">
        <v>1.6</v>
      </c>
    </row>
    <row r="24" spans="1:3" ht="15" x14ac:dyDescent="0.2">
      <c r="A24" s="175" t="s">
        <v>849</v>
      </c>
      <c r="B24" s="172" t="s">
        <v>860</v>
      </c>
      <c r="C24" s="174">
        <v>5.6</v>
      </c>
    </row>
    <row r="25" spans="1:3" ht="15" x14ac:dyDescent="0.2">
      <c r="A25" s="175" t="s">
        <v>935</v>
      </c>
      <c r="B25" s="172" t="s">
        <v>919</v>
      </c>
      <c r="C25" s="174">
        <v>3.1</v>
      </c>
    </row>
    <row r="26" spans="1:3" ht="15" x14ac:dyDescent="0.2">
      <c r="A26" s="175" t="s">
        <v>933</v>
      </c>
      <c r="B26" s="172" t="s">
        <v>858</v>
      </c>
      <c r="C26" s="174">
        <v>0.3</v>
      </c>
    </row>
    <row r="27" spans="1:3" ht="15" x14ac:dyDescent="0.2">
      <c r="A27" s="175" t="s">
        <v>931</v>
      </c>
      <c r="B27" s="172" t="s">
        <v>916</v>
      </c>
      <c r="C27" s="174">
        <v>0.6</v>
      </c>
    </row>
    <row r="28" spans="1:3" ht="15" x14ac:dyDescent="0.2">
      <c r="A28" s="175" t="s">
        <v>930</v>
      </c>
      <c r="B28" s="172" t="s">
        <v>856</v>
      </c>
      <c r="C28" s="174">
        <v>1.8</v>
      </c>
    </row>
    <row r="29" spans="1:3" ht="15" x14ac:dyDescent="0.2">
      <c r="A29" s="175" t="s">
        <v>928</v>
      </c>
      <c r="B29" s="172" t="s">
        <v>913</v>
      </c>
      <c r="C29" s="174">
        <v>0.5</v>
      </c>
    </row>
    <row r="30" spans="1:3" ht="15" x14ac:dyDescent="0.2">
      <c r="A30" s="175" t="s">
        <v>926</v>
      </c>
      <c r="B30" s="172" t="s">
        <v>911</v>
      </c>
      <c r="C30" s="174">
        <v>2.2999999999999998</v>
      </c>
    </row>
    <row r="31" spans="1:3" ht="15" x14ac:dyDescent="0.2">
      <c r="A31" s="175" t="s">
        <v>925</v>
      </c>
      <c r="B31" s="172" t="s">
        <v>909</v>
      </c>
      <c r="C31" s="174">
        <v>2.9</v>
      </c>
    </row>
    <row r="32" spans="1:3" ht="15" x14ac:dyDescent="0.2">
      <c r="A32" s="175" t="s">
        <v>923</v>
      </c>
      <c r="B32" s="172" t="s">
        <v>905</v>
      </c>
      <c r="C32" s="174">
        <v>0.8</v>
      </c>
    </row>
    <row r="33" spans="1:3" ht="15" x14ac:dyDescent="0.2">
      <c r="A33" s="175" t="s">
        <v>921</v>
      </c>
      <c r="B33" s="172" t="s">
        <v>903</v>
      </c>
      <c r="C33" s="174">
        <v>3.6</v>
      </c>
    </row>
    <row r="34" spans="1:3" ht="15" x14ac:dyDescent="0.2">
      <c r="A34" s="175" t="s">
        <v>920</v>
      </c>
      <c r="B34" s="172" t="s">
        <v>852</v>
      </c>
      <c r="C34" s="174">
        <v>1.8</v>
      </c>
    </row>
    <row r="35" spans="1:3" ht="15" x14ac:dyDescent="0.2">
      <c r="A35" s="175" t="s">
        <v>918</v>
      </c>
      <c r="B35" s="172" t="s">
        <v>896</v>
      </c>
      <c r="C35" s="174">
        <v>7.4</v>
      </c>
    </row>
    <row r="36" spans="1:3" ht="15" x14ac:dyDescent="0.2">
      <c r="A36" s="175" t="s">
        <v>917</v>
      </c>
      <c r="B36" s="172" t="s">
        <v>850</v>
      </c>
      <c r="C36" s="174">
        <v>4.3</v>
      </c>
    </row>
    <row r="37" spans="1:3" ht="15" x14ac:dyDescent="0.2">
      <c r="A37" s="175" t="s">
        <v>915</v>
      </c>
      <c r="B37" s="172" t="s">
        <v>848</v>
      </c>
      <c r="C37" s="174">
        <v>13.4</v>
      </c>
    </row>
    <row r="38" spans="1:3" ht="15" x14ac:dyDescent="0.2">
      <c r="A38" s="175" t="s">
        <v>914</v>
      </c>
      <c r="B38" s="172" t="s">
        <v>892</v>
      </c>
      <c r="C38" s="174">
        <v>6.1</v>
      </c>
    </row>
    <row r="39" spans="1:3" ht="15" x14ac:dyDescent="0.2">
      <c r="A39" s="175" t="s">
        <v>912</v>
      </c>
      <c r="B39" s="172" t="s">
        <v>890</v>
      </c>
      <c r="C39" s="174">
        <v>0.5</v>
      </c>
    </row>
    <row r="40" spans="1:3" ht="15" x14ac:dyDescent="0.2">
      <c r="A40" s="175" t="s">
        <v>910</v>
      </c>
      <c r="B40" s="172" t="s">
        <v>888</v>
      </c>
      <c r="C40" s="174">
        <v>7.2</v>
      </c>
    </row>
    <row r="41" spans="1:3" ht="15" x14ac:dyDescent="0.2">
      <c r="A41" s="175"/>
      <c r="B41" s="172" t="s">
        <v>847</v>
      </c>
      <c r="C41" s="174">
        <v>9</v>
      </c>
    </row>
    <row r="42" spans="1:3" ht="15" x14ac:dyDescent="0.2">
      <c r="A42" s="175"/>
      <c r="B42" s="172" t="s">
        <v>247</v>
      </c>
      <c r="C42" s="174">
        <v>182</v>
      </c>
    </row>
  </sheetData>
  <mergeCells count="1">
    <mergeCell ref="A3:C3"/>
  </mergeCells>
  <pageMargins left="0.31496062992125984" right="0" top="0.35433070866141736" bottom="0.35433070866141736" header="0.31496062992125984" footer="0.31496062992125984"/>
  <pageSetup paperSize="9" fitToHeight="0" orientation="portrait" r:id="rId1"/>
  <headerFooter>
    <oddFooter>&amp;L&amp;"Times New Roman,обычный"&amp;8 7698-17</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53"/>
  <sheetViews>
    <sheetView showGridLines="0" workbookViewId="0">
      <selection activeCell="E3" sqref="E3"/>
    </sheetView>
  </sheetViews>
  <sheetFormatPr defaultColWidth="9.140625" defaultRowHeight="12.75" customHeight="1" x14ac:dyDescent="0.2"/>
  <cols>
    <col min="1" max="1" width="8.7109375" style="249" customWidth="1"/>
    <col min="2" max="2" width="67.85546875" style="249" customWidth="1"/>
    <col min="3" max="3" width="23.140625" style="249" customWidth="1"/>
    <col min="4" max="5" width="9.140625" style="249" customWidth="1"/>
    <col min="6" max="16384" width="9.140625" style="249"/>
  </cols>
  <sheetData>
    <row r="1" spans="1:3" s="180" customFormat="1" ht="15" x14ac:dyDescent="0.25">
      <c r="A1" s="182" t="s">
        <v>105</v>
      </c>
      <c r="B1" s="182"/>
      <c r="C1" s="319" t="s">
        <v>2690</v>
      </c>
    </row>
    <row r="2" spans="1:3" s="180" customFormat="1" ht="15" x14ac:dyDescent="0.25">
      <c r="A2" s="182" t="s">
        <v>105</v>
      </c>
      <c r="B2" s="182"/>
      <c r="C2" s="3" t="s">
        <v>2667</v>
      </c>
    </row>
    <row r="3" spans="1:3" s="176" customFormat="1" ht="67.150000000000006" customHeight="1" x14ac:dyDescent="0.2">
      <c r="A3" s="386" t="s">
        <v>2813</v>
      </c>
      <c r="B3" s="386"/>
      <c r="C3" s="386"/>
    </row>
    <row r="4" spans="1:3" s="176" customFormat="1" ht="29.45" customHeight="1" x14ac:dyDescent="0.2">
      <c r="A4" s="178" t="s">
        <v>33</v>
      </c>
      <c r="B4" s="178" t="s">
        <v>887</v>
      </c>
      <c r="C4" s="250" t="s">
        <v>886</v>
      </c>
    </row>
    <row r="5" spans="1:3" ht="15" x14ac:dyDescent="0.2">
      <c r="A5" s="175" t="s">
        <v>885</v>
      </c>
      <c r="B5" s="172" t="s">
        <v>944</v>
      </c>
      <c r="C5" s="174">
        <v>3864.6</v>
      </c>
    </row>
    <row r="6" spans="1:3" ht="15" x14ac:dyDescent="0.2">
      <c r="A6" s="175" t="s">
        <v>883</v>
      </c>
      <c r="B6" s="172" t="s">
        <v>884</v>
      </c>
      <c r="C6" s="174">
        <v>42.6</v>
      </c>
    </row>
    <row r="7" spans="1:3" ht="15" x14ac:dyDescent="0.2">
      <c r="A7" s="175" t="s">
        <v>881</v>
      </c>
      <c r="B7" s="172" t="s">
        <v>882</v>
      </c>
      <c r="C7" s="174">
        <v>637</v>
      </c>
    </row>
    <row r="8" spans="1:3" ht="15" x14ac:dyDescent="0.2">
      <c r="A8" s="175" t="s">
        <v>879</v>
      </c>
      <c r="B8" s="172" t="s">
        <v>943</v>
      </c>
      <c r="C8" s="174">
        <v>33</v>
      </c>
    </row>
    <row r="9" spans="1:3" ht="15" x14ac:dyDescent="0.2">
      <c r="A9" s="175" t="s">
        <v>877</v>
      </c>
      <c r="B9" s="172" t="s">
        <v>2630</v>
      </c>
      <c r="C9" s="174">
        <v>149.69999999999999</v>
      </c>
    </row>
    <row r="10" spans="1:3" ht="15" x14ac:dyDescent="0.2">
      <c r="A10" s="175" t="s">
        <v>875</v>
      </c>
      <c r="B10" s="172" t="s">
        <v>942</v>
      </c>
      <c r="C10" s="174">
        <v>4875</v>
      </c>
    </row>
    <row r="11" spans="1:3" ht="15" x14ac:dyDescent="0.2">
      <c r="A11" s="175" t="s">
        <v>873</v>
      </c>
      <c r="B11" s="172" t="s">
        <v>941</v>
      </c>
      <c r="C11" s="174">
        <v>108.4</v>
      </c>
    </row>
    <row r="12" spans="1:3" ht="15" x14ac:dyDescent="0.2">
      <c r="A12" s="175" t="s">
        <v>871</v>
      </c>
      <c r="B12" s="172" t="s">
        <v>878</v>
      </c>
      <c r="C12" s="174">
        <v>679.5</v>
      </c>
    </row>
    <row r="13" spans="1:3" ht="15" x14ac:dyDescent="0.2">
      <c r="A13" s="175" t="s">
        <v>869</v>
      </c>
      <c r="B13" s="172" t="s">
        <v>876</v>
      </c>
      <c r="C13" s="174">
        <v>8556.4</v>
      </c>
    </row>
    <row r="14" spans="1:3" ht="15" x14ac:dyDescent="0.2">
      <c r="A14" s="175" t="s">
        <v>867</v>
      </c>
      <c r="B14" s="172" t="s">
        <v>2629</v>
      </c>
      <c r="C14" s="174">
        <v>364.8</v>
      </c>
    </row>
    <row r="15" spans="1:3" ht="15" x14ac:dyDescent="0.2">
      <c r="A15" s="175" t="s">
        <v>865</v>
      </c>
      <c r="B15" s="172" t="s">
        <v>872</v>
      </c>
      <c r="C15" s="174">
        <v>273.5</v>
      </c>
    </row>
    <row r="16" spans="1:3" ht="15" x14ac:dyDescent="0.2">
      <c r="A16" s="175" t="s">
        <v>863</v>
      </c>
      <c r="B16" s="172" t="s">
        <v>870</v>
      </c>
      <c r="C16" s="174">
        <v>529.5</v>
      </c>
    </row>
    <row r="17" spans="1:3" ht="15" x14ac:dyDescent="0.2">
      <c r="A17" s="175" t="s">
        <v>861</v>
      </c>
      <c r="B17" s="172" t="s">
        <v>868</v>
      </c>
      <c r="C17" s="174">
        <v>325.39999999999998</v>
      </c>
    </row>
    <row r="18" spans="1:3" ht="15" x14ac:dyDescent="0.2">
      <c r="A18" s="175" t="s">
        <v>859</v>
      </c>
      <c r="B18" s="172" t="s">
        <v>940</v>
      </c>
      <c r="C18" s="174">
        <v>48.2</v>
      </c>
    </row>
    <row r="19" spans="1:3" ht="15" x14ac:dyDescent="0.2">
      <c r="A19" s="175" t="s">
        <v>857</v>
      </c>
      <c r="B19" s="172" t="s">
        <v>939</v>
      </c>
      <c r="C19" s="174">
        <v>25.2</v>
      </c>
    </row>
    <row r="20" spans="1:3" ht="15" x14ac:dyDescent="0.2">
      <c r="A20" s="175" t="s">
        <v>855</v>
      </c>
      <c r="B20" s="172" t="s">
        <v>938</v>
      </c>
      <c r="C20" s="174">
        <v>20.100000000000001</v>
      </c>
    </row>
    <row r="21" spans="1:3" ht="15" x14ac:dyDescent="0.2">
      <c r="A21" s="175" t="s">
        <v>853</v>
      </c>
      <c r="B21" s="172" t="s">
        <v>866</v>
      </c>
      <c r="C21" s="174">
        <v>444.6</v>
      </c>
    </row>
    <row r="22" spans="1:3" ht="15" x14ac:dyDescent="0.2">
      <c r="A22" s="175" t="s">
        <v>851</v>
      </c>
      <c r="B22" s="172" t="s">
        <v>937</v>
      </c>
      <c r="C22" s="174">
        <v>63.6</v>
      </c>
    </row>
    <row r="23" spans="1:3" ht="15" x14ac:dyDescent="0.2">
      <c r="A23" s="175" t="s">
        <v>849</v>
      </c>
      <c r="B23" s="172" t="s">
        <v>936</v>
      </c>
      <c r="C23" s="174">
        <v>21.2</v>
      </c>
    </row>
    <row r="24" spans="1:3" ht="15" x14ac:dyDescent="0.2">
      <c r="A24" s="175" t="s">
        <v>935</v>
      </c>
      <c r="B24" s="172" t="s">
        <v>934</v>
      </c>
      <c r="C24" s="174">
        <v>51.8</v>
      </c>
    </row>
    <row r="25" spans="1:3" ht="15" x14ac:dyDescent="0.2">
      <c r="A25" s="175" t="s">
        <v>933</v>
      </c>
      <c r="B25" s="172" t="s">
        <v>932</v>
      </c>
      <c r="C25" s="174">
        <v>188.5</v>
      </c>
    </row>
    <row r="26" spans="1:3" ht="15" x14ac:dyDescent="0.2">
      <c r="A26" s="175" t="s">
        <v>931</v>
      </c>
      <c r="B26" s="172" t="s">
        <v>864</v>
      </c>
      <c r="C26" s="174">
        <v>22.7</v>
      </c>
    </row>
    <row r="27" spans="1:3" ht="15" x14ac:dyDescent="0.2">
      <c r="A27" s="175" t="s">
        <v>930</v>
      </c>
      <c r="B27" s="172" t="s">
        <v>929</v>
      </c>
      <c r="C27" s="174">
        <v>32.299999999999997</v>
      </c>
    </row>
    <row r="28" spans="1:3" ht="15" x14ac:dyDescent="0.2">
      <c r="A28" s="175" t="s">
        <v>928</v>
      </c>
      <c r="B28" s="172" t="s">
        <v>927</v>
      </c>
      <c r="C28" s="174">
        <v>122.2</v>
      </c>
    </row>
    <row r="29" spans="1:3" ht="15" x14ac:dyDescent="0.2">
      <c r="A29" s="175" t="s">
        <v>926</v>
      </c>
      <c r="B29" s="172" t="s">
        <v>862</v>
      </c>
      <c r="C29" s="174">
        <v>94.6</v>
      </c>
    </row>
    <row r="30" spans="1:3" ht="15" x14ac:dyDescent="0.2">
      <c r="A30" s="175" t="s">
        <v>925</v>
      </c>
      <c r="B30" s="172" t="s">
        <v>924</v>
      </c>
      <c r="C30" s="174">
        <v>256.10000000000002</v>
      </c>
    </row>
    <row r="31" spans="1:3" ht="15" x14ac:dyDescent="0.2">
      <c r="A31" s="175" t="s">
        <v>923</v>
      </c>
      <c r="B31" s="172" t="s">
        <v>922</v>
      </c>
      <c r="C31" s="174">
        <v>57.3</v>
      </c>
    </row>
    <row r="32" spans="1:3" ht="15" x14ac:dyDescent="0.2">
      <c r="A32" s="175" t="s">
        <v>921</v>
      </c>
      <c r="B32" s="172" t="s">
        <v>860</v>
      </c>
      <c r="C32" s="174">
        <v>438.4</v>
      </c>
    </row>
    <row r="33" spans="1:3" ht="15" x14ac:dyDescent="0.2">
      <c r="A33" s="175" t="s">
        <v>920</v>
      </c>
      <c r="B33" s="172" t="s">
        <v>919</v>
      </c>
      <c r="C33" s="174">
        <v>91.8</v>
      </c>
    </row>
    <row r="34" spans="1:3" ht="15" x14ac:dyDescent="0.2">
      <c r="A34" s="175" t="s">
        <v>918</v>
      </c>
      <c r="B34" s="172" t="s">
        <v>858</v>
      </c>
      <c r="C34" s="174">
        <v>104.9</v>
      </c>
    </row>
    <row r="35" spans="1:3" ht="15" x14ac:dyDescent="0.2">
      <c r="A35" s="175" t="s">
        <v>917</v>
      </c>
      <c r="B35" s="172" t="s">
        <v>916</v>
      </c>
      <c r="C35" s="174">
        <v>428.5</v>
      </c>
    </row>
    <row r="36" spans="1:3" ht="15" x14ac:dyDescent="0.2">
      <c r="A36" s="175" t="s">
        <v>915</v>
      </c>
      <c r="B36" s="172" t="s">
        <v>856</v>
      </c>
      <c r="C36" s="174">
        <v>11358.1</v>
      </c>
    </row>
    <row r="37" spans="1:3" ht="15" x14ac:dyDescent="0.2">
      <c r="A37" s="175" t="s">
        <v>914</v>
      </c>
      <c r="B37" s="172" t="s">
        <v>913</v>
      </c>
      <c r="C37" s="174">
        <v>210</v>
      </c>
    </row>
    <row r="38" spans="1:3" ht="15" x14ac:dyDescent="0.2">
      <c r="A38" s="175" t="s">
        <v>912</v>
      </c>
      <c r="B38" s="172" t="s">
        <v>911</v>
      </c>
      <c r="C38" s="174">
        <v>21.4</v>
      </c>
    </row>
    <row r="39" spans="1:3" ht="15" x14ac:dyDescent="0.2">
      <c r="A39" s="175" t="s">
        <v>910</v>
      </c>
      <c r="B39" s="172" t="s">
        <v>909</v>
      </c>
      <c r="C39" s="174">
        <v>63.7</v>
      </c>
    </row>
    <row r="40" spans="1:3" ht="15" x14ac:dyDescent="0.2">
      <c r="A40" s="175" t="s">
        <v>908</v>
      </c>
      <c r="B40" s="172" t="s">
        <v>907</v>
      </c>
      <c r="C40" s="174">
        <v>15.9</v>
      </c>
    </row>
    <row r="41" spans="1:3" ht="15" x14ac:dyDescent="0.2">
      <c r="A41" s="175" t="s">
        <v>906</v>
      </c>
      <c r="B41" s="172" t="s">
        <v>905</v>
      </c>
      <c r="C41" s="174">
        <v>89.2</v>
      </c>
    </row>
    <row r="42" spans="1:3" ht="15" x14ac:dyDescent="0.2">
      <c r="A42" s="175" t="s">
        <v>904</v>
      </c>
      <c r="B42" s="172" t="s">
        <v>903</v>
      </c>
      <c r="C42" s="174">
        <v>19.8</v>
      </c>
    </row>
    <row r="43" spans="1:3" ht="15" x14ac:dyDescent="0.2">
      <c r="A43" s="175" t="s">
        <v>902</v>
      </c>
      <c r="B43" s="172" t="s">
        <v>854</v>
      </c>
      <c r="C43" s="174">
        <v>116</v>
      </c>
    </row>
    <row r="44" spans="1:3" ht="15" x14ac:dyDescent="0.2">
      <c r="A44" s="175" t="s">
        <v>901</v>
      </c>
      <c r="B44" s="172" t="s">
        <v>852</v>
      </c>
      <c r="C44" s="174">
        <v>760.4</v>
      </c>
    </row>
    <row r="45" spans="1:3" ht="15" x14ac:dyDescent="0.2">
      <c r="A45" s="175" t="s">
        <v>900</v>
      </c>
      <c r="B45" s="172" t="s">
        <v>898</v>
      </c>
      <c r="C45" s="174">
        <v>962.1</v>
      </c>
    </row>
    <row r="46" spans="1:3" ht="15" x14ac:dyDescent="0.2">
      <c r="A46" s="175" t="s">
        <v>899</v>
      </c>
      <c r="B46" s="172" t="s">
        <v>896</v>
      </c>
      <c r="C46" s="174">
        <v>75.099999999999994</v>
      </c>
    </row>
    <row r="47" spans="1:3" ht="15" x14ac:dyDescent="0.2">
      <c r="A47" s="175" t="s">
        <v>897</v>
      </c>
      <c r="B47" s="172" t="s">
        <v>850</v>
      </c>
      <c r="C47" s="174">
        <v>13.8</v>
      </c>
    </row>
    <row r="48" spans="1:3" ht="15" x14ac:dyDescent="0.2">
      <c r="A48" s="175" t="s">
        <v>895</v>
      </c>
      <c r="B48" s="172" t="s">
        <v>848</v>
      </c>
      <c r="C48" s="174">
        <v>32</v>
      </c>
    </row>
    <row r="49" spans="1:3" ht="15" x14ac:dyDescent="0.2">
      <c r="A49" s="175" t="s">
        <v>894</v>
      </c>
      <c r="B49" s="172" t="s">
        <v>892</v>
      </c>
      <c r="C49" s="174">
        <v>66.3</v>
      </c>
    </row>
    <row r="50" spans="1:3" ht="15" x14ac:dyDescent="0.2">
      <c r="A50" s="175" t="s">
        <v>893</v>
      </c>
      <c r="B50" s="172" t="s">
        <v>890</v>
      </c>
      <c r="C50" s="174">
        <v>176.1</v>
      </c>
    </row>
    <row r="51" spans="1:3" ht="15" x14ac:dyDescent="0.2">
      <c r="A51" s="175" t="s">
        <v>891</v>
      </c>
      <c r="B51" s="172" t="s">
        <v>888</v>
      </c>
      <c r="C51" s="174">
        <v>28.4</v>
      </c>
    </row>
    <row r="52" spans="1:3" ht="15" x14ac:dyDescent="0.2">
      <c r="A52" s="175"/>
      <c r="B52" s="172" t="s">
        <v>247</v>
      </c>
      <c r="C52" s="174">
        <v>36959.699999999997</v>
      </c>
    </row>
    <row r="53" spans="1:3" ht="41.45" customHeight="1" x14ac:dyDescent="0.2"/>
  </sheetData>
  <mergeCells count="1">
    <mergeCell ref="A3:C3"/>
  </mergeCells>
  <pageMargins left="0.35433070866141736" right="0" top="0.19685039370078741" bottom="0.31496062992125984" header="0.11811023622047245" footer="0.11811023622047245"/>
  <pageSetup paperSize="9" scale="99" orientation="portrait" r:id="rId1"/>
  <headerFooter alignWithMargins="0">
    <oddFooter>&amp;L&amp;"Times New Roman,обычный"&amp;8 7698-17</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1">
    <pageSetUpPr fitToPage="1"/>
  </sheetPr>
  <dimension ref="A1:D56"/>
  <sheetViews>
    <sheetView topLeftCell="A40" workbookViewId="0">
      <selection activeCell="E7" sqref="E7"/>
    </sheetView>
  </sheetViews>
  <sheetFormatPr defaultColWidth="30.7109375" defaultRowHeight="12.75" x14ac:dyDescent="0.2"/>
  <cols>
    <col min="1" max="1" width="8.7109375" style="171" customWidth="1"/>
    <col min="2" max="2" width="45.42578125" style="171" customWidth="1"/>
    <col min="3" max="3" width="22.710937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4" s="185" customFormat="1" ht="15" x14ac:dyDescent="0.25">
      <c r="C1" s="319" t="s">
        <v>2691</v>
      </c>
      <c r="D1" s="180"/>
    </row>
    <row r="2" spans="1:4" s="185" customFormat="1" ht="15" x14ac:dyDescent="0.25">
      <c r="C2" s="3" t="s">
        <v>2667</v>
      </c>
      <c r="D2" s="180"/>
    </row>
    <row r="3" spans="1:4" s="185" customFormat="1" ht="79.5" customHeight="1" x14ac:dyDescent="0.2">
      <c r="A3" s="386" t="s">
        <v>2814</v>
      </c>
      <c r="B3" s="386"/>
      <c r="C3" s="386"/>
    </row>
    <row r="4" spans="1:4" s="185" customFormat="1" x14ac:dyDescent="0.2">
      <c r="A4" s="192"/>
    </row>
    <row r="5" spans="1:4" s="185" customFormat="1" ht="29.45" customHeight="1" x14ac:dyDescent="0.2">
      <c r="A5" s="178" t="s">
        <v>33</v>
      </c>
      <c r="B5" s="178" t="s">
        <v>887</v>
      </c>
      <c r="C5" s="177" t="s">
        <v>886</v>
      </c>
    </row>
    <row r="6" spans="1:4" ht="15" x14ac:dyDescent="0.2">
      <c r="A6" s="175" t="s">
        <v>885</v>
      </c>
      <c r="B6" s="172" t="s">
        <v>944</v>
      </c>
      <c r="C6" s="174">
        <v>158794.20000000001</v>
      </c>
    </row>
    <row r="7" spans="1:4" ht="15" x14ac:dyDescent="0.2">
      <c r="A7" s="175" t="s">
        <v>883</v>
      </c>
      <c r="B7" s="172" t="s">
        <v>884</v>
      </c>
      <c r="C7" s="174">
        <v>6950.7</v>
      </c>
    </row>
    <row r="8" spans="1:4" ht="15" x14ac:dyDescent="0.2">
      <c r="A8" s="175" t="s">
        <v>881</v>
      </c>
      <c r="B8" s="172" t="s">
        <v>882</v>
      </c>
      <c r="C8" s="174">
        <v>23748</v>
      </c>
    </row>
    <row r="9" spans="1:4" ht="15" x14ac:dyDescent="0.2">
      <c r="A9" s="175" t="s">
        <v>879</v>
      </c>
      <c r="B9" s="172" t="s">
        <v>943</v>
      </c>
      <c r="C9" s="174">
        <v>2769</v>
      </c>
    </row>
    <row r="10" spans="1:4" ht="15" x14ac:dyDescent="0.2">
      <c r="A10" s="175" t="s">
        <v>877</v>
      </c>
      <c r="B10" s="172" t="s">
        <v>2630</v>
      </c>
      <c r="C10" s="174">
        <v>6273.9</v>
      </c>
    </row>
    <row r="11" spans="1:4" ht="15" x14ac:dyDescent="0.2">
      <c r="A11" s="175" t="s">
        <v>875</v>
      </c>
      <c r="B11" s="172" t="s">
        <v>942</v>
      </c>
      <c r="C11" s="174">
        <v>12183.9</v>
      </c>
    </row>
    <row r="12" spans="1:4" ht="15" x14ac:dyDescent="0.2">
      <c r="A12" s="175" t="s">
        <v>873</v>
      </c>
      <c r="B12" s="172" t="s">
        <v>941</v>
      </c>
      <c r="C12" s="174">
        <v>7439.8</v>
      </c>
    </row>
    <row r="13" spans="1:4" ht="15" x14ac:dyDescent="0.2">
      <c r="A13" s="175" t="s">
        <v>871</v>
      </c>
      <c r="B13" s="172" t="s">
        <v>878</v>
      </c>
      <c r="C13" s="174">
        <v>19436.099999999999</v>
      </c>
    </row>
    <row r="14" spans="1:4" ht="15" x14ac:dyDescent="0.2">
      <c r="A14" s="175" t="s">
        <v>869</v>
      </c>
      <c r="B14" s="172" t="s">
        <v>876</v>
      </c>
      <c r="C14" s="174">
        <v>39388.1</v>
      </c>
    </row>
    <row r="15" spans="1:4" ht="15" x14ac:dyDescent="0.2">
      <c r="A15" s="175" t="s">
        <v>867</v>
      </c>
      <c r="B15" s="172" t="s">
        <v>2629</v>
      </c>
      <c r="C15" s="174">
        <v>20721.599999999999</v>
      </c>
    </row>
    <row r="16" spans="1:4" ht="15" x14ac:dyDescent="0.2">
      <c r="A16" s="175" t="s">
        <v>865</v>
      </c>
      <c r="B16" s="172" t="s">
        <v>872</v>
      </c>
      <c r="C16" s="174">
        <v>14459.9</v>
      </c>
    </row>
    <row r="17" spans="1:3" ht="15" x14ac:dyDescent="0.2">
      <c r="A17" s="175" t="s">
        <v>863</v>
      </c>
      <c r="B17" s="172" t="s">
        <v>870</v>
      </c>
      <c r="C17" s="174">
        <v>18425</v>
      </c>
    </row>
    <row r="18" spans="1:3" ht="15" x14ac:dyDescent="0.2">
      <c r="A18" s="175" t="s">
        <v>861</v>
      </c>
      <c r="B18" s="172" t="s">
        <v>868</v>
      </c>
      <c r="C18" s="174">
        <v>10333.299999999999</v>
      </c>
    </row>
    <row r="19" spans="1:3" ht="15" x14ac:dyDescent="0.2">
      <c r="A19" s="175" t="s">
        <v>859</v>
      </c>
      <c r="B19" s="172" t="s">
        <v>940</v>
      </c>
      <c r="C19" s="174">
        <v>11571.8</v>
      </c>
    </row>
    <row r="20" spans="1:3" ht="15" x14ac:dyDescent="0.2">
      <c r="A20" s="175" t="s">
        <v>857</v>
      </c>
      <c r="B20" s="172" t="s">
        <v>939</v>
      </c>
      <c r="C20" s="174">
        <v>5717.1</v>
      </c>
    </row>
    <row r="21" spans="1:3" ht="15" x14ac:dyDescent="0.2">
      <c r="A21" s="175" t="s">
        <v>855</v>
      </c>
      <c r="B21" s="172" t="s">
        <v>938</v>
      </c>
      <c r="C21" s="174">
        <v>3521.3</v>
      </c>
    </row>
    <row r="22" spans="1:3" ht="15" x14ac:dyDescent="0.2">
      <c r="A22" s="175" t="s">
        <v>853</v>
      </c>
      <c r="B22" s="172" t="s">
        <v>866</v>
      </c>
      <c r="C22" s="174">
        <v>23693.9</v>
      </c>
    </row>
    <row r="23" spans="1:3" ht="15" x14ac:dyDescent="0.2">
      <c r="A23" s="175" t="s">
        <v>851</v>
      </c>
      <c r="B23" s="172" t="s">
        <v>937</v>
      </c>
      <c r="C23" s="174">
        <v>7506.7</v>
      </c>
    </row>
    <row r="24" spans="1:3" ht="15" x14ac:dyDescent="0.2">
      <c r="A24" s="175" t="s">
        <v>849</v>
      </c>
      <c r="B24" s="172" t="s">
        <v>936</v>
      </c>
      <c r="C24" s="174">
        <v>4145</v>
      </c>
    </row>
    <row r="25" spans="1:3" ht="15" x14ac:dyDescent="0.2">
      <c r="A25" s="175" t="s">
        <v>935</v>
      </c>
      <c r="B25" s="172" t="s">
        <v>934</v>
      </c>
      <c r="C25" s="174">
        <v>7806.1</v>
      </c>
    </row>
    <row r="26" spans="1:3" ht="15" x14ac:dyDescent="0.2">
      <c r="A26" s="175" t="s">
        <v>933</v>
      </c>
      <c r="B26" s="172" t="s">
        <v>932</v>
      </c>
      <c r="C26" s="174">
        <v>9696.7000000000007</v>
      </c>
    </row>
    <row r="27" spans="1:3" ht="15" x14ac:dyDescent="0.2">
      <c r="A27" s="175" t="s">
        <v>931</v>
      </c>
      <c r="B27" s="172" t="s">
        <v>864</v>
      </c>
      <c r="C27" s="174">
        <v>5055.5</v>
      </c>
    </row>
    <row r="28" spans="1:3" ht="15" x14ac:dyDescent="0.2">
      <c r="A28" s="175" t="s">
        <v>930</v>
      </c>
      <c r="B28" s="172" t="s">
        <v>929</v>
      </c>
      <c r="C28" s="174">
        <v>9049.5</v>
      </c>
    </row>
    <row r="29" spans="1:3" ht="15" x14ac:dyDescent="0.2">
      <c r="A29" s="175" t="s">
        <v>928</v>
      </c>
      <c r="B29" s="172" t="s">
        <v>927</v>
      </c>
      <c r="C29" s="174">
        <v>5393.9</v>
      </c>
    </row>
    <row r="30" spans="1:3" ht="15" x14ac:dyDescent="0.2">
      <c r="A30" s="175" t="s">
        <v>926</v>
      </c>
      <c r="B30" s="172" t="s">
        <v>862</v>
      </c>
      <c r="C30" s="174">
        <v>5233</v>
      </c>
    </row>
    <row r="31" spans="1:3" ht="15" x14ac:dyDescent="0.2">
      <c r="A31" s="175" t="s">
        <v>925</v>
      </c>
      <c r="B31" s="172" t="s">
        <v>924</v>
      </c>
      <c r="C31" s="174">
        <v>11916</v>
      </c>
    </row>
    <row r="32" spans="1:3" ht="15" x14ac:dyDescent="0.2">
      <c r="A32" s="175" t="s">
        <v>923</v>
      </c>
      <c r="B32" s="172" t="s">
        <v>922</v>
      </c>
      <c r="C32" s="174">
        <v>15507.2</v>
      </c>
    </row>
    <row r="33" spans="1:3" ht="15" x14ac:dyDescent="0.2">
      <c r="A33" s="175" t="s">
        <v>921</v>
      </c>
      <c r="B33" s="172" t="s">
        <v>860</v>
      </c>
      <c r="C33" s="174">
        <v>11176.3</v>
      </c>
    </row>
    <row r="34" spans="1:3" ht="15" x14ac:dyDescent="0.2">
      <c r="A34" s="175" t="s">
        <v>920</v>
      </c>
      <c r="B34" s="172" t="s">
        <v>919</v>
      </c>
      <c r="C34" s="174">
        <v>8641.5</v>
      </c>
    </row>
    <row r="35" spans="1:3" ht="15" x14ac:dyDescent="0.2">
      <c r="A35" s="175" t="s">
        <v>918</v>
      </c>
      <c r="B35" s="172" t="s">
        <v>858</v>
      </c>
      <c r="C35" s="174">
        <v>5893.4</v>
      </c>
    </row>
    <row r="36" spans="1:3" ht="15" x14ac:dyDescent="0.2">
      <c r="A36" s="175" t="s">
        <v>917</v>
      </c>
      <c r="B36" s="172" t="s">
        <v>916</v>
      </c>
      <c r="C36" s="174">
        <v>8147.9</v>
      </c>
    </row>
    <row r="37" spans="1:3" ht="15" x14ac:dyDescent="0.2">
      <c r="A37" s="175" t="s">
        <v>915</v>
      </c>
      <c r="B37" s="172" t="s">
        <v>856</v>
      </c>
      <c r="C37" s="174">
        <v>23351.200000000001</v>
      </c>
    </row>
    <row r="38" spans="1:3" ht="15" x14ac:dyDescent="0.2">
      <c r="A38" s="175" t="s">
        <v>914</v>
      </c>
      <c r="B38" s="172" t="s">
        <v>913</v>
      </c>
      <c r="C38" s="174">
        <v>11037.8</v>
      </c>
    </row>
    <row r="39" spans="1:3" ht="15" x14ac:dyDescent="0.2">
      <c r="A39" s="175" t="s">
        <v>912</v>
      </c>
      <c r="B39" s="172" t="s">
        <v>911</v>
      </c>
      <c r="C39" s="174">
        <v>3037.6</v>
      </c>
    </row>
    <row r="40" spans="1:3" ht="15" x14ac:dyDescent="0.2">
      <c r="A40" s="175" t="s">
        <v>910</v>
      </c>
      <c r="B40" s="172" t="s">
        <v>909</v>
      </c>
      <c r="C40" s="174">
        <v>6485.1</v>
      </c>
    </row>
    <row r="41" spans="1:3" ht="15" x14ac:dyDescent="0.2">
      <c r="A41" s="175" t="s">
        <v>908</v>
      </c>
      <c r="B41" s="172" t="s">
        <v>907</v>
      </c>
      <c r="C41" s="174">
        <v>3743.9</v>
      </c>
    </row>
    <row r="42" spans="1:3" ht="15" x14ac:dyDescent="0.2">
      <c r="A42" s="175" t="s">
        <v>906</v>
      </c>
      <c r="B42" s="172" t="s">
        <v>905</v>
      </c>
      <c r="C42" s="174">
        <v>10012.4</v>
      </c>
    </row>
    <row r="43" spans="1:3" ht="15" x14ac:dyDescent="0.2">
      <c r="A43" s="175" t="s">
        <v>904</v>
      </c>
      <c r="B43" s="172" t="s">
        <v>903</v>
      </c>
      <c r="C43" s="174">
        <v>3044.4</v>
      </c>
    </row>
    <row r="44" spans="1:3" ht="15" x14ac:dyDescent="0.2">
      <c r="A44" s="175" t="s">
        <v>902</v>
      </c>
      <c r="B44" s="172" t="s">
        <v>854</v>
      </c>
      <c r="C44" s="174">
        <v>11944.5</v>
      </c>
    </row>
    <row r="45" spans="1:3" ht="15" x14ac:dyDescent="0.2">
      <c r="A45" s="175" t="s">
        <v>901</v>
      </c>
      <c r="B45" s="172" t="s">
        <v>852</v>
      </c>
      <c r="C45" s="174">
        <v>14049.1</v>
      </c>
    </row>
    <row r="46" spans="1:3" ht="15" x14ac:dyDescent="0.2">
      <c r="A46" s="175" t="s">
        <v>900</v>
      </c>
      <c r="B46" s="172" t="s">
        <v>898</v>
      </c>
      <c r="C46" s="174">
        <v>12595.9</v>
      </c>
    </row>
    <row r="47" spans="1:3" ht="15" x14ac:dyDescent="0.2">
      <c r="A47" s="175" t="s">
        <v>899</v>
      </c>
      <c r="B47" s="172" t="s">
        <v>896</v>
      </c>
      <c r="C47" s="174">
        <v>12424.2</v>
      </c>
    </row>
    <row r="48" spans="1:3" ht="15" x14ac:dyDescent="0.2">
      <c r="A48" s="175" t="s">
        <v>897</v>
      </c>
      <c r="B48" s="172" t="s">
        <v>850</v>
      </c>
      <c r="C48" s="174">
        <v>2698.6</v>
      </c>
    </row>
    <row r="49" spans="1:3" ht="15" x14ac:dyDescent="0.2">
      <c r="A49" s="175" t="s">
        <v>895</v>
      </c>
      <c r="B49" s="172" t="s">
        <v>848</v>
      </c>
      <c r="C49" s="174">
        <v>7226</v>
      </c>
    </row>
    <row r="50" spans="1:3" ht="15" x14ac:dyDescent="0.2">
      <c r="A50" s="175" t="s">
        <v>894</v>
      </c>
      <c r="B50" s="172" t="s">
        <v>892</v>
      </c>
      <c r="C50" s="174">
        <v>16075.2</v>
      </c>
    </row>
    <row r="51" spans="1:3" ht="15" x14ac:dyDescent="0.2">
      <c r="A51" s="175" t="s">
        <v>893</v>
      </c>
      <c r="B51" s="172" t="s">
        <v>890</v>
      </c>
      <c r="C51" s="174">
        <v>10777.6</v>
      </c>
    </row>
    <row r="52" spans="1:3" ht="15" x14ac:dyDescent="0.2">
      <c r="A52" s="175" t="s">
        <v>891</v>
      </c>
      <c r="B52" s="172" t="s">
        <v>888</v>
      </c>
      <c r="C52" s="174">
        <v>6869.7</v>
      </c>
    </row>
    <row r="53" spans="1:3" ht="15" x14ac:dyDescent="0.2">
      <c r="A53" s="175"/>
      <c r="B53" s="172" t="s">
        <v>847</v>
      </c>
      <c r="C53" s="174">
        <v>242.3</v>
      </c>
    </row>
    <row r="54" spans="1:3" ht="15" x14ac:dyDescent="0.2">
      <c r="A54" s="175"/>
      <c r="B54" s="172" t="s">
        <v>247</v>
      </c>
      <c r="C54" s="174">
        <v>656211.80000000005</v>
      </c>
    </row>
    <row r="55" spans="1:3" ht="12.75" customHeight="1" x14ac:dyDescent="0.2"/>
    <row r="56" spans="1:3" ht="12.75" customHeight="1" x14ac:dyDescent="0.2"/>
  </sheetData>
  <mergeCells count="1">
    <mergeCell ref="A3:C3"/>
  </mergeCells>
  <pageMargins left="1.299212598425197" right="0.39370078740157483" top="0.11811023622047245" bottom="0.31496062992125984" header="0.31496062992125984" footer="0.11811023622047245"/>
  <pageSetup paperSize="9" scale="96" orientation="portrait" r:id="rId1"/>
  <headerFooter>
    <oddFooter>&amp;L&amp;"Times New Roman,обычный"&amp;8 7698-17</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pageSetUpPr fitToPage="1"/>
  </sheetPr>
  <dimension ref="A1:D7"/>
  <sheetViews>
    <sheetView workbookViewId="0">
      <selection activeCell="D4" sqref="D4"/>
    </sheetView>
  </sheetViews>
  <sheetFormatPr defaultColWidth="9.140625" defaultRowHeight="12.75" x14ac:dyDescent="0.2"/>
  <cols>
    <col min="1" max="1" width="8.7109375" style="171" customWidth="1"/>
    <col min="2" max="2" width="42.5703125" style="171" customWidth="1"/>
    <col min="3" max="3" width="22.7109375" style="171" customWidth="1"/>
    <col min="4" max="4" width="9.140625" style="171" customWidth="1"/>
    <col min="5" max="5" width="13.140625" style="171" customWidth="1"/>
    <col min="6" max="8" width="9.140625" style="171" customWidth="1"/>
    <col min="9" max="16384" width="9.140625" style="171"/>
  </cols>
  <sheetData>
    <row r="1" spans="1:4" s="185" customFormat="1" ht="15" x14ac:dyDescent="0.25">
      <c r="C1" s="319" t="s">
        <v>2692</v>
      </c>
      <c r="D1" s="180"/>
    </row>
    <row r="2" spans="1:4" s="185" customFormat="1" ht="15" x14ac:dyDescent="0.25">
      <c r="C2" s="3" t="s">
        <v>2667</v>
      </c>
      <c r="D2" s="180"/>
    </row>
    <row r="3" spans="1:4" s="185" customFormat="1" ht="96" customHeight="1" x14ac:dyDescent="0.2">
      <c r="A3" s="386" t="s">
        <v>2815</v>
      </c>
      <c r="B3" s="386"/>
      <c r="C3" s="386"/>
    </row>
    <row r="4" spans="1:4" s="185" customFormat="1" x14ac:dyDescent="0.2">
      <c r="A4" s="192"/>
    </row>
    <row r="5" spans="1:4" s="185" customFormat="1" ht="34.15" customHeight="1" x14ac:dyDescent="0.2">
      <c r="A5" s="178" t="s">
        <v>33</v>
      </c>
      <c r="B5" s="178" t="s">
        <v>887</v>
      </c>
      <c r="C5" s="177" t="s">
        <v>886</v>
      </c>
    </row>
    <row r="6" spans="1:4" ht="15" x14ac:dyDescent="0.2">
      <c r="A6" s="175" t="s">
        <v>885</v>
      </c>
      <c r="B6" s="172" t="s">
        <v>944</v>
      </c>
      <c r="C6" s="174">
        <v>15293.6</v>
      </c>
    </row>
    <row r="7" spans="1:4" ht="15" x14ac:dyDescent="0.2">
      <c r="A7" s="175"/>
      <c r="B7" s="172" t="s">
        <v>247</v>
      </c>
      <c r="C7" s="174">
        <v>15293.6</v>
      </c>
    </row>
  </sheetData>
  <mergeCells count="1">
    <mergeCell ref="A3:C3"/>
  </mergeCells>
  <pageMargins left="0.51181102362204722" right="0" top="0.35433070866141736" bottom="0.35433070866141736" header="0.31496062992125984" footer="0.31496062992125984"/>
  <pageSetup paperSize="9" orientation="portrait" r:id="rId1"/>
  <headerFooter>
    <oddFooter>&amp;L&amp;"Times New Roman,обычный"&amp;8 7698-17</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pageSetUpPr fitToPage="1"/>
  </sheetPr>
  <dimension ref="A1:E30"/>
  <sheetViews>
    <sheetView view="pageBreakPreview" zoomScale="60" zoomScaleNormal="100" workbookViewId="0">
      <selection activeCell="D21" sqref="D21"/>
    </sheetView>
  </sheetViews>
  <sheetFormatPr defaultColWidth="9.140625" defaultRowHeight="12.75" x14ac:dyDescent="0.2"/>
  <cols>
    <col min="1" max="1" width="7.42578125" style="171" customWidth="1"/>
    <col min="2" max="2" width="47.85546875" style="171" customWidth="1"/>
    <col min="3" max="3" width="22.140625" style="171" customWidth="1"/>
    <col min="4" max="4" width="25.42578125" style="171" customWidth="1"/>
    <col min="5" max="5" width="9.140625" style="171" customWidth="1"/>
    <col min="6" max="6" width="13.140625" style="171" customWidth="1"/>
    <col min="7" max="9" width="9.140625" style="171" customWidth="1"/>
    <col min="10" max="16384" width="9.140625" style="171"/>
  </cols>
  <sheetData>
    <row r="1" spans="1:5" s="176" customFormat="1" ht="15" x14ac:dyDescent="0.25">
      <c r="D1" s="3" t="s">
        <v>2816</v>
      </c>
      <c r="E1" s="180"/>
    </row>
    <row r="2" spans="1:5" s="176" customFormat="1" ht="15" x14ac:dyDescent="0.25">
      <c r="D2" s="398" t="s">
        <v>32</v>
      </c>
      <c r="E2" s="398"/>
    </row>
    <row r="3" spans="1:5" s="176" customFormat="1" ht="15" x14ac:dyDescent="0.25">
      <c r="C3" s="181"/>
      <c r="D3" s="3" t="s">
        <v>2891</v>
      </c>
    </row>
    <row r="4" spans="1:5" s="176" customFormat="1" ht="27" customHeight="1" x14ac:dyDescent="0.25">
      <c r="C4" s="181"/>
      <c r="D4" s="319" t="s">
        <v>2666</v>
      </c>
    </row>
    <row r="5" spans="1:5" s="185" customFormat="1" ht="68.45" customHeight="1" x14ac:dyDescent="0.2">
      <c r="A5" s="397" t="s">
        <v>2817</v>
      </c>
      <c r="B5" s="397"/>
      <c r="C5" s="397"/>
      <c r="D5" s="397"/>
    </row>
    <row r="6" spans="1:5" s="185" customFormat="1" ht="14.25" x14ac:dyDescent="0.2">
      <c r="A6" s="186"/>
      <c r="B6" s="186"/>
      <c r="C6" s="186"/>
      <c r="D6" s="186"/>
    </row>
    <row r="7" spans="1:5" s="184" customFormat="1" ht="29.45" customHeight="1" x14ac:dyDescent="0.25">
      <c r="A7" s="178" t="s">
        <v>33</v>
      </c>
      <c r="B7" s="178" t="s">
        <v>887</v>
      </c>
      <c r="C7" s="178" t="s">
        <v>102</v>
      </c>
      <c r="D7" s="178" t="s">
        <v>52</v>
      </c>
    </row>
    <row r="8" spans="1:5" ht="15" x14ac:dyDescent="0.2">
      <c r="A8" s="175" t="s">
        <v>885</v>
      </c>
      <c r="B8" s="172" t="s">
        <v>884</v>
      </c>
      <c r="C8" s="174">
        <v>67.8</v>
      </c>
      <c r="D8" s="174">
        <v>67.8</v>
      </c>
    </row>
    <row r="9" spans="1:5" ht="15" x14ac:dyDescent="0.2">
      <c r="A9" s="175" t="s">
        <v>883</v>
      </c>
      <c r="B9" s="172" t="s">
        <v>882</v>
      </c>
      <c r="C9" s="174">
        <v>16</v>
      </c>
      <c r="D9" s="174">
        <v>16</v>
      </c>
    </row>
    <row r="10" spans="1:5" ht="15" x14ac:dyDescent="0.2">
      <c r="A10" s="175" t="s">
        <v>881</v>
      </c>
      <c r="B10" s="172" t="s">
        <v>2630</v>
      </c>
      <c r="C10" s="174">
        <v>78.3</v>
      </c>
      <c r="D10" s="174">
        <v>78.3</v>
      </c>
    </row>
    <row r="11" spans="1:5" ht="15" x14ac:dyDescent="0.2">
      <c r="A11" s="175" t="s">
        <v>879</v>
      </c>
      <c r="B11" s="172" t="s">
        <v>878</v>
      </c>
      <c r="C11" s="174">
        <v>78.3</v>
      </c>
      <c r="D11" s="174">
        <v>78.3</v>
      </c>
    </row>
    <row r="12" spans="1:5" ht="15" x14ac:dyDescent="0.2">
      <c r="A12" s="175" t="s">
        <v>877</v>
      </c>
      <c r="B12" s="172" t="s">
        <v>876</v>
      </c>
      <c r="C12" s="174">
        <v>78.3</v>
      </c>
      <c r="D12" s="174">
        <v>78.3</v>
      </c>
    </row>
    <row r="13" spans="1:5" ht="15" x14ac:dyDescent="0.2">
      <c r="A13" s="175" t="s">
        <v>875</v>
      </c>
      <c r="B13" s="172" t="s">
        <v>2629</v>
      </c>
      <c r="C13" s="174">
        <v>78.3</v>
      </c>
      <c r="D13" s="174">
        <v>78.3</v>
      </c>
    </row>
    <row r="14" spans="1:5" ht="15" x14ac:dyDescent="0.2">
      <c r="A14" s="175" t="s">
        <v>873</v>
      </c>
      <c r="B14" s="172" t="s">
        <v>872</v>
      </c>
      <c r="C14" s="174">
        <v>89</v>
      </c>
      <c r="D14" s="174">
        <v>89</v>
      </c>
    </row>
    <row r="15" spans="1:5" ht="15" x14ac:dyDescent="0.2">
      <c r="A15" s="175" t="s">
        <v>871</v>
      </c>
      <c r="B15" s="172" t="s">
        <v>870</v>
      </c>
      <c r="C15" s="174">
        <v>103.2</v>
      </c>
      <c r="D15" s="174">
        <v>103.2</v>
      </c>
    </row>
    <row r="16" spans="1:5" ht="15" x14ac:dyDescent="0.2">
      <c r="A16" s="175" t="s">
        <v>869</v>
      </c>
      <c r="B16" s="172" t="s">
        <v>868</v>
      </c>
      <c r="C16" s="174">
        <v>78.3</v>
      </c>
      <c r="D16" s="174">
        <v>78.3</v>
      </c>
    </row>
    <row r="17" spans="1:4" ht="15" x14ac:dyDescent="0.2">
      <c r="A17" s="175" t="s">
        <v>867</v>
      </c>
      <c r="B17" s="172" t="s">
        <v>866</v>
      </c>
      <c r="C17" s="174">
        <v>78.3</v>
      </c>
      <c r="D17" s="174">
        <v>78.3</v>
      </c>
    </row>
    <row r="18" spans="1:4" ht="15" x14ac:dyDescent="0.2">
      <c r="A18" s="175" t="s">
        <v>865</v>
      </c>
      <c r="B18" s="172" t="s">
        <v>864</v>
      </c>
      <c r="C18" s="174">
        <v>57</v>
      </c>
      <c r="D18" s="174">
        <v>57</v>
      </c>
    </row>
    <row r="19" spans="1:4" ht="15" x14ac:dyDescent="0.2">
      <c r="A19" s="175" t="s">
        <v>863</v>
      </c>
      <c r="B19" s="172" t="s">
        <v>862</v>
      </c>
      <c r="C19" s="174">
        <v>11.3</v>
      </c>
      <c r="D19" s="174">
        <v>11.3</v>
      </c>
    </row>
    <row r="20" spans="1:4" ht="15" x14ac:dyDescent="0.2">
      <c r="A20" s="175" t="s">
        <v>861</v>
      </c>
      <c r="B20" s="172" t="s">
        <v>860</v>
      </c>
      <c r="C20" s="174">
        <v>67.8</v>
      </c>
      <c r="D20" s="174">
        <v>67.8</v>
      </c>
    </row>
    <row r="21" spans="1:4" ht="15" x14ac:dyDescent="0.2">
      <c r="A21" s="175" t="s">
        <v>859</v>
      </c>
      <c r="B21" s="172" t="s">
        <v>858</v>
      </c>
      <c r="C21" s="174">
        <v>57</v>
      </c>
      <c r="D21" s="174">
        <v>57</v>
      </c>
    </row>
    <row r="22" spans="1:4" ht="15" x14ac:dyDescent="0.2">
      <c r="A22" s="175" t="s">
        <v>857</v>
      </c>
      <c r="B22" s="172" t="s">
        <v>856</v>
      </c>
      <c r="C22" s="174">
        <v>89</v>
      </c>
      <c r="D22" s="174">
        <v>89</v>
      </c>
    </row>
    <row r="23" spans="1:4" ht="15" x14ac:dyDescent="0.2">
      <c r="A23" s="175" t="s">
        <v>855</v>
      </c>
      <c r="B23" s="172" t="s">
        <v>854</v>
      </c>
      <c r="C23" s="174">
        <v>11.3</v>
      </c>
      <c r="D23" s="174">
        <v>11.3</v>
      </c>
    </row>
    <row r="24" spans="1:4" ht="15" x14ac:dyDescent="0.2">
      <c r="A24" s="175" t="s">
        <v>853</v>
      </c>
      <c r="B24" s="172" t="s">
        <v>852</v>
      </c>
      <c r="C24" s="174">
        <v>78.3</v>
      </c>
      <c r="D24" s="174">
        <v>78.3</v>
      </c>
    </row>
    <row r="25" spans="1:4" ht="15" x14ac:dyDescent="0.2">
      <c r="A25" s="175" t="s">
        <v>851</v>
      </c>
      <c r="B25" s="172" t="s">
        <v>850</v>
      </c>
      <c r="C25" s="174">
        <v>20.6</v>
      </c>
      <c r="D25" s="174">
        <v>20.6</v>
      </c>
    </row>
    <row r="26" spans="1:4" ht="15" x14ac:dyDescent="0.2">
      <c r="A26" s="175" t="s">
        <v>849</v>
      </c>
      <c r="B26" s="172" t="s">
        <v>848</v>
      </c>
      <c r="C26" s="174">
        <v>20.6</v>
      </c>
      <c r="D26" s="174">
        <v>20.6</v>
      </c>
    </row>
    <row r="27" spans="1:4" ht="15" x14ac:dyDescent="0.2">
      <c r="A27" s="175"/>
      <c r="B27" s="172" t="s">
        <v>847</v>
      </c>
      <c r="C27" s="174">
        <v>60.9</v>
      </c>
      <c r="D27" s="174">
        <v>60.9</v>
      </c>
    </row>
    <row r="28" spans="1:4" ht="15" x14ac:dyDescent="0.2">
      <c r="A28" s="175"/>
      <c r="B28" s="172" t="s">
        <v>247</v>
      </c>
      <c r="C28" s="174">
        <v>1219.5999999999999</v>
      </c>
      <c r="D28" s="174">
        <v>1219.5999999999999</v>
      </c>
    </row>
    <row r="29" spans="1:4" ht="12.75" customHeight="1" x14ac:dyDescent="0.2"/>
    <row r="30" spans="1:4" ht="12.75" customHeight="1" x14ac:dyDescent="0.2"/>
  </sheetData>
  <mergeCells count="2">
    <mergeCell ref="A5:D5"/>
    <mergeCell ref="D2:E2"/>
  </mergeCells>
  <pageMargins left="0.31496062992125984" right="0.31496062992125984" top="0.55118110236220474" bottom="0.55118110236220474" header="0.31496062992125984" footer="0.31496062992125984"/>
  <pageSetup paperSize="9" scale="94" orientation="portrait" r:id="rId1"/>
  <headerFooter>
    <oddFooter>&amp;L&amp;"Times New Roman,обычный"&amp;8 7698-17</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pageSetUpPr fitToPage="1"/>
  </sheetPr>
  <dimension ref="A1:E55"/>
  <sheetViews>
    <sheetView topLeftCell="A37" workbookViewId="0">
      <selection activeCell="A4" sqref="A4:IV4"/>
    </sheetView>
  </sheetViews>
  <sheetFormatPr defaultColWidth="9.140625" defaultRowHeight="12.75" x14ac:dyDescent="0.2"/>
  <cols>
    <col min="1" max="1" width="8.7109375" style="171" customWidth="1"/>
    <col min="2" max="2" width="40.5703125" style="171" customWidth="1"/>
    <col min="3" max="4" width="24" style="171" customWidth="1"/>
    <col min="5" max="5" width="9.140625" style="171" customWidth="1"/>
    <col min="6" max="6" width="13.140625" style="171" customWidth="1"/>
    <col min="7" max="9" width="9.140625" style="171" customWidth="1"/>
    <col min="10" max="16384" width="9.140625" style="171"/>
  </cols>
  <sheetData>
    <row r="1" spans="1:5" s="176" customFormat="1" ht="15" x14ac:dyDescent="0.25">
      <c r="D1" s="319" t="s">
        <v>2668</v>
      </c>
      <c r="E1" s="180"/>
    </row>
    <row r="2" spans="1:5" s="176" customFormat="1" ht="15" x14ac:dyDescent="0.25">
      <c r="D2" s="3" t="s">
        <v>2693</v>
      </c>
      <c r="E2" s="180"/>
    </row>
    <row r="3" spans="1:5" s="185" customFormat="1" ht="43.15" customHeight="1" x14ac:dyDescent="0.2">
      <c r="A3" s="397" t="s">
        <v>2818</v>
      </c>
      <c r="B3" s="397"/>
      <c r="C3" s="397"/>
      <c r="D3" s="397"/>
    </row>
    <row r="4" spans="1:5" s="184" customFormat="1" ht="29.45" customHeight="1" x14ac:dyDescent="0.25">
      <c r="A4" s="178" t="s">
        <v>33</v>
      </c>
      <c r="B4" s="178" t="s">
        <v>887</v>
      </c>
      <c r="C4" s="178" t="s">
        <v>102</v>
      </c>
      <c r="D4" s="178" t="s">
        <v>52</v>
      </c>
    </row>
    <row r="5" spans="1:5" ht="15" x14ac:dyDescent="0.2">
      <c r="A5" s="175" t="s">
        <v>885</v>
      </c>
      <c r="B5" s="172" t="s">
        <v>944</v>
      </c>
      <c r="C5" s="174">
        <v>155912.5</v>
      </c>
      <c r="D5" s="174">
        <v>155912.5</v>
      </c>
    </row>
    <row r="6" spans="1:5" ht="15" x14ac:dyDescent="0.2">
      <c r="A6" s="175" t="s">
        <v>883</v>
      </c>
      <c r="B6" s="172" t="s">
        <v>884</v>
      </c>
      <c r="C6" s="174">
        <v>5202.3999999999996</v>
      </c>
      <c r="D6" s="174">
        <v>5202.3999999999996</v>
      </c>
    </row>
    <row r="7" spans="1:5" ht="15" x14ac:dyDescent="0.2">
      <c r="A7" s="175" t="s">
        <v>881</v>
      </c>
      <c r="B7" s="172" t="s">
        <v>882</v>
      </c>
      <c r="C7" s="174">
        <v>24141.200000000001</v>
      </c>
      <c r="D7" s="174">
        <v>24141.200000000001</v>
      </c>
    </row>
    <row r="8" spans="1:5" ht="15" x14ac:dyDescent="0.2">
      <c r="A8" s="175" t="s">
        <v>879</v>
      </c>
      <c r="B8" s="172" t="s">
        <v>943</v>
      </c>
      <c r="C8" s="174">
        <v>1688</v>
      </c>
      <c r="D8" s="174">
        <v>1688</v>
      </c>
    </row>
    <row r="9" spans="1:5" ht="15" x14ac:dyDescent="0.2">
      <c r="A9" s="175" t="s">
        <v>877</v>
      </c>
      <c r="B9" s="172" t="s">
        <v>2630</v>
      </c>
      <c r="C9" s="174">
        <v>4815.8</v>
      </c>
      <c r="D9" s="174">
        <v>4815.8</v>
      </c>
    </row>
    <row r="10" spans="1:5" ht="15" x14ac:dyDescent="0.2">
      <c r="A10" s="175" t="s">
        <v>875</v>
      </c>
      <c r="B10" s="172" t="s">
        <v>942</v>
      </c>
      <c r="C10" s="174">
        <v>9854.4</v>
      </c>
      <c r="D10" s="174">
        <v>9854.4</v>
      </c>
    </row>
    <row r="11" spans="1:5" ht="15" x14ac:dyDescent="0.2">
      <c r="A11" s="175" t="s">
        <v>873</v>
      </c>
      <c r="B11" s="172" t="s">
        <v>941</v>
      </c>
      <c r="C11" s="174">
        <v>3426.9</v>
      </c>
      <c r="D11" s="174">
        <v>3426.9</v>
      </c>
    </row>
    <row r="12" spans="1:5" ht="15" x14ac:dyDescent="0.2">
      <c r="A12" s="175" t="s">
        <v>871</v>
      </c>
      <c r="B12" s="172" t="s">
        <v>878</v>
      </c>
      <c r="C12" s="174">
        <v>12616.3</v>
      </c>
      <c r="D12" s="174">
        <v>12616.3</v>
      </c>
    </row>
    <row r="13" spans="1:5" ht="15" x14ac:dyDescent="0.2">
      <c r="A13" s="175" t="s">
        <v>869</v>
      </c>
      <c r="B13" s="172" t="s">
        <v>876</v>
      </c>
      <c r="C13" s="174">
        <v>11262.4</v>
      </c>
      <c r="D13" s="174">
        <v>11262.4</v>
      </c>
    </row>
    <row r="14" spans="1:5" ht="15" x14ac:dyDescent="0.2">
      <c r="A14" s="175" t="s">
        <v>867</v>
      </c>
      <c r="B14" s="172" t="s">
        <v>2629</v>
      </c>
      <c r="C14" s="174">
        <v>13031.6</v>
      </c>
      <c r="D14" s="174">
        <v>13031.6</v>
      </c>
    </row>
    <row r="15" spans="1:5" ht="15" x14ac:dyDescent="0.2">
      <c r="A15" s="175" t="s">
        <v>865</v>
      </c>
      <c r="B15" s="172" t="s">
        <v>872</v>
      </c>
      <c r="C15" s="174">
        <v>16348.7</v>
      </c>
      <c r="D15" s="174">
        <v>16348.7</v>
      </c>
    </row>
    <row r="16" spans="1:5" ht="15" x14ac:dyDescent="0.2">
      <c r="A16" s="175" t="s">
        <v>863</v>
      </c>
      <c r="B16" s="172" t="s">
        <v>870</v>
      </c>
      <c r="C16" s="174">
        <v>18821.099999999999</v>
      </c>
      <c r="D16" s="174">
        <v>18821.099999999999</v>
      </c>
    </row>
    <row r="17" spans="1:4" ht="15" x14ac:dyDescent="0.2">
      <c r="A17" s="175" t="s">
        <v>861</v>
      </c>
      <c r="B17" s="172" t="s">
        <v>868</v>
      </c>
      <c r="C17" s="174">
        <v>10872.6</v>
      </c>
      <c r="D17" s="174">
        <v>10872.6</v>
      </c>
    </row>
    <row r="18" spans="1:4" ht="15" x14ac:dyDescent="0.2">
      <c r="A18" s="175" t="s">
        <v>859</v>
      </c>
      <c r="B18" s="172" t="s">
        <v>940</v>
      </c>
      <c r="C18" s="174">
        <v>4620.1000000000004</v>
      </c>
      <c r="D18" s="174">
        <v>4620.1000000000004</v>
      </c>
    </row>
    <row r="19" spans="1:4" ht="15" x14ac:dyDescent="0.2">
      <c r="A19" s="175" t="s">
        <v>857</v>
      </c>
      <c r="B19" s="172" t="s">
        <v>939</v>
      </c>
      <c r="C19" s="174">
        <v>2897.1</v>
      </c>
      <c r="D19" s="174">
        <v>2897.1</v>
      </c>
    </row>
    <row r="20" spans="1:4" ht="15" x14ac:dyDescent="0.2">
      <c r="A20" s="175" t="s">
        <v>855</v>
      </c>
      <c r="B20" s="172" t="s">
        <v>938</v>
      </c>
      <c r="C20" s="174">
        <v>2516.9</v>
      </c>
      <c r="D20" s="174">
        <v>2516.9</v>
      </c>
    </row>
    <row r="21" spans="1:4" ht="15" x14ac:dyDescent="0.2">
      <c r="A21" s="175" t="s">
        <v>853</v>
      </c>
      <c r="B21" s="172" t="s">
        <v>866</v>
      </c>
      <c r="C21" s="174">
        <v>7655.7</v>
      </c>
      <c r="D21" s="174">
        <v>7655.7</v>
      </c>
    </row>
    <row r="22" spans="1:4" ht="15" x14ac:dyDescent="0.2">
      <c r="A22" s="175" t="s">
        <v>851</v>
      </c>
      <c r="B22" s="172" t="s">
        <v>937</v>
      </c>
      <c r="C22" s="174">
        <v>4379.8999999999996</v>
      </c>
      <c r="D22" s="174">
        <v>4379.8999999999996</v>
      </c>
    </row>
    <row r="23" spans="1:4" ht="15" x14ac:dyDescent="0.2">
      <c r="A23" s="175" t="s">
        <v>849</v>
      </c>
      <c r="B23" s="172" t="s">
        <v>936</v>
      </c>
      <c r="C23" s="174">
        <v>1713.5</v>
      </c>
      <c r="D23" s="174">
        <v>1713.5</v>
      </c>
    </row>
    <row r="24" spans="1:4" ht="15" x14ac:dyDescent="0.2">
      <c r="A24" s="175" t="s">
        <v>935</v>
      </c>
      <c r="B24" s="172" t="s">
        <v>934</v>
      </c>
      <c r="C24" s="174">
        <v>3113.5</v>
      </c>
      <c r="D24" s="174">
        <v>3113.5</v>
      </c>
    </row>
    <row r="25" spans="1:4" ht="15" x14ac:dyDescent="0.2">
      <c r="A25" s="175" t="s">
        <v>933</v>
      </c>
      <c r="B25" s="172" t="s">
        <v>932</v>
      </c>
      <c r="C25" s="174">
        <v>4268.5</v>
      </c>
      <c r="D25" s="174">
        <v>4268.5</v>
      </c>
    </row>
    <row r="26" spans="1:4" ht="15" x14ac:dyDescent="0.2">
      <c r="A26" s="175" t="s">
        <v>931</v>
      </c>
      <c r="B26" s="172" t="s">
        <v>864</v>
      </c>
      <c r="C26" s="174">
        <v>1751.6</v>
      </c>
      <c r="D26" s="174">
        <v>1751.6</v>
      </c>
    </row>
    <row r="27" spans="1:4" ht="15" x14ac:dyDescent="0.2">
      <c r="A27" s="175" t="s">
        <v>930</v>
      </c>
      <c r="B27" s="172" t="s">
        <v>929</v>
      </c>
      <c r="C27" s="174">
        <v>5192.8999999999996</v>
      </c>
      <c r="D27" s="174">
        <v>5192.8999999999996</v>
      </c>
    </row>
    <row r="28" spans="1:4" ht="15" x14ac:dyDescent="0.2">
      <c r="A28" s="175" t="s">
        <v>928</v>
      </c>
      <c r="B28" s="172" t="s">
        <v>927</v>
      </c>
      <c r="C28" s="174">
        <v>8115.5</v>
      </c>
      <c r="D28" s="174">
        <v>8115.5</v>
      </c>
    </row>
    <row r="29" spans="1:4" ht="15" x14ac:dyDescent="0.2">
      <c r="A29" s="175" t="s">
        <v>926</v>
      </c>
      <c r="B29" s="172" t="s">
        <v>862</v>
      </c>
      <c r="C29" s="174">
        <v>3713.3</v>
      </c>
      <c r="D29" s="174">
        <v>3713.3</v>
      </c>
    </row>
    <row r="30" spans="1:4" ht="15" x14ac:dyDescent="0.2">
      <c r="A30" s="175" t="s">
        <v>925</v>
      </c>
      <c r="B30" s="172" t="s">
        <v>924</v>
      </c>
      <c r="C30" s="174">
        <v>7566.6</v>
      </c>
      <c r="D30" s="174">
        <v>7566.6</v>
      </c>
    </row>
    <row r="31" spans="1:4" ht="15" x14ac:dyDescent="0.2">
      <c r="A31" s="175" t="s">
        <v>923</v>
      </c>
      <c r="B31" s="172" t="s">
        <v>922</v>
      </c>
      <c r="C31" s="174">
        <v>5678.1</v>
      </c>
      <c r="D31" s="174">
        <v>5678.1</v>
      </c>
    </row>
    <row r="32" spans="1:4" ht="15" x14ac:dyDescent="0.2">
      <c r="A32" s="175" t="s">
        <v>921</v>
      </c>
      <c r="B32" s="172" t="s">
        <v>860</v>
      </c>
      <c r="C32" s="174">
        <v>5116.5</v>
      </c>
      <c r="D32" s="174">
        <v>5116.5</v>
      </c>
    </row>
    <row r="33" spans="1:4" ht="15" x14ac:dyDescent="0.2">
      <c r="A33" s="175" t="s">
        <v>920</v>
      </c>
      <c r="B33" s="172" t="s">
        <v>919</v>
      </c>
      <c r="C33" s="174">
        <v>2803.3</v>
      </c>
      <c r="D33" s="174">
        <v>2803.3</v>
      </c>
    </row>
    <row r="34" spans="1:4" ht="15" x14ac:dyDescent="0.2">
      <c r="A34" s="175" t="s">
        <v>918</v>
      </c>
      <c r="B34" s="172" t="s">
        <v>858</v>
      </c>
      <c r="C34" s="174">
        <v>2722.1</v>
      </c>
      <c r="D34" s="174">
        <v>2722.1</v>
      </c>
    </row>
    <row r="35" spans="1:4" ht="15" x14ac:dyDescent="0.2">
      <c r="A35" s="175" t="s">
        <v>917</v>
      </c>
      <c r="B35" s="172" t="s">
        <v>916</v>
      </c>
      <c r="C35" s="174">
        <v>4095.1</v>
      </c>
      <c r="D35" s="174">
        <v>4095.1</v>
      </c>
    </row>
    <row r="36" spans="1:4" ht="15" x14ac:dyDescent="0.2">
      <c r="A36" s="175" t="s">
        <v>915</v>
      </c>
      <c r="B36" s="172" t="s">
        <v>856</v>
      </c>
      <c r="C36" s="174">
        <v>18534.7</v>
      </c>
      <c r="D36" s="174">
        <v>18534.7</v>
      </c>
    </row>
    <row r="37" spans="1:4" ht="15" x14ac:dyDescent="0.2">
      <c r="A37" s="175" t="s">
        <v>914</v>
      </c>
      <c r="B37" s="172" t="s">
        <v>913</v>
      </c>
      <c r="C37" s="174">
        <v>2925.8</v>
      </c>
      <c r="D37" s="174">
        <v>2925.8</v>
      </c>
    </row>
    <row r="38" spans="1:4" ht="15" x14ac:dyDescent="0.2">
      <c r="A38" s="175" t="s">
        <v>912</v>
      </c>
      <c r="B38" s="172" t="s">
        <v>911</v>
      </c>
      <c r="C38" s="174">
        <v>2346.6999999999998</v>
      </c>
      <c r="D38" s="174">
        <v>2346.6999999999998</v>
      </c>
    </row>
    <row r="39" spans="1:4" ht="15" x14ac:dyDescent="0.2">
      <c r="A39" s="175" t="s">
        <v>910</v>
      </c>
      <c r="B39" s="172" t="s">
        <v>909</v>
      </c>
      <c r="C39" s="174">
        <v>3738.8</v>
      </c>
      <c r="D39" s="174">
        <v>3738.8</v>
      </c>
    </row>
    <row r="40" spans="1:4" ht="15" x14ac:dyDescent="0.2">
      <c r="A40" s="175" t="s">
        <v>908</v>
      </c>
      <c r="B40" s="172" t="s">
        <v>907</v>
      </c>
      <c r="C40" s="174">
        <v>2108</v>
      </c>
      <c r="D40" s="174">
        <v>2108</v>
      </c>
    </row>
    <row r="41" spans="1:4" ht="15" x14ac:dyDescent="0.2">
      <c r="A41" s="175" t="s">
        <v>906</v>
      </c>
      <c r="B41" s="172" t="s">
        <v>905</v>
      </c>
      <c r="C41" s="174">
        <v>1850.3</v>
      </c>
      <c r="D41" s="174">
        <v>1850.3</v>
      </c>
    </row>
    <row r="42" spans="1:4" ht="15" x14ac:dyDescent="0.2">
      <c r="A42" s="175" t="s">
        <v>904</v>
      </c>
      <c r="B42" s="172" t="s">
        <v>903</v>
      </c>
      <c r="C42" s="174">
        <v>2642.6</v>
      </c>
      <c r="D42" s="174">
        <v>2642.6</v>
      </c>
    </row>
    <row r="43" spans="1:4" ht="15" x14ac:dyDescent="0.2">
      <c r="A43" s="175" t="s">
        <v>902</v>
      </c>
      <c r="B43" s="172" t="s">
        <v>854</v>
      </c>
      <c r="C43" s="174">
        <v>3166</v>
      </c>
      <c r="D43" s="174">
        <v>3166</v>
      </c>
    </row>
    <row r="44" spans="1:4" ht="15" x14ac:dyDescent="0.2">
      <c r="A44" s="175" t="s">
        <v>901</v>
      </c>
      <c r="B44" s="172" t="s">
        <v>852</v>
      </c>
      <c r="C44" s="174">
        <v>10023</v>
      </c>
      <c r="D44" s="174">
        <v>10023</v>
      </c>
    </row>
    <row r="45" spans="1:4" ht="15" x14ac:dyDescent="0.2">
      <c r="A45" s="175" t="s">
        <v>900</v>
      </c>
      <c r="B45" s="172" t="s">
        <v>232</v>
      </c>
      <c r="C45" s="174">
        <v>1778.7</v>
      </c>
      <c r="D45" s="174">
        <v>1778.7</v>
      </c>
    </row>
    <row r="46" spans="1:4" ht="15" x14ac:dyDescent="0.2">
      <c r="A46" s="175" t="s">
        <v>899</v>
      </c>
      <c r="B46" s="172" t="s">
        <v>898</v>
      </c>
      <c r="C46" s="174">
        <v>6067.9</v>
      </c>
      <c r="D46" s="174">
        <v>6067.9</v>
      </c>
    </row>
    <row r="47" spans="1:4" ht="15" x14ac:dyDescent="0.2">
      <c r="A47" s="175" t="s">
        <v>897</v>
      </c>
      <c r="B47" s="172" t="s">
        <v>896</v>
      </c>
      <c r="C47" s="174">
        <v>2523.3000000000002</v>
      </c>
      <c r="D47" s="174">
        <v>2523.3000000000002</v>
      </c>
    </row>
    <row r="48" spans="1:4" ht="15" x14ac:dyDescent="0.2">
      <c r="A48" s="175" t="s">
        <v>895</v>
      </c>
      <c r="B48" s="172" t="s">
        <v>850</v>
      </c>
      <c r="C48" s="174">
        <v>1236.2</v>
      </c>
      <c r="D48" s="174">
        <v>1236.2</v>
      </c>
    </row>
    <row r="49" spans="1:4" ht="15" x14ac:dyDescent="0.2">
      <c r="A49" s="175" t="s">
        <v>894</v>
      </c>
      <c r="B49" s="172" t="s">
        <v>848</v>
      </c>
      <c r="C49" s="174">
        <v>2214.6</v>
      </c>
      <c r="D49" s="174">
        <v>2214.6</v>
      </c>
    </row>
    <row r="50" spans="1:4" ht="15" x14ac:dyDescent="0.2">
      <c r="A50" s="175" t="s">
        <v>893</v>
      </c>
      <c r="B50" s="172" t="s">
        <v>892</v>
      </c>
      <c r="C50" s="174">
        <v>4274.8999999999996</v>
      </c>
      <c r="D50" s="174">
        <v>4274.8999999999996</v>
      </c>
    </row>
    <row r="51" spans="1:4" ht="15" x14ac:dyDescent="0.2">
      <c r="A51" s="175" t="s">
        <v>891</v>
      </c>
      <c r="B51" s="172" t="s">
        <v>890</v>
      </c>
      <c r="C51" s="174">
        <v>1926.7</v>
      </c>
      <c r="D51" s="174">
        <v>1926.7</v>
      </c>
    </row>
    <row r="52" spans="1:4" ht="15" x14ac:dyDescent="0.2">
      <c r="A52" s="175" t="s">
        <v>889</v>
      </c>
      <c r="B52" s="172" t="s">
        <v>888</v>
      </c>
      <c r="C52" s="174">
        <v>3178.7</v>
      </c>
      <c r="D52" s="174">
        <v>3178.7</v>
      </c>
    </row>
    <row r="53" spans="1:4" ht="15" x14ac:dyDescent="0.2">
      <c r="A53" s="175"/>
      <c r="B53" s="172" t="s">
        <v>247</v>
      </c>
      <c r="C53" s="174">
        <v>436451</v>
      </c>
      <c r="D53" s="174">
        <v>436451</v>
      </c>
    </row>
    <row r="54" spans="1:4" ht="41.45" customHeight="1" x14ac:dyDescent="0.2"/>
    <row r="55" spans="1:4" ht="12.75" customHeight="1" x14ac:dyDescent="0.2"/>
  </sheetData>
  <mergeCells count="1">
    <mergeCell ref="A3:D3"/>
  </mergeCells>
  <pageMargins left="0.51181102362204722" right="0.11811023622047245" top="0.35433070866141736" bottom="0.35433070866141736" header="0.11811023622047245" footer="0.11811023622047245"/>
  <pageSetup paperSize="9" scale="99" fitToHeight="0" orientation="portrait" r:id="rId1"/>
  <headerFooter>
    <oddFooter>&amp;L&amp;"Times New Roman,обычный"&amp;8 7698-17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8">
    <pageSetUpPr fitToPage="1"/>
  </sheetPr>
  <dimension ref="A1:E52"/>
  <sheetViews>
    <sheetView workbookViewId="0">
      <selection activeCell="E5" sqref="E5"/>
    </sheetView>
  </sheetViews>
  <sheetFormatPr defaultColWidth="9.140625" defaultRowHeight="12.75" x14ac:dyDescent="0.2"/>
  <cols>
    <col min="1" max="1" width="8.7109375" style="171" customWidth="1"/>
    <col min="2" max="2" width="38.5703125" style="171" customWidth="1"/>
    <col min="3" max="4" width="22.42578125" style="171" customWidth="1"/>
    <col min="5" max="5" width="9.140625" style="171" customWidth="1"/>
    <col min="6" max="6" width="13.140625" style="171" customWidth="1"/>
    <col min="7" max="9" width="9.140625" style="171" customWidth="1"/>
    <col min="10" max="16384" width="9.140625" style="171"/>
  </cols>
  <sheetData>
    <row r="1" spans="1:5" s="176" customFormat="1" ht="15" x14ac:dyDescent="0.25">
      <c r="D1" s="319" t="s">
        <v>2669</v>
      </c>
      <c r="E1" s="180"/>
    </row>
    <row r="2" spans="1:5" s="176" customFormat="1" ht="15" x14ac:dyDescent="0.25">
      <c r="D2" s="3" t="s">
        <v>2693</v>
      </c>
      <c r="E2" s="180"/>
    </row>
    <row r="3" spans="1:5" s="185" customFormat="1" ht="84" customHeight="1" x14ac:dyDescent="0.2">
      <c r="A3" s="397" t="s">
        <v>2819</v>
      </c>
      <c r="B3" s="397"/>
      <c r="C3" s="397"/>
      <c r="D3" s="397"/>
    </row>
    <row r="4" spans="1:5" s="185" customFormat="1" ht="14.25" x14ac:dyDescent="0.2">
      <c r="A4" s="186"/>
      <c r="B4" s="186"/>
      <c r="C4" s="186"/>
      <c r="D4" s="186"/>
    </row>
    <row r="5" spans="1:5" s="184" customFormat="1" ht="29.45" customHeight="1" x14ac:dyDescent="0.25">
      <c r="A5" s="178" t="s">
        <v>33</v>
      </c>
      <c r="B5" s="178" t="s">
        <v>887</v>
      </c>
      <c r="C5" s="178" t="s">
        <v>102</v>
      </c>
      <c r="D5" s="178" t="s">
        <v>52</v>
      </c>
    </row>
    <row r="6" spans="1:5" ht="15" x14ac:dyDescent="0.2">
      <c r="A6" s="175" t="s">
        <v>885</v>
      </c>
      <c r="B6" s="172" t="s">
        <v>944</v>
      </c>
      <c r="C6" s="174">
        <v>590.79999999999995</v>
      </c>
      <c r="D6" s="174">
        <v>590.79999999999995</v>
      </c>
    </row>
    <row r="7" spans="1:5" ht="15" x14ac:dyDescent="0.2">
      <c r="A7" s="175" t="s">
        <v>883</v>
      </c>
      <c r="B7" s="172" t="s">
        <v>884</v>
      </c>
      <c r="C7" s="174">
        <v>8848.7000000000007</v>
      </c>
      <c r="D7" s="174">
        <v>8848.7000000000007</v>
      </c>
    </row>
    <row r="8" spans="1:5" ht="15" x14ac:dyDescent="0.2">
      <c r="A8" s="175" t="s">
        <v>881</v>
      </c>
      <c r="B8" s="172" t="s">
        <v>943</v>
      </c>
      <c r="C8" s="174">
        <v>1596</v>
      </c>
      <c r="D8" s="174">
        <v>1596</v>
      </c>
    </row>
    <row r="9" spans="1:5" ht="15" x14ac:dyDescent="0.2">
      <c r="A9" s="175" t="s">
        <v>879</v>
      </c>
      <c r="B9" s="172" t="s">
        <v>880</v>
      </c>
      <c r="C9" s="174">
        <v>4583.2</v>
      </c>
      <c r="D9" s="174">
        <v>4583.2</v>
      </c>
    </row>
    <row r="10" spans="1:5" ht="15" x14ac:dyDescent="0.2">
      <c r="A10" s="175" t="s">
        <v>877</v>
      </c>
      <c r="B10" s="172" t="s">
        <v>942</v>
      </c>
      <c r="C10" s="174">
        <v>7301.9</v>
      </c>
      <c r="D10" s="174">
        <v>7301.9</v>
      </c>
    </row>
    <row r="11" spans="1:5" ht="15" x14ac:dyDescent="0.2">
      <c r="A11" s="175" t="s">
        <v>875</v>
      </c>
      <c r="B11" s="172" t="s">
        <v>941</v>
      </c>
      <c r="C11" s="174">
        <v>2076.8000000000002</v>
      </c>
      <c r="D11" s="174">
        <v>2076.8000000000002</v>
      </c>
    </row>
    <row r="12" spans="1:5" ht="15" x14ac:dyDescent="0.2">
      <c r="A12" s="175" t="s">
        <v>873</v>
      </c>
      <c r="B12" s="172" t="s">
        <v>878</v>
      </c>
      <c r="C12" s="174">
        <v>5245.5</v>
      </c>
      <c r="D12" s="174">
        <v>5245.5</v>
      </c>
    </row>
    <row r="13" spans="1:5" ht="15" x14ac:dyDescent="0.2">
      <c r="A13" s="175" t="s">
        <v>871</v>
      </c>
      <c r="B13" s="172" t="s">
        <v>874</v>
      </c>
      <c r="C13" s="174">
        <v>3971.5</v>
      </c>
      <c r="D13" s="174">
        <v>3971.5</v>
      </c>
    </row>
    <row r="14" spans="1:5" ht="15" x14ac:dyDescent="0.2">
      <c r="A14" s="175" t="s">
        <v>869</v>
      </c>
      <c r="B14" s="172" t="s">
        <v>870</v>
      </c>
      <c r="C14" s="174">
        <v>6978.7</v>
      </c>
      <c r="D14" s="174">
        <v>6978.7</v>
      </c>
    </row>
    <row r="15" spans="1:5" ht="15" x14ac:dyDescent="0.2">
      <c r="A15" s="175" t="s">
        <v>867</v>
      </c>
      <c r="B15" s="172" t="s">
        <v>868</v>
      </c>
      <c r="C15" s="174">
        <v>4828.8999999999996</v>
      </c>
      <c r="D15" s="174">
        <v>4828.8999999999996</v>
      </c>
    </row>
    <row r="16" spans="1:5" ht="15" x14ac:dyDescent="0.2">
      <c r="A16" s="175" t="s">
        <v>865</v>
      </c>
      <c r="B16" s="172" t="s">
        <v>940</v>
      </c>
      <c r="C16" s="174">
        <v>9394.5</v>
      </c>
      <c r="D16" s="174">
        <v>9394.5</v>
      </c>
    </row>
    <row r="17" spans="1:4" ht="15" x14ac:dyDescent="0.2">
      <c r="A17" s="175" t="s">
        <v>863</v>
      </c>
      <c r="B17" s="172" t="s">
        <v>939</v>
      </c>
      <c r="C17" s="174">
        <v>5148.6000000000004</v>
      </c>
      <c r="D17" s="174">
        <v>5148.6000000000004</v>
      </c>
    </row>
    <row r="18" spans="1:4" ht="15" x14ac:dyDescent="0.2">
      <c r="A18" s="175" t="s">
        <v>861</v>
      </c>
      <c r="B18" s="172" t="s">
        <v>938</v>
      </c>
      <c r="C18" s="174">
        <v>7536.8</v>
      </c>
      <c r="D18" s="174">
        <v>7536.8</v>
      </c>
    </row>
    <row r="19" spans="1:4" ht="15" x14ac:dyDescent="0.2">
      <c r="A19" s="175" t="s">
        <v>859</v>
      </c>
      <c r="B19" s="172" t="s">
        <v>866</v>
      </c>
      <c r="C19" s="174">
        <v>8888</v>
      </c>
      <c r="D19" s="174">
        <v>8888</v>
      </c>
    </row>
    <row r="20" spans="1:4" ht="15" x14ac:dyDescent="0.2">
      <c r="A20" s="175" t="s">
        <v>857</v>
      </c>
      <c r="B20" s="172" t="s">
        <v>937</v>
      </c>
      <c r="C20" s="174">
        <v>5909.1</v>
      </c>
      <c r="D20" s="174">
        <v>5909.1</v>
      </c>
    </row>
    <row r="21" spans="1:4" ht="15" x14ac:dyDescent="0.2">
      <c r="A21" s="175" t="s">
        <v>855</v>
      </c>
      <c r="B21" s="172" t="s">
        <v>936</v>
      </c>
      <c r="C21" s="174">
        <v>5282.6</v>
      </c>
      <c r="D21" s="174">
        <v>5282.6</v>
      </c>
    </row>
    <row r="22" spans="1:4" ht="15" x14ac:dyDescent="0.2">
      <c r="A22" s="175" t="s">
        <v>853</v>
      </c>
      <c r="B22" s="172" t="s">
        <v>934</v>
      </c>
      <c r="C22" s="174">
        <v>10111.4</v>
      </c>
      <c r="D22" s="174">
        <v>10111.4</v>
      </c>
    </row>
    <row r="23" spans="1:4" ht="15" x14ac:dyDescent="0.2">
      <c r="A23" s="175" t="s">
        <v>851</v>
      </c>
      <c r="B23" s="172" t="s">
        <v>932</v>
      </c>
      <c r="C23" s="174">
        <v>11101.9</v>
      </c>
      <c r="D23" s="174">
        <v>11101.9</v>
      </c>
    </row>
    <row r="24" spans="1:4" ht="15" x14ac:dyDescent="0.2">
      <c r="A24" s="175" t="s">
        <v>849</v>
      </c>
      <c r="B24" s="172" t="s">
        <v>864</v>
      </c>
      <c r="C24" s="174">
        <v>5983.1</v>
      </c>
      <c r="D24" s="174">
        <v>5983.1</v>
      </c>
    </row>
    <row r="25" spans="1:4" ht="15" x14ac:dyDescent="0.2">
      <c r="A25" s="175" t="s">
        <v>935</v>
      </c>
      <c r="B25" s="172" t="s">
        <v>929</v>
      </c>
      <c r="C25" s="174">
        <v>15271.7</v>
      </c>
      <c r="D25" s="174">
        <v>15271.7</v>
      </c>
    </row>
    <row r="26" spans="1:4" ht="15" x14ac:dyDescent="0.2">
      <c r="A26" s="175" t="s">
        <v>933</v>
      </c>
      <c r="B26" s="172" t="s">
        <v>927</v>
      </c>
      <c r="C26" s="174">
        <v>16021.1</v>
      </c>
      <c r="D26" s="174">
        <v>16021.1</v>
      </c>
    </row>
    <row r="27" spans="1:4" ht="15" x14ac:dyDescent="0.2">
      <c r="A27" s="175" t="s">
        <v>931</v>
      </c>
      <c r="B27" s="172" t="s">
        <v>862</v>
      </c>
      <c r="C27" s="174">
        <v>1760.1</v>
      </c>
      <c r="D27" s="174">
        <v>1760.1</v>
      </c>
    </row>
    <row r="28" spans="1:4" ht="15" x14ac:dyDescent="0.2">
      <c r="A28" s="175" t="s">
        <v>930</v>
      </c>
      <c r="B28" s="172" t="s">
        <v>924</v>
      </c>
      <c r="C28" s="174">
        <v>9617.2000000000007</v>
      </c>
      <c r="D28" s="174">
        <v>9617.2000000000007</v>
      </c>
    </row>
    <row r="29" spans="1:4" ht="15" x14ac:dyDescent="0.2">
      <c r="A29" s="175" t="s">
        <v>928</v>
      </c>
      <c r="B29" s="172" t="s">
        <v>922</v>
      </c>
      <c r="C29" s="174">
        <v>14491.8</v>
      </c>
      <c r="D29" s="174">
        <v>14491.8</v>
      </c>
    </row>
    <row r="30" spans="1:4" ht="15" x14ac:dyDescent="0.2">
      <c r="A30" s="175" t="s">
        <v>926</v>
      </c>
      <c r="B30" s="172" t="s">
        <v>860</v>
      </c>
      <c r="C30" s="174">
        <v>2571.6</v>
      </c>
      <c r="D30" s="174">
        <v>2571.6</v>
      </c>
    </row>
    <row r="31" spans="1:4" ht="15" x14ac:dyDescent="0.2">
      <c r="A31" s="175" t="s">
        <v>925</v>
      </c>
      <c r="B31" s="172" t="s">
        <v>919</v>
      </c>
      <c r="C31" s="174">
        <v>8342.1</v>
      </c>
      <c r="D31" s="174">
        <v>8342.1</v>
      </c>
    </row>
    <row r="32" spans="1:4" ht="15" x14ac:dyDescent="0.2">
      <c r="A32" s="175" t="s">
        <v>923</v>
      </c>
      <c r="B32" s="172" t="s">
        <v>858</v>
      </c>
      <c r="C32" s="174">
        <v>2738.3</v>
      </c>
      <c r="D32" s="174">
        <v>2738.3</v>
      </c>
    </row>
    <row r="33" spans="1:4" ht="15" x14ac:dyDescent="0.2">
      <c r="A33" s="175" t="s">
        <v>921</v>
      </c>
      <c r="B33" s="172" t="s">
        <v>916</v>
      </c>
      <c r="C33" s="174">
        <v>3438.8</v>
      </c>
      <c r="D33" s="174">
        <v>3438.8</v>
      </c>
    </row>
    <row r="34" spans="1:4" ht="15" x14ac:dyDescent="0.2">
      <c r="A34" s="175" t="s">
        <v>920</v>
      </c>
      <c r="B34" s="172" t="s">
        <v>856</v>
      </c>
      <c r="C34" s="174">
        <v>32368.9</v>
      </c>
      <c r="D34" s="174">
        <v>32368.9</v>
      </c>
    </row>
    <row r="35" spans="1:4" ht="15" x14ac:dyDescent="0.2">
      <c r="A35" s="175" t="s">
        <v>918</v>
      </c>
      <c r="B35" s="172" t="s">
        <v>913</v>
      </c>
      <c r="C35" s="174">
        <v>9034.7000000000007</v>
      </c>
      <c r="D35" s="174">
        <v>9034.7000000000007</v>
      </c>
    </row>
    <row r="36" spans="1:4" ht="15" x14ac:dyDescent="0.2">
      <c r="A36" s="175" t="s">
        <v>917</v>
      </c>
      <c r="B36" s="172" t="s">
        <v>911</v>
      </c>
      <c r="C36" s="174">
        <v>4872.8</v>
      </c>
      <c r="D36" s="174">
        <v>4872.8</v>
      </c>
    </row>
    <row r="37" spans="1:4" ht="15" x14ac:dyDescent="0.2">
      <c r="A37" s="175" t="s">
        <v>915</v>
      </c>
      <c r="B37" s="172" t="s">
        <v>909</v>
      </c>
      <c r="C37" s="174">
        <v>7168.8</v>
      </c>
      <c r="D37" s="174">
        <v>7168.8</v>
      </c>
    </row>
    <row r="38" spans="1:4" ht="15" x14ac:dyDescent="0.2">
      <c r="A38" s="175" t="s">
        <v>914</v>
      </c>
      <c r="B38" s="172" t="s">
        <v>907</v>
      </c>
      <c r="C38" s="174">
        <v>1624.9</v>
      </c>
      <c r="D38" s="174">
        <v>1624.9</v>
      </c>
    </row>
    <row r="39" spans="1:4" ht="15" x14ac:dyDescent="0.2">
      <c r="A39" s="175" t="s">
        <v>912</v>
      </c>
      <c r="B39" s="172" t="s">
        <v>905</v>
      </c>
      <c r="C39" s="174">
        <v>4638.6000000000004</v>
      </c>
      <c r="D39" s="174">
        <v>4638.6000000000004</v>
      </c>
    </row>
    <row r="40" spans="1:4" ht="15" x14ac:dyDescent="0.2">
      <c r="A40" s="175" t="s">
        <v>910</v>
      </c>
      <c r="B40" s="172" t="s">
        <v>903</v>
      </c>
      <c r="C40" s="174">
        <v>5651.9</v>
      </c>
      <c r="D40" s="174">
        <v>5651.9</v>
      </c>
    </row>
    <row r="41" spans="1:4" ht="15" x14ac:dyDescent="0.2">
      <c r="A41" s="175" t="s">
        <v>908</v>
      </c>
      <c r="B41" s="172" t="s">
        <v>854</v>
      </c>
      <c r="C41" s="174">
        <v>6015.2</v>
      </c>
      <c r="D41" s="174">
        <v>6015.2</v>
      </c>
    </row>
    <row r="42" spans="1:4" ht="15" x14ac:dyDescent="0.2">
      <c r="A42" s="175" t="s">
        <v>906</v>
      </c>
      <c r="B42" s="172" t="s">
        <v>852</v>
      </c>
      <c r="C42" s="174">
        <v>5642.2</v>
      </c>
      <c r="D42" s="174">
        <v>5642.2</v>
      </c>
    </row>
    <row r="43" spans="1:4" ht="15" x14ac:dyDescent="0.2">
      <c r="A43" s="175" t="s">
        <v>904</v>
      </c>
      <c r="B43" s="172" t="s">
        <v>232</v>
      </c>
      <c r="C43" s="174">
        <v>4842.3999999999996</v>
      </c>
      <c r="D43" s="174">
        <v>4842.3999999999996</v>
      </c>
    </row>
    <row r="44" spans="1:4" ht="15" x14ac:dyDescent="0.2">
      <c r="A44" s="175" t="s">
        <v>902</v>
      </c>
      <c r="B44" s="172" t="s">
        <v>896</v>
      </c>
      <c r="C44" s="174">
        <v>6147.3</v>
      </c>
      <c r="D44" s="174">
        <v>6147.3</v>
      </c>
    </row>
    <row r="45" spans="1:4" ht="15" x14ac:dyDescent="0.2">
      <c r="A45" s="175" t="s">
        <v>901</v>
      </c>
      <c r="B45" s="172" t="s">
        <v>850</v>
      </c>
      <c r="C45" s="174">
        <v>2051</v>
      </c>
      <c r="D45" s="174">
        <v>2051</v>
      </c>
    </row>
    <row r="46" spans="1:4" ht="15" x14ac:dyDescent="0.2">
      <c r="A46" s="175" t="s">
        <v>900</v>
      </c>
      <c r="B46" s="172" t="s">
        <v>848</v>
      </c>
      <c r="C46" s="174">
        <v>4617.3</v>
      </c>
      <c r="D46" s="174">
        <v>4617.3</v>
      </c>
    </row>
    <row r="47" spans="1:4" ht="15" x14ac:dyDescent="0.2">
      <c r="A47" s="175" t="s">
        <v>899</v>
      </c>
      <c r="B47" s="172" t="s">
        <v>892</v>
      </c>
      <c r="C47" s="174">
        <v>10252.700000000001</v>
      </c>
      <c r="D47" s="174">
        <v>10252.700000000001</v>
      </c>
    </row>
    <row r="48" spans="1:4" ht="15" x14ac:dyDescent="0.2">
      <c r="A48" s="175" t="s">
        <v>897</v>
      </c>
      <c r="B48" s="172" t="s">
        <v>890</v>
      </c>
      <c r="C48" s="174">
        <v>3504.7</v>
      </c>
      <c r="D48" s="174">
        <v>3504.7</v>
      </c>
    </row>
    <row r="49" spans="1:4" ht="15" x14ac:dyDescent="0.2">
      <c r="A49" s="175" t="s">
        <v>895</v>
      </c>
      <c r="B49" s="172" t="s">
        <v>888</v>
      </c>
      <c r="C49" s="174">
        <v>9648.7000000000007</v>
      </c>
      <c r="D49" s="174">
        <v>9648.7000000000007</v>
      </c>
    </row>
    <row r="50" spans="1:4" ht="15" x14ac:dyDescent="0.2">
      <c r="A50" s="175"/>
      <c r="B50" s="172" t="s">
        <v>847</v>
      </c>
      <c r="C50" s="174">
        <v>16195.5</v>
      </c>
      <c r="D50" s="174">
        <v>16195.5</v>
      </c>
    </row>
    <row r="51" spans="1:4" ht="15" x14ac:dyDescent="0.2">
      <c r="A51" s="175"/>
      <c r="B51" s="172" t="s">
        <v>247</v>
      </c>
      <c r="C51" s="174">
        <v>323908.3</v>
      </c>
      <c r="D51" s="174">
        <v>323908.3</v>
      </c>
    </row>
    <row r="52" spans="1:4" ht="12.75" customHeight="1" x14ac:dyDescent="0.2"/>
  </sheetData>
  <mergeCells count="1">
    <mergeCell ref="A3:D3"/>
  </mergeCells>
  <pageMargins left="0.70866141732283472" right="0.70866141732283472" top="0.74803149606299213" bottom="0.74803149606299213" header="0.31496062992125984" footer="0.31496062992125984"/>
  <pageSetup paperSize="9" scale="91" orientation="portrait" r:id="rId1"/>
  <headerFooter>
    <oddFooter>&amp;L&amp;"Times New Roman,обычный"&amp;8 7698-17</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9">
    <tabColor rgb="FFFFC000"/>
    <pageSetUpPr fitToPage="1"/>
  </sheetPr>
  <dimension ref="A1:IV336"/>
  <sheetViews>
    <sheetView topLeftCell="A223" workbookViewId="0">
      <selection activeCell="F186" sqref="F186"/>
    </sheetView>
  </sheetViews>
  <sheetFormatPr defaultColWidth="9.140625" defaultRowHeight="12.75" outlineLevelRow="3" x14ac:dyDescent="0.2"/>
  <cols>
    <col min="1" max="1" width="8.7109375" style="171" customWidth="1"/>
    <col min="2" max="2" width="59.140625" style="171" customWidth="1"/>
    <col min="3" max="4" width="20.5703125" style="171" customWidth="1"/>
    <col min="5" max="5" width="9.140625" style="171" customWidth="1"/>
    <col min="6" max="6" width="13.140625" style="171" customWidth="1"/>
    <col min="7" max="9" width="9.140625" style="171" customWidth="1"/>
    <col min="10" max="16384" width="9.140625" style="171"/>
  </cols>
  <sheetData>
    <row r="1" spans="1:256" ht="13.9" customHeight="1" x14ac:dyDescent="0.25">
      <c r="A1" s="176"/>
      <c r="B1" s="176"/>
      <c r="C1" s="176"/>
      <c r="D1" s="319" t="s">
        <v>2670</v>
      </c>
      <c r="E1" s="180"/>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6"/>
      <c r="EC1" s="176"/>
      <c r="ED1" s="176"/>
      <c r="EE1" s="176"/>
      <c r="EF1" s="176"/>
      <c r="EG1" s="176"/>
      <c r="EH1" s="176"/>
      <c r="EI1" s="176"/>
      <c r="EJ1" s="176"/>
      <c r="EK1" s="176"/>
      <c r="EL1" s="176"/>
      <c r="EM1" s="176"/>
      <c r="EN1" s="176"/>
      <c r="EO1" s="176"/>
      <c r="EP1" s="176"/>
      <c r="EQ1" s="176"/>
      <c r="ER1" s="176"/>
      <c r="ES1" s="176"/>
      <c r="ET1" s="176"/>
      <c r="EU1" s="176"/>
      <c r="EV1" s="176"/>
      <c r="EW1" s="176"/>
      <c r="EX1" s="176"/>
      <c r="EY1" s="176"/>
      <c r="EZ1" s="176"/>
      <c r="FA1" s="176"/>
      <c r="FB1" s="176"/>
      <c r="FC1" s="176"/>
      <c r="FD1" s="176"/>
      <c r="FE1" s="176"/>
      <c r="FF1" s="176"/>
      <c r="FG1" s="176"/>
      <c r="FH1" s="176"/>
      <c r="FI1" s="176"/>
      <c r="FJ1" s="176"/>
      <c r="FK1" s="176"/>
      <c r="FL1" s="176"/>
      <c r="FM1" s="176"/>
      <c r="FN1" s="176"/>
      <c r="FO1" s="176"/>
      <c r="FP1" s="176"/>
      <c r="FQ1" s="176"/>
      <c r="FR1" s="176"/>
      <c r="FS1" s="176"/>
      <c r="FT1" s="176"/>
      <c r="FU1" s="176"/>
      <c r="FV1" s="176"/>
      <c r="FW1" s="176"/>
      <c r="FX1" s="176"/>
      <c r="FY1" s="176"/>
      <c r="FZ1" s="176"/>
      <c r="GA1" s="176"/>
      <c r="GB1" s="176"/>
      <c r="GC1" s="176"/>
      <c r="GD1" s="176"/>
      <c r="GE1" s="176"/>
      <c r="GF1" s="176"/>
      <c r="GG1" s="176"/>
      <c r="GH1" s="176"/>
      <c r="GI1" s="176"/>
      <c r="GJ1" s="176"/>
      <c r="GK1" s="176"/>
      <c r="GL1" s="176"/>
      <c r="GM1" s="176"/>
      <c r="GN1" s="176"/>
      <c r="GO1" s="176"/>
      <c r="GP1" s="176"/>
      <c r="GQ1" s="176"/>
      <c r="GR1" s="176"/>
      <c r="GS1" s="176"/>
      <c r="GT1" s="176"/>
      <c r="GU1" s="176"/>
      <c r="GV1" s="176"/>
      <c r="GW1" s="176"/>
      <c r="GX1" s="176"/>
      <c r="GY1" s="176"/>
      <c r="GZ1" s="176"/>
      <c r="HA1" s="176"/>
      <c r="HB1" s="176"/>
      <c r="HC1" s="176"/>
      <c r="HD1" s="176"/>
      <c r="HE1" s="176"/>
      <c r="HF1" s="176"/>
      <c r="HG1" s="176"/>
      <c r="HH1" s="176"/>
      <c r="HI1" s="176"/>
      <c r="HJ1" s="176"/>
      <c r="HK1" s="176"/>
      <c r="HL1" s="176"/>
      <c r="HM1" s="176"/>
      <c r="HN1" s="176"/>
      <c r="HO1" s="176"/>
      <c r="HP1" s="176"/>
      <c r="HQ1" s="176"/>
      <c r="HR1" s="176"/>
      <c r="HS1" s="176"/>
      <c r="HT1" s="176"/>
      <c r="HU1" s="176"/>
      <c r="HV1" s="176"/>
      <c r="HW1" s="176"/>
      <c r="HX1" s="176"/>
      <c r="HY1" s="176"/>
      <c r="HZ1" s="176"/>
      <c r="IA1" s="176"/>
      <c r="IB1" s="176"/>
      <c r="IC1" s="176"/>
      <c r="ID1" s="176"/>
      <c r="IE1" s="176"/>
      <c r="IF1" s="176"/>
      <c r="IG1" s="176"/>
      <c r="IH1" s="176"/>
      <c r="II1" s="176"/>
      <c r="IJ1" s="176"/>
      <c r="IK1" s="176"/>
      <c r="IL1" s="176"/>
      <c r="IM1" s="176"/>
      <c r="IN1" s="176"/>
      <c r="IO1" s="176"/>
      <c r="IP1" s="176"/>
      <c r="IQ1" s="176"/>
      <c r="IR1" s="176"/>
      <c r="IS1" s="176"/>
      <c r="IT1" s="176"/>
      <c r="IU1" s="176"/>
      <c r="IV1" s="176"/>
    </row>
    <row r="2" spans="1:256" ht="15" x14ac:dyDescent="0.25">
      <c r="A2" s="176"/>
      <c r="B2" s="176"/>
      <c r="C2" s="176"/>
      <c r="D2" s="3" t="s">
        <v>2693</v>
      </c>
      <c r="E2" s="180"/>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c r="AL2" s="176"/>
      <c r="AM2" s="176"/>
      <c r="AN2" s="176"/>
      <c r="AO2" s="176"/>
      <c r="AP2" s="176"/>
      <c r="AQ2" s="176"/>
      <c r="AR2" s="176"/>
      <c r="AS2" s="176"/>
      <c r="AT2" s="176"/>
      <c r="AU2" s="176"/>
      <c r="AV2" s="176"/>
      <c r="AW2" s="176"/>
      <c r="AX2" s="176"/>
      <c r="AY2" s="176"/>
      <c r="AZ2" s="176"/>
      <c r="BA2" s="176"/>
      <c r="BB2" s="176"/>
      <c r="BC2" s="176"/>
      <c r="BD2" s="176"/>
      <c r="BE2" s="176"/>
      <c r="BF2" s="176"/>
      <c r="BG2" s="176"/>
      <c r="BH2" s="176"/>
      <c r="BI2" s="176"/>
      <c r="BJ2" s="176"/>
      <c r="BK2" s="176"/>
      <c r="BL2" s="176"/>
      <c r="BM2" s="176"/>
      <c r="BN2" s="176"/>
      <c r="BO2" s="176"/>
      <c r="BP2" s="176"/>
      <c r="BQ2" s="176"/>
      <c r="BR2" s="176"/>
      <c r="BS2" s="176"/>
      <c r="BT2" s="176"/>
      <c r="BU2" s="176"/>
      <c r="BV2" s="176"/>
      <c r="BW2" s="176"/>
      <c r="BX2" s="176"/>
      <c r="BY2" s="176"/>
      <c r="BZ2" s="176"/>
      <c r="CA2" s="176"/>
      <c r="CB2" s="176"/>
      <c r="CC2" s="176"/>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c r="ED2" s="176"/>
      <c r="EE2" s="176"/>
      <c r="EF2" s="176"/>
      <c r="EG2" s="176"/>
      <c r="EH2" s="176"/>
      <c r="EI2" s="176"/>
      <c r="EJ2" s="176"/>
      <c r="EK2" s="176"/>
      <c r="EL2" s="176"/>
      <c r="EM2" s="176"/>
      <c r="EN2" s="176"/>
      <c r="EO2" s="176"/>
      <c r="EP2" s="176"/>
      <c r="EQ2" s="176"/>
      <c r="ER2" s="176"/>
      <c r="ES2" s="176"/>
      <c r="ET2" s="176"/>
      <c r="EU2" s="176"/>
      <c r="EV2" s="176"/>
      <c r="EW2" s="176"/>
      <c r="EX2" s="176"/>
      <c r="EY2" s="176"/>
      <c r="EZ2" s="176"/>
      <c r="FA2" s="176"/>
      <c r="FB2" s="176"/>
      <c r="FC2" s="176"/>
      <c r="FD2" s="176"/>
      <c r="FE2" s="176"/>
      <c r="FF2" s="176"/>
      <c r="FG2" s="176"/>
      <c r="FH2" s="176"/>
      <c r="FI2" s="176"/>
      <c r="FJ2" s="176"/>
      <c r="FK2" s="176"/>
      <c r="FL2" s="176"/>
      <c r="FM2" s="176"/>
      <c r="FN2" s="176"/>
      <c r="FO2" s="176"/>
      <c r="FP2" s="176"/>
      <c r="FQ2" s="176"/>
      <c r="FR2" s="176"/>
      <c r="FS2" s="176"/>
      <c r="FT2" s="176"/>
      <c r="FU2" s="176"/>
      <c r="FV2" s="176"/>
      <c r="FW2" s="176"/>
      <c r="FX2" s="176"/>
      <c r="FY2" s="176"/>
      <c r="FZ2" s="176"/>
      <c r="GA2" s="176"/>
      <c r="GB2" s="176"/>
      <c r="GC2" s="176"/>
      <c r="GD2" s="176"/>
      <c r="GE2" s="176"/>
      <c r="GF2" s="176"/>
      <c r="GG2" s="176"/>
      <c r="GH2" s="176"/>
      <c r="GI2" s="176"/>
      <c r="GJ2" s="176"/>
      <c r="GK2" s="176"/>
      <c r="GL2" s="176"/>
      <c r="GM2" s="176"/>
      <c r="GN2" s="176"/>
      <c r="GO2" s="176"/>
      <c r="GP2" s="176"/>
      <c r="GQ2" s="176"/>
      <c r="GR2" s="176"/>
      <c r="GS2" s="176"/>
      <c r="GT2" s="176"/>
      <c r="GU2" s="176"/>
      <c r="GV2" s="176"/>
      <c r="GW2" s="176"/>
      <c r="GX2" s="176"/>
      <c r="GY2" s="176"/>
      <c r="GZ2" s="176"/>
      <c r="HA2" s="176"/>
      <c r="HB2" s="176"/>
      <c r="HC2" s="176"/>
      <c r="HD2" s="176"/>
      <c r="HE2" s="176"/>
      <c r="HF2" s="176"/>
      <c r="HG2" s="176"/>
      <c r="HH2" s="176"/>
      <c r="HI2" s="176"/>
      <c r="HJ2" s="176"/>
      <c r="HK2" s="176"/>
      <c r="HL2" s="176"/>
      <c r="HM2" s="176"/>
      <c r="HN2" s="176"/>
      <c r="HO2" s="176"/>
      <c r="HP2" s="176"/>
      <c r="HQ2" s="176"/>
      <c r="HR2" s="176"/>
      <c r="HS2" s="176"/>
      <c r="HT2" s="176"/>
      <c r="HU2" s="176"/>
      <c r="HV2" s="176"/>
      <c r="HW2" s="176"/>
      <c r="HX2" s="176"/>
      <c r="HY2" s="176"/>
      <c r="HZ2" s="176"/>
      <c r="IA2" s="176"/>
      <c r="IB2" s="176"/>
      <c r="IC2" s="176"/>
      <c r="ID2" s="176"/>
      <c r="IE2" s="176"/>
      <c r="IF2" s="176"/>
      <c r="IG2" s="176"/>
      <c r="IH2" s="176"/>
      <c r="II2" s="176"/>
      <c r="IJ2" s="176"/>
      <c r="IK2" s="176"/>
      <c r="IL2" s="176"/>
      <c r="IM2" s="176"/>
      <c r="IN2" s="176"/>
      <c r="IO2" s="176"/>
      <c r="IP2" s="176"/>
      <c r="IQ2" s="176"/>
      <c r="IR2" s="176"/>
      <c r="IS2" s="176"/>
      <c r="IT2" s="176"/>
      <c r="IU2" s="176"/>
      <c r="IV2" s="176"/>
    </row>
    <row r="3" spans="1:256" ht="87" customHeight="1" x14ac:dyDescent="0.2">
      <c r="A3" s="399" t="s">
        <v>1196</v>
      </c>
      <c r="B3" s="399"/>
      <c r="C3" s="399"/>
      <c r="D3" s="399"/>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85"/>
      <c r="EK3" s="185"/>
      <c r="EL3" s="185"/>
      <c r="EM3" s="185"/>
      <c r="EN3" s="185"/>
      <c r="EO3" s="185"/>
      <c r="EP3" s="185"/>
      <c r="EQ3" s="185"/>
      <c r="ER3" s="185"/>
      <c r="ES3" s="185"/>
      <c r="ET3" s="185"/>
      <c r="EU3" s="185"/>
      <c r="EV3" s="185"/>
      <c r="EW3" s="185"/>
      <c r="EX3" s="185"/>
      <c r="EY3" s="185"/>
      <c r="EZ3" s="185"/>
      <c r="FA3" s="185"/>
      <c r="FB3" s="185"/>
      <c r="FC3" s="185"/>
      <c r="FD3" s="185"/>
      <c r="FE3" s="185"/>
      <c r="FF3" s="185"/>
      <c r="FG3" s="185"/>
      <c r="FH3" s="185"/>
      <c r="FI3" s="185"/>
      <c r="FJ3" s="185"/>
      <c r="FK3" s="185"/>
      <c r="FL3" s="185"/>
      <c r="FM3" s="185"/>
      <c r="FN3" s="185"/>
      <c r="FO3" s="185"/>
      <c r="FP3" s="185"/>
      <c r="FQ3" s="185"/>
      <c r="FR3" s="185"/>
      <c r="FS3" s="185"/>
      <c r="FT3" s="185"/>
      <c r="FU3" s="185"/>
      <c r="FV3" s="185"/>
      <c r="FW3" s="185"/>
      <c r="FX3" s="185"/>
      <c r="FY3" s="185"/>
      <c r="FZ3" s="185"/>
      <c r="GA3" s="185"/>
      <c r="GB3" s="185"/>
      <c r="GC3" s="185"/>
      <c r="GD3" s="185"/>
      <c r="GE3" s="185"/>
      <c r="GF3" s="185"/>
      <c r="GG3" s="185"/>
      <c r="GH3" s="185"/>
      <c r="GI3" s="185"/>
      <c r="GJ3" s="185"/>
      <c r="GK3" s="185"/>
      <c r="GL3" s="185"/>
      <c r="GM3" s="185"/>
      <c r="GN3" s="185"/>
      <c r="GO3" s="185"/>
      <c r="GP3" s="185"/>
      <c r="GQ3" s="185"/>
      <c r="GR3" s="185"/>
      <c r="GS3" s="185"/>
      <c r="GT3" s="185"/>
      <c r="GU3" s="185"/>
      <c r="GV3" s="185"/>
      <c r="GW3" s="185"/>
      <c r="GX3" s="185"/>
      <c r="GY3" s="185"/>
      <c r="GZ3" s="185"/>
      <c r="HA3" s="185"/>
      <c r="HB3" s="185"/>
      <c r="HC3" s="185"/>
      <c r="HD3" s="185"/>
      <c r="HE3" s="185"/>
      <c r="HF3" s="185"/>
      <c r="HG3" s="185"/>
      <c r="HH3" s="185"/>
      <c r="HI3" s="185"/>
      <c r="HJ3" s="185"/>
      <c r="HK3" s="185"/>
      <c r="HL3" s="185"/>
      <c r="HM3" s="185"/>
      <c r="HN3" s="185"/>
      <c r="HO3" s="185"/>
      <c r="HP3" s="185"/>
      <c r="HQ3" s="185"/>
      <c r="HR3" s="185"/>
      <c r="HS3" s="185"/>
      <c r="HT3" s="185"/>
      <c r="HU3" s="185"/>
      <c r="HV3" s="185"/>
      <c r="HW3" s="185"/>
      <c r="HX3" s="185"/>
      <c r="HY3" s="185"/>
      <c r="HZ3" s="185"/>
      <c r="IA3" s="185"/>
      <c r="IB3" s="185"/>
      <c r="IC3" s="185"/>
      <c r="ID3" s="185"/>
      <c r="IE3" s="185"/>
      <c r="IF3" s="185"/>
      <c r="IG3" s="185"/>
      <c r="IH3" s="185"/>
      <c r="II3" s="185"/>
      <c r="IJ3" s="185"/>
      <c r="IK3" s="185"/>
      <c r="IL3" s="185"/>
      <c r="IM3" s="185"/>
      <c r="IN3" s="185"/>
      <c r="IO3" s="185"/>
      <c r="IP3" s="185"/>
      <c r="IQ3" s="185"/>
      <c r="IR3" s="185"/>
      <c r="IS3" s="185"/>
      <c r="IT3" s="185"/>
      <c r="IU3" s="185"/>
      <c r="IV3" s="185"/>
    </row>
    <row r="4" spans="1:256" ht="30" x14ac:dyDescent="0.2">
      <c r="A4" s="178" t="s">
        <v>33</v>
      </c>
      <c r="B4" s="178" t="s">
        <v>887</v>
      </c>
      <c r="C4" s="178" t="s">
        <v>102</v>
      </c>
      <c r="D4" s="178" t="s">
        <v>52</v>
      </c>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184"/>
      <c r="BJ4" s="184"/>
      <c r="BK4" s="184"/>
      <c r="BL4" s="184"/>
      <c r="BM4" s="184"/>
      <c r="BN4" s="184"/>
      <c r="BO4" s="184"/>
      <c r="BP4" s="184"/>
      <c r="BQ4" s="184"/>
      <c r="BR4" s="184"/>
      <c r="BS4" s="184"/>
      <c r="BT4" s="184"/>
      <c r="BU4" s="184"/>
      <c r="BV4" s="184"/>
      <c r="BW4" s="184"/>
      <c r="BX4" s="184"/>
      <c r="BY4" s="184"/>
      <c r="BZ4" s="184"/>
      <c r="CA4" s="184"/>
      <c r="CB4" s="184"/>
      <c r="CC4" s="184"/>
      <c r="CD4" s="184"/>
      <c r="CE4" s="184"/>
      <c r="CF4" s="184"/>
      <c r="CG4" s="184"/>
      <c r="CH4" s="184"/>
      <c r="CI4" s="184"/>
      <c r="CJ4" s="184"/>
      <c r="CK4" s="184"/>
      <c r="CL4" s="184"/>
      <c r="CM4" s="184"/>
      <c r="CN4" s="184"/>
      <c r="CO4" s="184"/>
      <c r="CP4" s="184"/>
      <c r="CQ4" s="184"/>
      <c r="CR4" s="184"/>
      <c r="CS4" s="184"/>
      <c r="CT4" s="184"/>
      <c r="CU4" s="184"/>
      <c r="CV4" s="184"/>
      <c r="CW4" s="184"/>
      <c r="CX4" s="184"/>
      <c r="CY4" s="184"/>
      <c r="CZ4" s="184"/>
      <c r="DA4" s="184"/>
      <c r="DB4" s="184"/>
      <c r="DC4" s="184"/>
      <c r="DD4" s="184"/>
      <c r="DE4" s="184"/>
      <c r="DF4" s="184"/>
      <c r="DG4" s="184"/>
      <c r="DH4" s="184"/>
      <c r="DI4" s="184"/>
      <c r="DJ4" s="184"/>
      <c r="DK4" s="184"/>
      <c r="DL4" s="184"/>
      <c r="DM4" s="184"/>
      <c r="DN4" s="184"/>
      <c r="DO4" s="184"/>
      <c r="DP4" s="184"/>
      <c r="DQ4" s="184"/>
      <c r="DR4" s="184"/>
      <c r="DS4" s="184"/>
      <c r="DT4" s="184"/>
      <c r="DU4" s="184"/>
      <c r="DV4" s="184"/>
      <c r="DW4" s="184"/>
      <c r="DX4" s="184"/>
      <c r="DY4" s="184"/>
      <c r="DZ4" s="184"/>
      <c r="EA4" s="184"/>
      <c r="EB4" s="184"/>
      <c r="EC4" s="184"/>
      <c r="ED4" s="184"/>
      <c r="EE4" s="184"/>
      <c r="EF4" s="184"/>
      <c r="EG4" s="184"/>
      <c r="EH4" s="184"/>
      <c r="EI4" s="184"/>
      <c r="EJ4" s="184"/>
      <c r="EK4" s="184"/>
      <c r="EL4" s="184"/>
      <c r="EM4" s="184"/>
      <c r="EN4" s="184"/>
      <c r="EO4" s="184"/>
      <c r="EP4" s="184"/>
      <c r="EQ4" s="184"/>
      <c r="ER4" s="184"/>
      <c r="ES4" s="184"/>
      <c r="ET4" s="184"/>
      <c r="EU4" s="184"/>
      <c r="EV4" s="184"/>
      <c r="EW4" s="184"/>
      <c r="EX4" s="184"/>
      <c r="EY4" s="184"/>
      <c r="EZ4" s="184"/>
      <c r="FA4" s="184"/>
      <c r="FB4" s="184"/>
      <c r="FC4" s="184"/>
      <c r="FD4" s="184"/>
      <c r="FE4" s="184"/>
      <c r="FF4" s="184"/>
      <c r="FG4" s="184"/>
      <c r="FH4" s="184"/>
      <c r="FI4" s="184"/>
      <c r="FJ4" s="184"/>
      <c r="FK4" s="184"/>
      <c r="FL4" s="184"/>
      <c r="FM4" s="184"/>
      <c r="FN4" s="184"/>
      <c r="FO4" s="184"/>
      <c r="FP4" s="184"/>
      <c r="FQ4" s="184"/>
      <c r="FR4" s="184"/>
      <c r="FS4" s="184"/>
      <c r="FT4" s="184"/>
      <c r="FU4" s="184"/>
      <c r="FV4" s="184"/>
      <c r="FW4" s="184"/>
      <c r="FX4" s="184"/>
      <c r="FY4" s="184"/>
      <c r="FZ4" s="184"/>
      <c r="GA4" s="184"/>
      <c r="GB4" s="184"/>
      <c r="GC4" s="184"/>
      <c r="GD4" s="184"/>
      <c r="GE4" s="184"/>
      <c r="GF4" s="184"/>
      <c r="GG4" s="184"/>
      <c r="GH4" s="184"/>
      <c r="GI4" s="184"/>
      <c r="GJ4" s="184"/>
      <c r="GK4" s="184"/>
      <c r="GL4" s="184"/>
      <c r="GM4" s="184"/>
      <c r="GN4" s="184"/>
      <c r="GO4" s="184"/>
      <c r="GP4" s="184"/>
      <c r="GQ4" s="184"/>
      <c r="GR4" s="184"/>
      <c r="GS4" s="184"/>
      <c r="GT4" s="184"/>
      <c r="GU4" s="184"/>
      <c r="GV4" s="184"/>
      <c r="GW4" s="184"/>
      <c r="GX4" s="184"/>
      <c r="GY4" s="184"/>
      <c r="GZ4" s="184"/>
      <c r="HA4" s="184"/>
      <c r="HB4" s="184"/>
      <c r="HC4" s="184"/>
      <c r="HD4" s="184"/>
      <c r="HE4" s="184"/>
      <c r="HF4" s="184"/>
      <c r="HG4" s="184"/>
      <c r="HH4" s="184"/>
      <c r="HI4" s="184"/>
      <c r="HJ4" s="184"/>
      <c r="HK4" s="184"/>
      <c r="HL4" s="184"/>
      <c r="HM4" s="184"/>
      <c r="HN4" s="184"/>
      <c r="HO4" s="184"/>
      <c r="HP4" s="184"/>
      <c r="HQ4" s="184"/>
      <c r="HR4" s="184"/>
      <c r="HS4" s="184"/>
      <c r="HT4" s="184"/>
      <c r="HU4" s="184"/>
      <c r="HV4" s="184"/>
      <c r="HW4" s="184"/>
      <c r="HX4" s="184"/>
      <c r="HY4" s="184"/>
      <c r="HZ4" s="184"/>
      <c r="IA4" s="184"/>
      <c r="IB4" s="184"/>
      <c r="IC4" s="184"/>
      <c r="ID4" s="184"/>
      <c r="IE4" s="184"/>
      <c r="IF4" s="184"/>
      <c r="IG4" s="184"/>
      <c r="IH4" s="184"/>
      <c r="II4" s="184"/>
      <c r="IJ4" s="184"/>
      <c r="IK4" s="184"/>
      <c r="IL4" s="184"/>
      <c r="IM4" s="184"/>
      <c r="IN4" s="184"/>
      <c r="IO4" s="184"/>
      <c r="IP4" s="184"/>
      <c r="IQ4" s="184"/>
      <c r="IR4" s="184"/>
      <c r="IS4" s="184"/>
      <c r="IT4" s="184"/>
      <c r="IU4" s="184"/>
      <c r="IV4" s="184"/>
    </row>
    <row r="5" spans="1:256" ht="15" x14ac:dyDescent="0.2">
      <c r="A5" s="178" t="s">
        <v>885</v>
      </c>
      <c r="B5" s="178" t="s">
        <v>883</v>
      </c>
      <c r="C5" s="178" t="s">
        <v>881</v>
      </c>
      <c r="D5" s="178" t="s">
        <v>879</v>
      </c>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5"/>
      <c r="BD5" s="185"/>
      <c r="BE5" s="185"/>
      <c r="BF5" s="185"/>
      <c r="BG5" s="185"/>
      <c r="BH5" s="185"/>
      <c r="BI5" s="185"/>
      <c r="BJ5" s="185"/>
      <c r="BK5" s="185"/>
      <c r="BL5" s="185"/>
      <c r="BM5" s="185"/>
      <c r="BN5" s="185"/>
      <c r="BO5" s="185"/>
      <c r="BP5" s="185"/>
      <c r="BQ5" s="185"/>
      <c r="BR5" s="185"/>
      <c r="BS5" s="185"/>
      <c r="BT5" s="185"/>
      <c r="BU5" s="185"/>
      <c r="BV5" s="185"/>
      <c r="BW5" s="185"/>
      <c r="BX5" s="185"/>
      <c r="BY5" s="185"/>
      <c r="BZ5" s="185"/>
      <c r="CA5" s="185"/>
      <c r="CB5" s="185"/>
      <c r="CC5" s="185"/>
      <c r="CD5" s="185"/>
      <c r="CE5" s="185"/>
      <c r="CF5" s="185"/>
      <c r="CG5" s="185"/>
      <c r="CH5" s="185"/>
      <c r="CI5" s="185"/>
      <c r="CJ5" s="185"/>
      <c r="CK5" s="185"/>
      <c r="CL5" s="185"/>
      <c r="CM5" s="185"/>
      <c r="CN5" s="185"/>
      <c r="CO5" s="185"/>
      <c r="CP5" s="185"/>
      <c r="CQ5" s="185"/>
      <c r="CR5" s="185"/>
      <c r="CS5" s="185"/>
      <c r="CT5" s="185"/>
      <c r="CU5" s="185"/>
      <c r="CV5" s="185"/>
      <c r="CW5" s="185"/>
      <c r="CX5" s="185"/>
      <c r="CY5" s="185"/>
      <c r="CZ5" s="185"/>
      <c r="DA5" s="185"/>
      <c r="DB5" s="185"/>
      <c r="DC5" s="185"/>
      <c r="DD5" s="185"/>
      <c r="DE5" s="185"/>
      <c r="DF5" s="185"/>
      <c r="DG5" s="185"/>
      <c r="DH5" s="185"/>
      <c r="DI5" s="185"/>
      <c r="DJ5" s="185"/>
      <c r="DK5" s="185"/>
      <c r="DL5" s="185"/>
      <c r="DM5" s="185"/>
      <c r="DN5" s="185"/>
      <c r="DO5" s="185"/>
      <c r="DP5" s="185"/>
      <c r="DQ5" s="185"/>
      <c r="DR5" s="185"/>
      <c r="DS5" s="185"/>
      <c r="DT5" s="185"/>
      <c r="DU5" s="185"/>
      <c r="DV5" s="185"/>
      <c r="DW5" s="185"/>
      <c r="DX5" s="185"/>
      <c r="DY5" s="185"/>
      <c r="DZ5" s="185"/>
      <c r="EA5" s="185"/>
      <c r="EB5" s="185"/>
      <c r="EC5" s="185"/>
      <c r="ED5" s="185"/>
      <c r="EE5" s="185"/>
      <c r="EF5" s="185"/>
      <c r="EG5" s="185"/>
      <c r="EH5" s="185"/>
      <c r="EI5" s="185"/>
      <c r="EJ5" s="185"/>
      <c r="EK5" s="185"/>
      <c r="EL5" s="185"/>
      <c r="EM5" s="185"/>
      <c r="EN5" s="185"/>
      <c r="EO5" s="185"/>
      <c r="EP5" s="185"/>
      <c r="EQ5" s="185"/>
      <c r="ER5" s="185"/>
      <c r="ES5" s="185"/>
      <c r="ET5" s="185"/>
      <c r="EU5" s="185"/>
      <c r="EV5" s="185"/>
      <c r="EW5" s="185"/>
      <c r="EX5" s="185"/>
      <c r="EY5" s="185"/>
      <c r="EZ5" s="185"/>
      <c r="FA5" s="185"/>
      <c r="FB5" s="185"/>
      <c r="FC5" s="185"/>
      <c r="FD5" s="185"/>
      <c r="FE5" s="185"/>
      <c r="FF5" s="185"/>
      <c r="FG5" s="185"/>
      <c r="FH5" s="185"/>
      <c r="FI5" s="185"/>
      <c r="FJ5" s="185"/>
      <c r="FK5" s="185"/>
      <c r="FL5" s="185"/>
      <c r="FM5" s="185"/>
      <c r="FN5" s="185"/>
      <c r="FO5" s="185"/>
      <c r="FP5" s="185"/>
      <c r="FQ5" s="185"/>
      <c r="FR5" s="185"/>
      <c r="FS5" s="185"/>
      <c r="FT5" s="185"/>
      <c r="FU5" s="185"/>
      <c r="FV5" s="185"/>
      <c r="FW5" s="185"/>
      <c r="FX5" s="185"/>
      <c r="FY5" s="185"/>
      <c r="FZ5" s="185"/>
      <c r="GA5" s="185"/>
      <c r="GB5" s="185"/>
      <c r="GC5" s="185"/>
      <c r="GD5" s="185"/>
      <c r="GE5" s="185"/>
      <c r="GF5" s="185"/>
      <c r="GG5" s="185"/>
      <c r="GH5" s="185"/>
      <c r="GI5" s="185"/>
      <c r="GJ5" s="185"/>
      <c r="GK5" s="185"/>
      <c r="GL5" s="185"/>
      <c r="GM5" s="185"/>
      <c r="GN5" s="185"/>
      <c r="GO5" s="185"/>
      <c r="GP5" s="185"/>
      <c r="GQ5" s="185"/>
      <c r="GR5" s="185"/>
      <c r="GS5" s="185"/>
      <c r="GT5" s="185"/>
      <c r="GU5" s="185"/>
      <c r="GV5" s="185"/>
      <c r="GW5" s="185"/>
      <c r="GX5" s="185"/>
      <c r="GY5" s="185"/>
      <c r="GZ5" s="185"/>
      <c r="HA5" s="185"/>
      <c r="HB5" s="185"/>
      <c r="HC5" s="185"/>
      <c r="HD5" s="185"/>
      <c r="HE5" s="185"/>
      <c r="HF5" s="185"/>
      <c r="HG5" s="185"/>
      <c r="HH5" s="185"/>
      <c r="HI5" s="185"/>
      <c r="HJ5" s="185"/>
      <c r="HK5" s="185"/>
      <c r="HL5" s="185"/>
      <c r="HM5" s="185"/>
      <c r="HN5" s="185"/>
      <c r="HO5" s="185"/>
      <c r="HP5" s="185"/>
      <c r="HQ5" s="185"/>
      <c r="HR5" s="185"/>
      <c r="HS5" s="185"/>
      <c r="HT5" s="185"/>
      <c r="HU5" s="185"/>
      <c r="HV5" s="185"/>
      <c r="HW5" s="185"/>
      <c r="HX5" s="185"/>
      <c r="HY5" s="185"/>
      <c r="HZ5" s="185"/>
      <c r="IA5" s="185"/>
      <c r="IB5" s="185"/>
      <c r="IC5" s="185"/>
      <c r="ID5" s="185"/>
      <c r="IE5" s="185"/>
      <c r="IF5" s="185"/>
      <c r="IG5" s="185"/>
      <c r="IH5" s="185"/>
      <c r="II5" s="185"/>
      <c r="IJ5" s="185"/>
      <c r="IK5" s="185"/>
      <c r="IL5" s="185"/>
      <c r="IM5" s="185"/>
      <c r="IN5" s="185"/>
      <c r="IO5" s="185"/>
      <c r="IP5" s="185"/>
      <c r="IQ5" s="185"/>
      <c r="IR5" s="185"/>
      <c r="IS5" s="185"/>
      <c r="IT5" s="185"/>
      <c r="IU5" s="185"/>
      <c r="IV5" s="185"/>
    </row>
    <row r="6" spans="1:256" ht="15" outlineLevel="2" x14ac:dyDescent="0.2">
      <c r="A6" s="175" t="s">
        <v>885</v>
      </c>
      <c r="B6" s="172" t="s">
        <v>884</v>
      </c>
      <c r="C6" s="174">
        <v>789.5</v>
      </c>
      <c r="D6" s="174">
        <v>789.5</v>
      </c>
    </row>
    <row r="7" spans="1:256" ht="15" outlineLevel="3" x14ac:dyDescent="0.2">
      <c r="A7" s="175"/>
      <c r="B7" s="172" t="s">
        <v>1195</v>
      </c>
      <c r="C7" s="174">
        <v>8.1999999999999993</v>
      </c>
      <c r="D7" s="174">
        <v>8.1999999999999993</v>
      </c>
    </row>
    <row r="8" spans="1:256" ht="15" outlineLevel="3" x14ac:dyDescent="0.2">
      <c r="A8" s="175"/>
      <c r="B8" s="172" t="s">
        <v>1194</v>
      </c>
      <c r="C8" s="174">
        <v>309.60000000000002</v>
      </c>
      <c r="D8" s="174">
        <v>309.60000000000002</v>
      </c>
    </row>
    <row r="9" spans="1:256" ht="15" outlineLevel="3" x14ac:dyDescent="0.2">
      <c r="A9" s="175"/>
      <c r="B9" s="172" t="s">
        <v>1193</v>
      </c>
      <c r="C9" s="174">
        <v>458</v>
      </c>
      <c r="D9" s="174">
        <v>458</v>
      </c>
    </row>
    <row r="10" spans="1:256" ht="15" outlineLevel="3" x14ac:dyDescent="0.2">
      <c r="A10" s="175"/>
      <c r="B10" s="172" t="s">
        <v>1192</v>
      </c>
      <c r="C10" s="174">
        <v>13.7</v>
      </c>
      <c r="D10" s="174">
        <v>13.7</v>
      </c>
    </row>
    <row r="11" spans="1:256" ht="15" outlineLevel="2" x14ac:dyDescent="0.2">
      <c r="A11" s="175" t="s">
        <v>883</v>
      </c>
      <c r="B11" s="172" t="s">
        <v>943</v>
      </c>
      <c r="C11" s="174">
        <v>125.5</v>
      </c>
      <c r="D11" s="174">
        <v>125.5</v>
      </c>
    </row>
    <row r="12" spans="1:256" ht="15" outlineLevel="3" x14ac:dyDescent="0.2">
      <c r="A12" s="175"/>
      <c r="B12" s="172" t="s">
        <v>943</v>
      </c>
      <c r="C12" s="174">
        <v>125.5</v>
      </c>
      <c r="D12" s="174">
        <v>125.5</v>
      </c>
    </row>
    <row r="13" spans="1:256" ht="15" outlineLevel="2" x14ac:dyDescent="0.2">
      <c r="A13" s="175" t="s">
        <v>881</v>
      </c>
      <c r="B13" s="172" t="s">
        <v>2630</v>
      </c>
      <c r="C13" s="174">
        <v>221</v>
      </c>
      <c r="D13" s="174">
        <v>221</v>
      </c>
    </row>
    <row r="14" spans="1:256" ht="15" outlineLevel="2" x14ac:dyDescent="0.2">
      <c r="A14" s="175" t="s">
        <v>879</v>
      </c>
      <c r="B14" s="172" t="s">
        <v>942</v>
      </c>
      <c r="C14" s="174">
        <v>396.5</v>
      </c>
      <c r="D14" s="174">
        <v>396.5</v>
      </c>
    </row>
    <row r="15" spans="1:256" ht="15" outlineLevel="3" x14ac:dyDescent="0.2">
      <c r="A15" s="175"/>
      <c r="B15" s="172" t="s">
        <v>1191</v>
      </c>
      <c r="C15" s="174">
        <v>325.3</v>
      </c>
      <c r="D15" s="174">
        <v>325.3</v>
      </c>
    </row>
    <row r="16" spans="1:256" ht="15" outlineLevel="3" x14ac:dyDescent="0.2">
      <c r="A16" s="175"/>
      <c r="B16" s="172" t="s">
        <v>1190</v>
      </c>
      <c r="C16" s="174">
        <v>16.399999999999999</v>
      </c>
      <c r="D16" s="174">
        <v>16.399999999999999</v>
      </c>
    </row>
    <row r="17" spans="1:4" ht="15" outlineLevel="3" x14ac:dyDescent="0.2">
      <c r="A17" s="175"/>
      <c r="B17" s="172" t="s">
        <v>1189</v>
      </c>
      <c r="C17" s="174">
        <v>6.5</v>
      </c>
      <c r="D17" s="174">
        <v>6.5</v>
      </c>
    </row>
    <row r="18" spans="1:4" ht="15" outlineLevel="3" x14ac:dyDescent="0.2">
      <c r="A18" s="175"/>
      <c r="B18" s="172" t="s">
        <v>1188</v>
      </c>
      <c r="C18" s="174">
        <v>17.3</v>
      </c>
      <c r="D18" s="174">
        <v>17.3</v>
      </c>
    </row>
    <row r="19" spans="1:4" ht="15" outlineLevel="3" x14ac:dyDescent="0.2">
      <c r="A19" s="175"/>
      <c r="B19" s="172" t="s">
        <v>1187</v>
      </c>
      <c r="C19" s="174">
        <v>31</v>
      </c>
      <c r="D19" s="174">
        <v>31</v>
      </c>
    </row>
    <row r="20" spans="1:4" ht="15" outlineLevel="2" x14ac:dyDescent="0.2">
      <c r="A20" s="175" t="s">
        <v>877</v>
      </c>
      <c r="B20" s="172" t="s">
        <v>941</v>
      </c>
      <c r="C20" s="174">
        <v>268</v>
      </c>
      <c r="D20" s="174">
        <v>268</v>
      </c>
    </row>
    <row r="21" spans="1:4" ht="15" outlineLevel="3" x14ac:dyDescent="0.2">
      <c r="A21" s="175"/>
      <c r="B21" s="172" t="s">
        <v>941</v>
      </c>
      <c r="C21" s="174">
        <v>93.9</v>
      </c>
      <c r="D21" s="174">
        <v>93.9</v>
      </c>
    </row>
    <row r="22" spans="1:4" ht="15.75" customHeight="1" outlineLevel="3" x14ac:dyDescent="0.2">
      <c r="A22" s="175"/>
      <c r="B22" s="172" t="s">
        <v>1186</v>
      </c>
      <c r="C22" s="174">
        <v>62.7</v>
      </c>
      <c r="D22" s="174">
        <v>62.7</v>
      </c>
    </row>
    <row r="23" spans="1:4" ht="15" outlineLevel="3" x14ac:dyDescent="0.2">
      <c r="A23" s="175"/>
      <c r="B23" s="172" t="s">
        <v>1185</v>
      </c>
      <c r="C23" s="174">
        <v>26.4</v>
      </c>
      <c r="D23" s="174">
        <v>26.4</v>
      </c>
    </row>
    <row r="24" spans="1:4" ht="15" outlineLevel="3" x14ac:dyDescent="0.2">
      <c r="A24" s="175"/>
      <c r="B24" s="172" t="s">
        <v>1184</v>
      </c>
      <c r="C24" s="174">
        <v>85</v>
      </c>
      <c r="D24" s="174">
        <v>85</v>
      </c>
    </row>
    <row r="25" spans="1:4" ht="15" outlineLevel="2" x14ac:dyDescent="0.2">
      <c r="A25" s="175" t="s">
        <v>875</v>
      </c>
      <c r="B25" s="172" t="s">
        <v>878</v>
      </c>
      <c r="C25" s="174">
        <v>287.7</v>
      </c>
      <c r="D25" s="174">
        <v>287.7</v>
      </c>
    </row>
    <row r="26" spans="1:4" ht="15" outlineLevel="3" x14ac:dyDescent="0.2">
      <c r="A26" s="175"/>
      <c r="B26" s="172" t="s">
        <v>1183</v>
      </c>
      <c r="C26" s="174">
        <v>85.4</v>
      </c>
      <c r="D26" s="174">
        <v>85.4</v>
      </c>
    </row>
    <row r="27" spans="1:4" ht="15" outlineLevel="3" x14ac:dyDescent="0.2">
      <c r="A27" s="175"/>
      <c r="B27" s="172" t="s">
        <v>1182</v>
      </c>
      <c r="C27" s="174">
        <v>162.19999999999999</v>
      </c>
      <c r="D27" s="174">
        <v>162.19999999999999</v>
      </c>
    </row>
    <row r="28" spans="1:4" ht="15" outlineLevel="3" x14ac:dyDescent="0.2">
      <c r="A28" s="175"/>
      <c r="B28" s="172" t="s">
        <v>1181</v>
      </c>
      <c r="C28" s="174">
        <v>40.1</v>
      </c>
      <c r="D28" s="174">
        <v>40.1</v>
      </c>
    </row>
    <row r="29" spans="1:4" ht="15" outlineLevel="2" x14ac:dyDescent="0.2">
      <c r="A29" s="175" t="s">
        <v>873</v>
      </c>
      <c r="B29" s="172" t="s">
        <v>2629</v>
      </c>
      <c r="C29" s="174">
        <v>214.3</v>
      </c>
      <c r="D29" s="174">
        <v>214.3</v>
      </c>
    </row>
    <row r="30" spans="1:4" ht="15" outlineLevel="2" x14ac:dyDescent="0.2">
      <c r="A30" s="175" t="s">
        <v>871</v>
      </c>
      <c r="B30" s="172" t="s">
        <v>870</v>
      </c>
      <c r="C30" s="174">
        <v>756.6</v>
      </c>
      <c r="D30" s="174">
        <v>756.6</v>
      </c>
    </row>
    <row r="31" spans="1:4" ht="15" outlineLevel="3" x14ac:dyDescent="0.2">
      <c r="A31" s="175"/>
      <c r="B31" s="172" t="s">
        <v>870</v>
      </c>
      <c r="C31" s="174">
        <v>88.3</v>
      </c>
      <c r="D31" s="174">
        <v>88.3</v>
      </c>
    </row>
    <row r="32" spans="1:4" ht="15" outlineLevel="3" x14ac:dyDescent="0.2">
      <c r="A32" s="175"/>
      <c r="B32" s="172" t="s">
        <v>1180</v>
      </c>
      <c r="C32" s="174">
        <v>33.4</v>
      </c>
      <c r="D32" s="174">
        <v>33.4</v>
      </c>
    </row>
    <row r="33" spans="1:4" ht="15" outlineLevel="3" x14ac:dyDescent="0.2">
      <c r="A33" s="175"/>
      <c r="B33" s="172" t="s">
        <v>1179</v>
      </c>
      <c r="C33" s="174">
        <v>15.2</v>
      </c>
      <c r="D33" s="174">
        <v>15.2</v>
      </c>
    </row>
    <row r="34" spans="1:4" ht="15" outlineLevel="3" x14ac:dyDescent="0.2">
      <c r="A34" s="175"/>
      <c r="B34" s="172" t="s">
        <v>1178</v>
      </c>
      <c r="C34" s="174">
        <v>108.1</v>
      </c>
      <c r="D34" s="174">
        <v>108.1</v>
      </c>
    </row>
    <row r="35" spans="1:4" ht="15" outlineLevel="3" x14ac:dyDescent="0.2">
      <c r="A35" s="175"/>
      <c r="B35" s="172" t="s">
        <v>1177</v>
      </c>
      <c r="C35" s="174">
        <v>69.5</v>
      </c>
      <c r="D35" s="174">
        <v>69.5</v>
      </c>
    </row>
    <row r="36" spans="1:4" ht="15" outlineLevel="3" x14ac:dyDescent="0.2">
      <c r="A36" s="175"/>
      <c r="B36" s="172" t="s">
        <v>1176</v>
      </c>
      <c r="C36" s="174">
        <v>70.3</v>
      </c>
      <c r="D36" s="174">
        <v>70.3</v>
      </c>
    </row>
    <row r="37" spans="1:4" ht="15" outlineLevel="3" x14ac:dyDescent="0.2">
      <c r="A37" s="175"/>
      <c r="B37" s="172" t="s">
        <v>1153</v>
      </c>
      <c r="C37" s="174">
        <v>118.8</v>
      </c>
      <c r="D37" s="174">
        <v>118.8</v>
      </c>
    </row>
    <row r="38" spans="1:4" ht="15" outlineLevel="3" x14ac:dyDescent="0.2">
      <c r="A38" s="175"/>
      <c r="B38" s="172" t="s">
        <v>1175</v>
      </c>
      <c r="C38" s="174">
        <v>116.2</v>
      </c>
      <c r="D38" s="174">
        <v>116.2</v>
      </c>
    </row>
    <row r="39" spans="1:4" ht="15" outlineLevel="3" x14ac:dyDescent="0.2">
      <c r="A39" s="175"/>
      <c r="B39" s="172" t="s">
        <v>1174</v>
      </c>
      <c r="C39" s="174">
        <v>136.80000000000001</v>
      </c>
      <c r="D39" s="174">
        <v>136.80000000000001</v>
      </c>
    </row>
    <row r="40" spans="1:4" ht="15" outlineLevel="2" x14ac:dyDescent="0.2">
      <c r="A40" s="175" t="s">
        <v>869</v>
      </c>
      <c r="B40" s="172" t="s">
        <v>868</v>
      </c>
      <c r="C40" s="174">
        <v>348</v>
      </c>
      <c r="D40" s="174">
        <v>348</v>
      </c>
    </row>
    <row r="41" spans="1:4" ht="15" outlineLevel="3" x14ac:dyDescent="0.2">
      <c r="A41" s="175"/>
      <c r="B41" s="172" t="s">
        <v>868</v>
      </c>
      <c r="C41" s="174">
        <v>121.8</v>
      </c>
      <c r="D41" s="174">
        <v>121.8</v>
      </c>
    </row>
    <row r="42" spans="1:4" ht="15" outlineLevel="3" x14ac:dyDescent="0.2">
      <c r="A42" s="175"/>
      <c r="B42" s="172" t="s">
        <v>1173</v>
      </c>
      <c r="C42" s="174">
        <v>61.7</v>
      </c>
      <c r="D42" s="174">
        <v>61.7</v>
      </c>
    </row>
    <row r="43" spans="1:4" ht="15" outlineLevel="3" x14ac:dyDescent="0.2">
      <c r="A43" s="175"/>
      <c r="B43" s="172" t="s">
        <v>1172</v>
      </c>
      <c r="C43" s="174">
        <v>26</v>
      </c>
      <c r="D43" s="174">
        <v>26</v>
      </c>
    </row>
    <row r="44" spans="1:4" ht="15" outlineLevel="3" x14ac:dyDescent="0.2">
      <c r="A44" s="175"/>
      <c r="B44" s="172" t="s">
        <v>1171</v>
      </c>
      <c r="C44" s="174">
        <v>6.2</v>
      </c>
      <c r="D44" s="174">
        <v>6.2</v>
      </c>
    </row>
    <row r="45" spans="1:4" ht="15" outlineLevel="3" x14ac:dyDescent="0.2">
      <c r="A45" s="175"/>
      <c r="B45" s="172" t="s">
        <v>1170</v>
      </c>
      <c r="C45" s="174">
        <v>28.7</v>
      </c>
      <c r="D45" s="174">
        <v>28.7</v>
      </c>
    </row>
    <row r="46" spans="1:4" ht="15" outlineLevel="3" x14ac:dyDescent="0.2">
      <c r="A46" s="175"/>
      <c r="B46" s="172" t="s">
        <v>1169</v>
      </c>
      <c r="C46" s="174">
        <v>13.9</v>
      </c>
      <c r="D46" s="174">
        <v>13.9</v>
      </c>
    </row>
    <row r="47" spans="1:4" ht="15" outlineLevel="3" x14ac:dyDescent="0.2">
      <c r="A47" s="175"/>
      <c r="B47" s="172" t="s">
        <v>1168</v>
      </c>
      <c r="C47" s="174">
        <v>42.2</v>
      </c>
      <c r="D47" s="174">
        <v>42.2</v>
      </c>
    </row>
    <row r="48" spans="1:4" ht="15" outlineLevel="3" x14ac:dyDescent="0.2">
      <c r="A48" s="175"/>
      <c r="B48" s="172" t="s">
        <v>1167</v>
      </c>
      <c r="C48" s="174">
        <v>47.5</v>
      </c>
      <c r="D48" s="174">
        <v>47.5</v>
      </c>
    </row>
    <row r="49" spans="1:4" ht="15" outlineLevel="2" x14ac:dyDescent="0.2">
      <c r="A49" s="175" t="s">
        <v>867</v>
      </c>
      <c r="B49" s="172" t="s">
        <v>940</v>
      </c>
      <c r="C49" s="174">
        <v>1333.9</v>
      </c>
      <c r="D49" s="174">
        <v>1333.9</v>
      </c>
    </row>
    <row r="50" spans="1:4" ht="15" outlineLevel="3" x14ac:dyDescent="0.2">
      <c r="A50" s="175"/>
      <c r="B50" s="172" t="s">
        <v>940</v>
      </c>
      <c r="C50" s="174">
        <v>713.2</v>
      </c>
      <c r="D50" s="174">
        <v>713.2</v>
      </c>
    </row>
    <row r="51" spans="1:4" ht="15" outlineLevel="3" x14ac:dyDescent="0.2">
      <c r="A51" s="175"/>
      <c r="B51" s="172" t="s">
        <v>1166</v>
      </c>
      <c r="C51" s="174">
        <v>89.1</v>
      </c>
      <c r="D51" s="174">
        <v>89.1</v>
      </c>
    </row>
    <row r="52" spans="1:4" ht="15" outlineLevel="3" x14ac:dyDescent="0.2">
      <c r="A52" s="175"/>
      <c r="B52" s="172" t="s">
        <v>1165</v>
      </c>
      <c r="C52" s="174">
        <v>46.1</v>
      </c>
      <c r="D52" s="174">
        <v>46.1</v>
      </c>
    </row>
    <row r="53" spans="1:4" ht="15" outlineLevel="3" x14ac:dyDescent="0.2">
      <c r="A53" s="175"/>
      <c r="B53" s="172" t="s">
        <v>1164</v>
      </c>
      <c r="C53" s="174">
        <v>5.2</v>
      </c>
      <c r="D53" s="174">
        <v>5.2</v>
      </c>
    </row>
    <row r="54" spans="1:4" ht="15" outlineLevel="3" x14ac:dyDescent="0.2">
      <c r="A54" s="175"/>
      <c r="B54" s="172" t="s">
        <v>1163</v>
      </c>
      <c r="C54" s="174">
        <v>108.5</v>
      </c>
      <c r="D54" s="174">
        <v>108.5</v>
      </c>
    </row>
    <row r="55" spans="1:4" ht="15" outlineLevel="3" x14ac:dyDescent="0.2">
      <c r="A55" s="175"/>
      <c r="B55" s="172" t="s">
        <v>1162</v>
      </c>
      <c r="C55" s="174">
        <v>26.4</v>
      </c>
      <c r="D55" s="174">
        <v>26.4</v>
      </c>
    </row>
    <row r="56" spans="1:4" ht="15" outlineLevel="3" x14ac:dyDescent="0.2">
      <c r="A56" s="175"/>
      <c r="B56" s="172" t="s">
        <v>2704</v>
      </c>
      <c r="C56" s="174">
        <v>10.6</v>
      </c>
      <c r="D56" s="174">
        <v>10.6</v>
      </c>
    </row>
    <row r="57" spans="1:4" ht="15" outlineLevel="3" x14ac:dyDescent="0.2">
      <c r="A57" s="175"/>
      <c r="B57" s="172" t="s">
        <v>1161</v>
      </c>
      <c r="C57" s="174">
        <v>67.7</v>
      </c>
      <c r="D57" s="174">
        <v>67.7</v>
      </c>
    </row>
    <row r="58" spans="1:4" ht="15" outlineLevel="3" x14ac:dyDescent="0.2">
      <c r="A58" s="175"/>
      <c r="B58" s="172" t="s">
        <v>1160</v>
      </c>
      <c r="C58" s="174">
        <v>139</v>
      </c>
      <c r="D58" s="174">
        <v>139</v>
      </c>
    </row>
    <row r="59" spans="1:4" ht="15" outlineLevel="3" x14ac:dyDescent="0.2">
      <c r="A59" s="175"/>
      <c r="B59" s="172" t="s">
        <v>1159</v>
      </c>
      <c r="C59" s="174">
        <v>89.1</v>
      </c>
      <c r="D59" s="174">
        <v>89.1</v>
      </c>
    </row>
    <row r="60" spans="1:4" ht="15" outlineLevel="3" x14ac:dyDescent="0.2">
      <c r="A60" s="175"/>
      <c r="B60" s="172" t="s">
        <v>1158</v>
      </c>
      <c r="C60" s="174">
        <v>17.2</v>
      </c>
      <c r="D60" s="174">
        <v>17.2</v>
      </c>
    </row>
    <row r="61" spans="1:4" ht="15" outlineLevel="3" x14ac:dyDescent="0.2">
      <c r="A61" s="175"/>
      <c r="B61" s="172" t="s">
        <v>1157</v>
      </c>
      <c r="C61" s="174">
        <v>21.8</v>
      </c>
      <c r="D61" s="174">
        <v>21.8</v>
      </c>
    </row>
    <row r="62" spans="1:4" ht="15" outlineLevel="2" x14ac:dyDescent="0.2">
      <c r="A62" s="175" t="s">
        <v>865</v>
      </c>
      <c r="B62" s="172" t="s">
        <v>939</v>
      </c>
      <c r="C62" s="174">
        <v>458</v>
      </c>
      <c r="D62" s="174">
        <v>458</v>
      </c>
    </row>
    <row r="63" spans="1:4" ht="15" outlineLevel="3" x14ac:dyDescent="0.2">
      <c r="A63" s="175"/>
      <c r="B63" s="172" t="s">
        <v>939</v>
      </c>
      <c r="C63" s="174">
        <v>260.89999999999998</v>
      </c>
      <c r="D63" s="174">
        <v>260.89999999999998</v>
      </c>
    </row>
    <row r="64" spans="1:4" ht="15" outlineLevel="3" x14ac:dyDescent="0.2">
      <c r="A64" s="175"/>
      <c r="B64" s="172" t="s">
        <v>1156</v>
      </c>
      <c r="C64" s="174">
        <v>46.2</v>
      </c>
      <c r="D64" s="174">
        <v>46.2</v>
      </c>
    </row>
    <row r="65" spans="1:4" ht="15" outlineLevel="3" x14ac:dyDescent="0.2">
      <c r="A65" s="175"/>
      <c r="B65" s="172" t="s">
        <v>1155</v>
      </c>
      <c r="C65" s="174">
        <v>88.4</v>
      </c>
      <c r="D65" s="174">
        <v>88.4</v>
      </c>
    </row>
    <row r="66" spans="1:4" ht="15" outlineLevel="3" x14ac:dyDescent="0.2">
      <c r="A66" s="175"/>
      <c r="B66" s="172" t="s">
        <v>1154</v>
      </c>
      <c r="C66" s="174">
        <v>17.100000000000001</v>
      </c>
      <c r="D66" s="174">
        <v>17.100000000000001</v>
      </c>
    </row>
    <row r="67" spans="1:4" ht="15" outlineLevel="3" x14ac:dyDescent="0.2">
      <c r="A67" s="175"/>
      <c r="B67" s="172" t="s">
        <v>1153</v>
      </c>
      <c r="C67" s="174">
        <v>9.9</v>
      </c>
      <c r="D67" s="174">
        <v>9.9</v>
      </c>
    </row>
    <row r="68" spans="1:4" ht="15" outlineLevel="3" x14ac:dyDescent="0.2">
      <c r="A68" s="175"/>
      <c r="B68" s="172" t="s">
        <v>1152</v>
      </c>
      <c r="C68" s="174">
        <v>11.5</v>
      </c>
      <c r="D68" s="174">
        <v>11.5</v>
      </c>
    </row>
    <row r="69" spans="1:4" ht="15" outlineLevel="3" x14ac:dyDescent="0.2">
      <c r="A69" s="175"/>
      <c r="B69" s="172" t="s">
        <v>1151</v>
      </c>
      <c r="C69" s="174">
        <v>17.3</v>
      </c>
      <c r="D69" s="174">
        <v>17.3</v>
      </c>
    </row>
    <row r="70" spans="1:4" ht="15" outlineLevel="3" x14ac:dyDescent="0.2">
      <c r="A70" s="175"/>
      <c r="B70" s="172" t="s">
        <v>1150</v>
      </c>
      <c r="C70" s="174">
        <v>6.7</v>
      </c>
      <c r="D70" s="174">
        <v>6.7</v>
      </c>
    </row>
    <row r="71" spans="1:4" ht="15" outlineLevel="2" x14ac:dyDescent="0.2">
      <c r="A71" s="175" t="s">
        <v>863</v>
      </c>
      <c r="B71" s="172" t="s">
        <v>938</v>
      </c>
      <c r="C71" s="174">
        <v>864.1</v>
      </c>
      <c r="D71" s="174">
        <v>864.1</v>
      </c>
    </row>
    <row r="72" spans="1:4" ht="15" outlineLevel="3" x14ac:dyDescent="0.2">
      <c r="A72" s="175"/>
      <c r="B72" s="172" t="s">
        <v>938</v>
      </c>
      <c r="C72" s="174">
        <v>231.2</v>
      </c>
      <c r="D72" s="174">
        <v>231.2</v>
      </c>
    </row>
    <row r="73" spans="1:4" ht="15" outlineLevel="3" x14ac:dyDescent="0.2">
      <c r="A73" s="175"/>
      <c r="B73" s="172" t="s">
        <v>1149</v>
      </c>
      <c r="C73" s="174">
        <v>98.4</v>
      </c>
      <c r="D73" s="174">
        <v>98.4</v>
      </c>
    </row>
    <row r="74" spans="1:4" ht="15" outlineLevel="3" x14ac:dyDescent="0.2">
      <c r="A74" s="175"/>
      <c r="B74" s="172" t="s">
        <v>1148</v>
      </c>
      <c r="C74" s="174">
        <v>14.5</v>
      </c>
      <c r="D74" s="174">
        <v>14.5</v>
      </c>
    </row>
    <row r="75" spans="1:4" ht="15" outlineLevel="3" x14ac:dyDescent="0.2">
      <c r="A75" s="175"/>
      <c r="B75" s="172" t="s">
        <v>1147</v>
      </c>
      <c r="C75" s="174">
        <v>41.4</v>
      </c>
      <c r="D75" s="174">
        <v>41.4</v>
      </c>
    </row>
    <row r="76" spans="1:4" ht="15" outlineLevel="3" x14ac:dyDescent="0.2">
      <c r="A76" s="175"/>
      <c r="B76" s="172" t="s">
        <v>1062</v>
      </c>
      <c r="C76" s="174">
        <v>46.7</v>
      </c>
      <c r="D76" s="174">
        <v>46.7</v>
      </c>
    </row>
    <row r="77" spans="1:4" ht="15" outlineLevel="3" x14ac:dyDescent="0.2">
      <c r="A77" s="175"/>
      <c r="B77" s="172" t="s">
        <v>1146</v>
      </c>
      <c r="C77" s="174">
        <v>49.2</v>
      </c>
      <c r="D77" s="174">
        <v>49.2</v>
      </c>
    </row>
    <row r="78" spans="1:4" ht="15" outlineLevel="3" x14ac:dyDescent="0.2">
      <c r="A78" s="175"/>
      <c r="B78" s="172" t="s">
        <v>1145</v>
      </c>
      <c r="C78" s="174">
        <v>51.2</v>
      </c>
      <c r="D78" s="174">
        <v>51.2</v>
      </c>
    </row>
    <row r="79" spans="1:4" ht="15" outlineLevel="3" x14ac:dyDescent="0.2">
      <c r="A79" s="175"/>
      <c r="B79" s="172" t="s">
        <v>1144</v>
      </c>
      <c r="C79" s="174">
        <v>331.5</v>
      </c>
      <c r="D79" s="174">
        <v>331.5</v>
      </c>
    </row>
    <row r="80" spans="1:4" ht="15" outlineLevel="2" x14ac:dyDescent="0.2">
      <c r="A80" s="175" t="s">
        <v>861</v>
      </c>
      <c r="B80" s="172" t="s">
        <v>866</v>
      </c>
      <c r="C80" s="174">
        <v>588.79999999999995</v>
      </c>
      <c r="D80" s="174">
        <v>588.79999999999995</v>
      </c>
    </row>
    <row r="81" spans="1:4" ht="15" outlineLevel="3" x14ac:dyDescent="0.2">
      <c r="A81" s="175"/>
      <c r="B81" s="172" t="s">
        <v>866</v>
      </c>
      <c r="C81" s="174">
        <v>335.7</v>
      </c>
      <c r="D81" s="174">
        <v>335.7</v>
      </c>
    </row>
    <row r="82" spans="1:4" ht="15" outlineLevel="3" x14ac:dyDescent="0.2">
      <c r="A82" s="175"/>
      <c r="B82" s="172" t="s">
        <v>1143</v>
      </c>
      <c r="C82" s="174">
        <v>14.3</v>
      </c>
      <c r="D82" s="174">
        <v>14.3</v>
      </c>
    </row>
    <row r="83" spans="1:4" ht="15" outlineLevel="3" x14ac:dyDescent="0.2">
      <c r="A83" s="175"/>
      <c r="B83" s="172" t="s">
        <v>1142</v>
      </c>
      <c r="C83" s="174">
        <v>52.6</v>
      </c>
      <c r="D83" s="174">
        <v>52.6</v>
      </c>
    </row>
    <row r="84" spans="1:4" ht="15" outlineLevel="3" x14ac:dyDescent="0.2">
      <c r="A84" s="175"/>
      <c r="B84" s="172" t="s">
        <v>1141</v>
      </c>
      <c r="C84" s="174">
        <v>93.6</v>
      </c>
      <c r="D84" s="174">
        <v>93.6</v>
      </c>
    </row>
    <row r="85" spans="1:4" ht="15" outlineLevel="3" x14ac:dyDescent="0.2">
      <c r="A85" s="175"/>
      <c r="B85" s="172" t="s">
        <v>1140</v>
      </c>
      <c r="C85" s="174">
        <v>22.7</v>
      </c>
      <c r="D85" s="174">
        <v>22.7</v>
      </c>
    </row>
    <row r="86" spans="1:4" ht="15" outlineLevel="3" x14ac:dyDescent="0.2">
      <c r="A86" s="175"/>
      <c r="B86" s="172" t="s">
        <v>1139</v>
      </c>
      <c r="C86" s="174">
        <v>21.4</v>
      </c>
      <c r="D86" s="174">
        <v>21.4</v>
      </c>
    </row>
    <row r="87" spans="1:4" ht="15" outlineLevel="3" x14ac:dyDescent="0.2">
      <c r="A87" s="175"/>
      <c r="B87" s="172" t="s">
        <v>1138</v>
      </c>
      <c r="C87" s="174">
        <v>48.5</v>
      </c>
      <c r="D87" s="174">
        <v>48.5</v>
      </c>
    </row>
    <row r="88" spans="1:4" ht="15" outlineLevel="2" x14ac:dyDescent="0.2">
      <c r="A88" s="175" t="s">
        <v>859</v>
      </c>
      <c r="B88" s="172" t="s">
        <v>937</v>
      </c>
      <c r="C88" s="174">
        <v>265.7</v>
      </c>
      <c r="D88" s="174">
        <v>265.7</v>
      </c>
    </row>
    <row r="89" spans="1:4" ht="15" outlineLevel="3" x14ac:dyDescent="0.2">
      <c r="A89" s="175"/>
      <c r="B89" s="172" t="s">
        <v>937</v>
      </c>
      <c r="C89" s="174">
        <v>9.1</v>
      </c>
      <c r="D89" s="174">
        <v>9.1</v>
      </c>
    </row>
    <row r="90" spans="1:4" ht="15" outlineLevel="3" x14ac:dyDescent="0.2">
      <c r="A90" s="175"/>
      <c r="B90" s="172" t="s">
        <v>1137</v>
      </c>
      <c r="C90" s="174">
        <v>38.1</v>
      </c>
      <c r="D90" s="174">
        <v>38.1</v>
      </c>
    </row>
    <row r="91" spans="1:4" ht="15" outlineLevel="3" x14ac:dyDescent="0.2">
      <c r="A91" s="175"/>
      <c r="B91" s="172" t="s">
        <v>1136</v>
      </c>
      <c r="C91" s="174">
        <v>121.2</v>
      </c>
      <c r="D91" s="174">
        <v>121.2</v>
      </c>
    </row>
    <row r="92" spans="1:4" ht="15" outlineLevel="3" x14ac:dyDescent="0.2">
      <c r="A92" s="175"/>
      <c r="B92" s="172" t="s">
        <v>1135</v>
      </c>
      <c r="C92" s="174">
        <v>21.4</v>
      </c>
      <c r="D92" s="174">
        <v>21.4</v>
      </c>
    </row>
    <row r="93" spans="1:4" ht="15" outlineLevel="3" x14ac:dyDescent="0.2">
      <c r="A93" s="175"/>
      <c r="B93" s="172" t="s">
        <v>1134</v>
      </c>
      <c r="C93" s="174">
        <v>38.6</v>
      </c>
      <c r="D93" s="174">
        <v>38.6</v>
      </c>
    </row>
    <row r="94" spans="1:4" ht="15" outlineLevel="3" x14ac:dyDescent="0.2">
      <c r="A94" s="175"/>
      <c r="B94" s="172" t="s">
        <v>1133</v>
      </c>
      <c r="C94" s="174">
        <v>37.299999999999997</v>
      </c>
      <c r="D94" s="174">
        <v>37.299999999999997</v>
      </c>
    </row>
    <row r="95" spans="1:4" ht="15" outlineLevel="2" x14ac:dyDescent="0.2">
      <c r="A95" s="175" t="s">
        <v>857</v>
      </c>
      <c r="B95" s="172" t="s">
        <v>936</v>
      </c>
      <c r="C95" s="174">
        <v>556.29999999999995</v>
      </c>
      <c r="D95" s="174">
        <v>556.29999999999995</v>
      </c>
    </row>
    <row r="96" spans="1:4" ht="15" outlineLevel="3" x14ac:dyDescent="0.2">
      <c r="A96" s="175"/>
      <c r="B96" s="172" t="s">
        <v>936</v>
      </c>
      <c r="C96" s="174">
        <v>146.4</v>
      </c>
      <c r="D96" s="174">
        <v>146.4</v>
      </c>
    </row>
    <row r="97" spans="1:4" ht="15" outlineLevel="3" x14ac:dyDescent="0.2">
      <c r="A97" s="175"/>
      <c r="B97" s="172" t="s">
        <v>1132</v>
      </c>
      <c r="C97" s="174">
        <v>292.89999999999998</v>
      </c>
      <c r="D97" s="174">
        <v>292.89999999999998</v>
      </c>
    </row>
    <row r="98" spans="1:4" ht="15" outlineLevel="3" x14ac:dyDescent="0.2">
      <c r="A98" s="175"/>
      <c r="B98" s="172" t="s">
        <v>1131</v>
      </c>
      <c r="C98" s="174">
        <v>49.3</v>
      </c>
      <c r="D98" s="174">
        <v>49.3</v>
      </c>
    </row>
    <row r="99" spans="1:4" ht="15" outlineLevel="3" x14ac:dyDescent="0.2">
      <c r="A99" s="175"/>
      <c r="B99" s="172" t="s">
        <v>1045</v>
      </c>
      <c r="C99" s="174">
        <v>30.2</v>
      </c>
      <c r="D99" s="174">
        <v>30.2</v>
      </c>
    </row>
    <row r="100" spans="1:4" ht="15" outlineLevel="3" x14ac:dyDescent="0.2">
      <c r="A100" s="175"/>
      <c r="B100" s="172" t="s">
        <v>1130</v>
      </c>
      <c r="C100" s="174">
        <v>34.700000000000003</v>
      </c>
      <c r="D100" s="174">
        <v>34.700000000000003</v>
      </c>
    </row>
    <row r="101" spans="1:4" ht="15" outlineLevel="3" x14ac:dyDescent="0.2">
      <c r="A101" s="175"/>
      <c r="B101" s="172" t="s">
        <v>1129</v>
      </c>
      <c r="C101" s="174">
        <v>2.8</v>
      </c>
      <c r="D101" s="174">
        <v>2.8</v>
      </c>
    </row>
    <row r="102" spans="1:4" ht="15" outlineLevel="2" x14ac:dyDescent="0.2">
      <c r="A102" s="175" t="s">
        <v>855</v>
      </c>
      <c r="B102" s="172" t="s">
        <v>934</v>
      </c>
      <c r="C102" s="174">
        <v>1072.2</v>
      </c>
      <c r="D102" s="174">
        <v>1072.2</v>
      </c>
    </row>
    <row r="103" spans="1:4" ht="15" outlineLevel="3" x14ac:dyDescent="0.2">
      <c r="A103" s="175"/>
      <c r="B103" s="172" t="s">
        <v>934</v>
      </c>
      <c r="C103" s="174">
        <v>642.79999999999995</v>
      </c>
      <c r="D103" s="174">
        <v>642.79999999999995</v>
      </c>
    </row>
    <row r="104" spans="1:4" ht="15" outlineLevel="3" x14ac:dyDescent="0.2">
      <c r="A104" s="175"/>
      <c r="B104" s="172" t="s">
        <v>1128</v>
      </c>
      <c r="C104" s="174">
        <v>40</v>
      </c>
      <c r="D104" s="174">
        <v>40</v>
      </c>
    </row>
    <row r="105" spans="1:4" ht="15" outlineLevel="3" x14ac:dyDescent="0.2">
      <c r="A105" s="175"/>
      <c r="B105" s="172" t="s">
        <v>1127</v>
      </c>
      <c r="C105" s="174">
        <v>7.1</v>
      </c>
      <c r="D105" s="174">
        <v>7.1</v>
      </c>
    </row>
    <row r="106" spans="1:4" ht="15" outlineLevel="3" x14ac:dyDescent="0.2">
      <c r="A106" s="175"/>
      <c r="B106" s="172" t="s">
        <v>1126</v>
      </c>
      <c r="C106" s="174">
        <v>20.5</v>
      </c>
      <c r="D106" s="174">
        <v>20.5</v>
      </c>
    </row>
    <row r="107" spans="1:4" ht="15" outlineLevel="3" x14ac:dyDescent="0.2">
      <c r="A107" s="175"/>
      <c r="B107" s="172" t="s">
        <v>1125</v>
      </c>
      <c r="C107" s="174">
        <v>92.1</v>
      </c>
      <c r="D107" s="174">
        <v>92.1</v>
      </c>
    </row>
    <row r="108" spans="1:4" ht="15" outlineLevel="3" x14ac:dyDescent="0.2">
      <c r="A108" s="175"/>
      <c r="B108" s="172" t="s">
        <v>1124</v>
      </c>
      <c r="C108" s="174">
        <v>57.7</v>
      </c>
      <c r="D108" s="174">
        <v>57.7</v>
      </c>
    </row>
    <row r="109" spans="1:4" ht="15" outlineLevel="3" x14ac:dyDescent="0.2">
      <c r="A109" s="175"/>
      <c r="B109" s="172" t="s">
        <v>1123</v>
      </c>
      <c r="C109" s="174">
        <v>174.2</v>
      </c>
      <c r="D109" s="174">
        <v>174.2</v>
      </c>
    </row>
    <row r="110" spans="1:4" ht="15" outlineLevel="3" x14ac:dyDescent="0.2">
      <c r="A110" s="175"/>
      <c r="B110" s="172" t="s">
        <v>1122</v>
      </c>
      <c r="C110" s="174">
        <v>37.799999999999997</v>
      </c>
      <c r="D110" s="174">
        <v>37.799999999999997</v>
      </c>
    </row>
    <row r="111" spans="1:4" ht="15" outlineLevel="2" x14ac:dyDescent="0.2">
      <c r="A111" s="175" t="s">
        <v>853</v>
      </c>
      <c r="B111" s="172" t="s">
        <v>932</v>
      </c>
      <c r="C111" s="174">
        <v>1309.3</v>
      </c>
      <c r="D111" s="174">
        <v>1309.3</v>
      </c>
    </row>
    <row r="112" spans="1:4" ht="15" outlineLevel="3" x14ac:dyDescent="0.2">
      <c r="A112" s="175"/>
      <c r="B112" s="172" t="s">
        <v>932</v>
      </c>
      <c r="C112" s="174">
        <v>870.5</v>
      </c>
      <c r="D112" s="174">
        <v>870.5</v>
      </c>
    </row>
    <row r="113" spans="1:4" ht="15" outlineLevel="3" x14ac:dyDescent="0.2">
      <c r="A113" s="175"/>
      <c r="B113" s="172" t="s">
        <v>1121</v>
      </c>
      <c r="C113" s="174">
        <v>106.7</v>
      </c>
      <c r="D113" s="174">
        <v>106.7</v>
      </c>
    </row>
    <row r="114" spans="1:4" ht="15" outlineLevel="3" x14ac:dyDescent="0.2">
      <c r="A114" s="175"/>
      <c r="B114" s="172" t="s">
        <v>1120</v>
      </c>
      <c r="C114" s="174">
        <v>10.8</v>
      </c>
      <c r="D114" s="174">
        <v>10.8</v>
      </c>
    </row>
    <row r="115" spans="1:4" ht="15" outlineLevel="3" x14ac:dyDescent="0.2">
      <c r="A115" s="175"/>
      <c r="B115" s="172" t="s">
        <v>1119</v>
      </c>
      <c r="C115" s="174">
        <v>167.8</v>
      </c>
      <c r="D115" s="174">
        <v>167.8</v>
      </c>
    </row>
    <row r="116" spans="1:4" ht="15" outlineLevel="3" x14ac:dyDescent="0.2">
      <c r="A116" s="175"/>
      <c r="B116" s="172" t="s">
        <v>1118</v>
      </c>
      <c r="C116" s="174">
        <v>54.7</v>
      </c>
      <c r="D116" s="174">
        <v>54.7</v>
      </c>
    </row>
    <row r="117" spans="1:4" ht="15" outlineLevel="3" x14ac:dyDescent="0.2">
      <c r="A117" s="175"/>
      <c r="B117" s="172" t="s">
        <v>1117</v>
      </c>
      <c r="C117" s="174">
        <v>33.299999999999997</v>
      </c>
      <c r="D117" s="174">
        <v>33.299999999999997</v>
      </c>
    </row>
    <row r="118" spans="1:4" ht="15" outlineLevel="3" x14ac:dyDescent="0.2">
      <c r="A118" s="175"/>
      <c r="B118" s="172" t="s">
        <v>1116</v>
      </c>
      <c r="C118" s="174">
        <v>11.2</v>
      </c>
      <c r="D118" s="174">
        <v>11.2</v>
      </c>
    </row>
    <row r="119" spans="1:4" ht="15" outlineLevel="3" x14ac:dyDescent="0.2">
      <c r="A119" s="175"/>
      <c r="B119" s="172" t="s">
        <v>1115</v>
      </c>
      <c r="C119" s="174">
        <v>54.3</v>
      </c>
      <c r="D119" s="174">
        <v>54.3</v>
      </c>
    </row>
    <row r="120" spans="1:4" ht="15" outlineLevel="2" x14ac:dyDescent="0.2">
      <c r="A120" s="175" t="s">
        <v>851</v>
      </c>
      <c r="B120" s="172" t="s">
        <v>864</v>
      </c>
      <c r="C120" s="174">
        <v>736.8</v>
      </c>
      <c r="D120" s="174">
        <v>736.8</v>
      </c>
    </row>
    <row r="121" spans="1:4" ht="15" outlineLevel="3" x14ac:dyDescent="0.2">
      <c r="A121" s="175"/>
      <c r="B121" s="172" t="s">
        <v>864</v>
      </c>
      <c r="C121" s="174">
        <v>530.9</v>
      </c>
      <c r="D121" s="174">
        <v>530.9</v>
      </c>
    </row>
    <row r="122" spans="1:4" ht="15" outlineLevel="3" x14ac:dyDescent="0.2">
      <c r="A122" s="175"/>
      <c r="B122" s="172" t="s">
        <v>1047</v>
      </c>
      <c r="C122" s="174">
        <v>30.4</v>
      </c>
      <c r="D122" s="174">
        <v>30.4</v>
      </c>
    </row>
    <row r="123" spans="1:4" ht="15" outlineLevel="3" x14ac:dyDescent="0.2">
      <c r="A123" s="175"/>
      <c r="B123" s="172" t="s">
        <v>1114</v>
      </c>
      <c r="C123" s="174">
        <v>32.5</v>
      </c>
      <c r="D123" s="174">
        <v>32.5</v>
      </c>
    </row>
    <row r="124" spans="1:4" ht="15" outlineLevel="3" x14ac:dyDescent="0.2">
      <c r="A124" s="175"/>
      <c r="B124" s="172" t="s">
        <v>1113</v>
      </c>
      <c r="C124" s="174">
        <v>102.7</v>
      </c>
      <c r="D124" s="174">
        <v>102.7</v>
      </c>
    </row>
    <row r="125" spans="1:4" ht="15" outlineLevel="3" x14ac:dyDescent="0.2">
      <c r="A125" s="175"/>
      <c r="B125" s="172" t="s">
        <v>1112</v>
      </c>
      <c r="C125" s="174">
        <v>40.299999999999997</v>
      </c>
      <c r="D125" s="174">
        <v>40.299999999999997</v>
      </c>
    </row>
    <row r="126" spans="1:4" ht="15" outlineLevel="2" x14ac:dyDescent="0.2">
      <c r="A126" s="175" t="s">
        <v>849</v>
      </c>
      <c r="B126" s="172" t="s">
        <v>929</v>
      </c>
      <c r="C126" s="174">
        <v>1590.6</v>
      </c>
      <c r="D126" s="174">
        <v>1590.6</v>
      </c>
    </row>
    <row r="127" spans="1:4" ht="15" outlineLevel="3" x14ac:dyDescent="0.2">
      <c r="A127" s="175"/>
      <c r="B127" s="172" t="s">
        <v>929</v>
      </c>
      <c r="C127" s="174">
        <v>344.4</v>
      </c>
      <c r="D127" s="174">
        <v>344.4</v>
      </c>
    </row>
    <row r="128" spans="1:4" ht="15" outlineLevel="3" x14ac:dyDescent="0.2">
      <c r="A128" s="175"/>
      <c r="B128" s="172" t="s">
        <v>1111</v>
      </c>
      <c r="C128" s="174">
        <v>287.2</v>
      </c>
      <c r="D128" s="174">
        <v>287.2</v>
      </c>
    </row>
    <row r="129" spans="1:4" ht="15" outlineLevel="3" x14ac:dyDescent="0.2">
      <c r="A129" s="175"/>
      <c r="B129" s="172" t="s">
        <v>1110</v>
      </c>
      <c r="C129" s="174">
        <v>113</v>
      </c>
      <c r="D129" s="174">
        <v>113</v>
      </c>
    </row>
    <row r="130" spans="1:4" ht="15" outlineLevel="3" x14ac:dyDescent="0.2">
      <c r="A130" s="175"/>
      <c r="B130" s="172" t="s">
        <v>1109</v>
      </c>
      <c r="C130" s="174">
        <v>188.4</v>
      </c>
      <c r="D130" s="174">
        <v>188.4</v>
      </c>
    </row>
    <row r="131" spans="1:4" ht="15" outlineLevel="3" x14ac:dyDescent="0.2">
      <c r="A131" s="175"/>
      <c r="B131" s="172" t="s">
        <v>1108</v>
      </c>
      <c r="C131" s="174">
        <v>62.3</v>
      </c>
      <c r="D131" s="174">
        <v>62.3</v>
      </c>
    </row>
    <row r="132" spans="1:4" ht="15" outlineLevel="3" x14ac:dyDescent="0.2">
      <c r="A132" s="175"/>
      <c r="B132" s="172" t="s">
        <v>1107</v>
      </c>
      <c r="C132" s="174">
        <v>121.6</v>
      </c>
      <c r="D132" s="174">
        <v>121.6</v>
      </c>
    </row>
    <row r="133" spans="1:4" ht="15" outlineLevel="3" x14ac:dyDescent="0.2">
      <c r="A133" s="175"/>
      <c r="B133" s="172" t="s">
        <v>1106</v>
      </c>
      <c r="C133" s="174">
        <v>87.8</v>
      </c>
      <c r="D133" s="174">
        <v>87.8</v>
      </c>
    </row>
    <row r="134" spans="1:4" ht="15" outlineLevel="3" x14ac:dyDescent="0.2">
      <c r="A134" s="175"/>
      <c r="B134" s="172" t="s">
        <v>1105</v>
      </c>
      <c r="C134" s="174">
        <v>127.9</v>
      </c>
      <c r="D134" s="174">
        <v>127.9</v>
      </c>
    </row>
    <row r="135" spans="1:4" ht="15" outlineLevel="3" x14ac:dyDescent="0.2">
      <c r="A135" s="175"/>
      <c r="B135" s="172" t="s">
        <v>1104</v>
      </c>
      <c r="C135" s="174">
        <v>23.4</v>
      </c>
      <c r="D135" s="174">
        <v>23.4</v>
      </c>
    </row>
    <row r="136" spans="1:4" ht="15" outlineLevel="3" x14ac:dyDescent="0.2">
      <c r="A136" s="175"/>
      <c r="B136" s="172" t="s">
        <v>1103</v>
      </c>
      <c r="C136" s="174">
        <v>99.5</v>
      </c>
      <c r="D136" s="174">
        <v>99.5</v>
      </c>
    </row>
    <row r="137" spans="1:4" ht="15" outlineLevel="3" x14ac:dyDescent="0.2">
      <c r="A137" s="175"/>
      <c r="B137" s="172" t="s">
        <v>1102</v>
      </c>
      <c r="C137" s="174">
        <v>135.1</v>
      </c>
      <c r="D137" s="174">
        <v>135.1</v>
      </c>
    </row>
    <row r="138" spans="1:4" ht="15" outlineLevel="2" x14ac:dyDescent="0.2">
      <c r="A138" s="175" t="s">
        <v>935</v>
      </c>
      <c r="B138" s="172" t="s">
        <v>927</v>
      </c>
      <c r="C138" s="174">
        <v>1739</v>
      </c>
      <c r="D138" s="174">
        <v>1739</v>
      </c>
    </row>
    <row r="139" spans="1:4" ht="15" outlineLevel="3" x14ac:dyDescent="0.2">
      <c r="A139" s="175"/>
      <c r="B139" s="172" t="s">
        <v>927</v>
      </c>
      <c r="C139" s="174">
        <v>19.5</v>
      </c>
      <c r="D139" s="174">
        <v>19.5</v>
      </c>
    </row>
    <row r="140" spans="1:4" ht="15" outlineLevel="3" x14ac:dyDescent="0.2">
      <c r="A140" s="175"/>
      <c r="B140" s="172" t="s">
        <v>1101</v>
      </c>
      <c r="C140" s="174">
        <v>124.7</v>
      </c>
      <c r="D140" s="174">
        <v>124.7</v>
      </c>
    </row>
    <row r="141" spans="1:4" ht="15" outlineLevel="3" x14ac:dyDescent="0.2">
      <c r="A141" s="175"/>
      <c r="B141" s="172" t="s">
        <v>1100</v>
      </c>
      <c r="C141" s="174">
        <v>102.5</v>
      </c>
      <c r="D141" s="174">
        <v>102.5</v>
      </c>
    </row>
    <row r="142" spans="1:4" ht="15" outlineLevel="3" x14ac:dyDescent="0.2">
      <c r="A142" s="175"/>
      <c r="B142" s="172" t="s">
        <v>1099</v>
      </c>
      <c r="C142" s="174">
        <v>231.1</v>
      </c>
      <c r="D142" s="174">
        <v>231.1</v>
      </c>
    </row>
    <row r="143" spans="1:4" ht="15" outlineLevel="3" x14ac:dyDescent="0.2">
      <c r="A143" s="175"/>
      <c r="B143" s="172" t="s">
        <v>1098</v>
      </c>
      <c r="C143" s="174">
        <v>105.2</v>
      </c>
      <c r="D143" s="174">
        <v>105.2</v>
      </c>
    </row>
    <row r="144" spans="1:4" ht="15" outlineLevel="3" x14ac:dyDescent="0.2">
      <c r="A144" s="175"/>
      <c r="B144" s="172" t="s">
        <v>1097</v>
      </c>
      <c r="C144" s="174">
        <v>143.1</v>
      </c>
      <c r="D144" s="174">
        <v>143.1</v>
      </c>
    </row>
    <row r="145" spans="1:4" ht="15" outlineLevel="3" x14ac:dyDescent="0.2">
      <c r="A145" s="175"/>
      <c r="B145" s="172" t="s">
        <v>1096</v>
      </c>
      <c r="C145" s="174">
        <v>76.7</v>
      </c>
      <c r="D145" s="174">
        <v>76.7</v>
      </c>
    </row>
    <row r="146" spans="1:4" ht="15" outlineLevel="3" x14ac:dyDescent="0.2">
      <c r="A146" s="175"/>
      <c r="B146" s="172" t="s">
        <v>1095</v>
      </c>
      <c r="C146" s="174">
        <v>100.8</v>
      </c>
      <c r="D146" s="174">
        <v>100.8</v>
      </c>
    </row>
    <row r="147" spans="1:4" ht="15" outlineLevel="3" x14ac:dyDescent="0.2">
      <c r="A147" s="175"/>
      <c r="B147" s="172" t="s">
        <v>1094</v>
      </c>
      <c r="C147" s="174">
        <v>52.2</v>
      </c>
      <c r="D147" s="174">
        <v>52.2</v>
      </c>
    </row>
    <row r="148" spans="1:4" ht="15" outlineLevel="3" x14ac:dyDescent="0.2">
      <c r="A148" s="175"/>
      <c r="B148" s="172" t="s">
        <v>1093</v>
      </c>
      <c r="C148" s="174">
        <v>96.2</v>
      </c>
      <c r="D148" s="174">
        <v>96.2</v>
      </c>
    </row>
    <row r="149" spans="1:4" ht="15" outlineLevel="3" x14ac:dyDescent="0.2">
      <c r="A149" s="175"/>
      <c r="B149" s="172" t="s">
        <v>1092</v>
      </c>
      <c r="C149" s="174">
        <v>44.5</v>
      </c>
      <c r="D149" s="174">
        <v>44.5</v>
      </c>
    </row>
    <row r="150" spans="1:4" ht="15" outlineLevel="3" x14ac:dyDescent="0.2">
      <c r="A150" s="175"/>
      <c r="B150" s="172" t="s">
        <v>1091</v>
      </c>
      <c r="C150" s="174">
        <v>27.8</v>
      </c>
      <c r="D150" s="174">
        <v>27.8</v>
      </c>
    </row>
    <row r="151" spans="1:4" ht="15" outlineLevel="3" x14ac:dyDescent="0.2">
      <c r="A151" s="175"/>
      <c r="B151" s="172" t="s">
        <v>1090</v>
      </c>
      <c r="C151" s="174">
        <v>77</v>
      </c>
      <c r="D151" s="174">
        <v>77</v>
      </c>
    </row>
    <row r="152" spans="1:4" ht="15" outlineLevel="3" x14ac:dyDescent="0.2">
      <c r="A152" s="175"/>
      <c r="B152" s="172" t="s">
        <v>1089</v>
      </c>
      <c r="C152" s="174">
        <v>50.3</v>
      </c>
      <c r="D152" s="174">
        <v>50.3</v>
      </c>
    </row>
    <row r="153" spans="1:4" ht="15" outlineLevel="3" x14ac:dyDescent="0.2">
      <c r="A153" s="175"/>
      <c r="B153" s="172" t="s">
        <v>1088</v>
      </c>
      <c r="C153" s="174">
        <v>119.8</v>
      </c>
      <c r="D153" s="174">
        <v>119.8</v>
      </c>
    </row>
    <row r="154" spans="1:4" ht="15" outlineLevel="3" x14ac:dyDescent="0.2">
      <c r="A154" s="175"/>
      <c r="B154" s="172" t="s">
        <v>1087</v>
      </c>
      <c r="C154" s="174">
        <v>100.5</v>
      </c>
      <c r="D154" s="174">
        <v>100.5</v>
      </c>
    </row>
    <row r="155" spans="1:4" ht="15" outlineLevel="3" x14ac:dyDescent="0.2">
      <c r="A155" s="175"/>
      <c r="B155" s="172" t="s">
        <v>1086</v>
      </c>
      <c r="C155" s="174">
        <v>29.4</v>
      </c>
      <c r="D155" s="174">
        <v>29.4</v>
      </c>
    </row>
    <row r="156" spans="1:4" ht="15" outlineLevel="3" x14ac:dyDescent="0.2">
      <c r="A156" s="175"/>
      <c r="B156" s="172" t="s">
        <v>1085</v>
      </c>
      <c r="C156" s="174">
        <v>142.19999999999999</v>
      </c>
      <c r="D156" s="174">
        <v>142.19999999999999</v>
      </c>
    </row>
    <row r="157" spans="1:4" ht="15" outlineLevel="3" x14ac:dyDescent="0.2">
      <c r="A157" s="175"/>
      <c r="B157" s="172" t="s">
        <v>1084</v>
      </c>
      <c r="C157" s="174">
        <v>57.4</v>
      </c>
      <c r="D157" s="174">
        <v>57.4</v>
      </c>
    </row>
    <row r="158" spans="1:4" ht="15" outlineLevel="3" x14ac:dyDescent="0.2">
      <c r="A158" s="175"/>
      <c r="B158" s="172" t="s">
        <v>1083</v>
      </c>
      <c r="C158" s="174">
        <v>38.1</v>
      </c>
      <c r="D158" s="174">
        <v>38.1</v>
      </c>
    </row>
    <row r="159" spans="1:4" ht="15" outlineLevel="2" x14ac:dyDescent="0.2">
      <c r="A159" s="175" t="s">
        <v>933</v>
      </c>
      <c r="B159" s="172" t="s">
        <v>862</v>
      </c>
      <c r="C159" s="174">
        <v>127.5</v>
      </c>
      <c r="D159" s="174">
        <v>127.5</v>
      </c>
    </row>
    <row r="160" spans="1:4" ht="15" outlineLevel="3" x14ac:dyDescent="0.2">
      <c r="A160" s="175"/>
      <c r="B160" s="172" t="s">
        <v>1082</v>
      </c>
      <c r="C160" s="174">
        <v>72.3</v>
      </c>
      <c r="D160" s="174">
        <v>72.3</v>
      </c>
    </row>
    <row r="161" spans="1:4" ht="15" outlineLevel="3" x14ac:dyDescent="0.2">
      <c r="A161" s="175"/>
      <c r="B161" s="172" t="s">
        <v>1081</v>
      </c>
      <c r="C161" s="174">
        <v>12.5</v>
      </c>
      <c r="D161" s="174">
        <v>12.5</v>
      </c>
    </row>
    <row r="162" spans="1:4" ht="15" outlineLevel="3" x14ac:dyDescent="0.2">
      <c r="A162" s="175"/>
      <c r="B162" s="172" t="s">
        <v>1080</v>
      </c>
      <c r="C162" s="174">
        <v>19.5</v>
      </c>
      <c r="D162" s="174">
        <v>19.5</v>
      </c>
    </row>
    <row r="163" spans="1:4" ht="15" outlineLevel="3" x14ac:dyDescent="0.2">
      <c r="A163" s="175"/>
      <c r="B163" s="172" t="s">
        <v>1079</v>
      </c>
      <c r="C163" s="174">
        <v>23.2</v>
      </c>
      <c r="D163" s="174">
        <v>23.2</v>
      </c>
    </row>
    <row r="164" spans="1:4" ht="15" outlineLevel="2" x14ac:dyDescent="0.2">
      <c r="A164" s="175" t="s">
        <v>931</v>
      </c>
      <c r="B164" s="172" t="s">
        <v>924</v>
      </c>
      <c r="C164" s="174">
        <v>554.4</v>
      </c>
      <c r="D164" s="174">
        <v>554.4</v>
      </c>
    </row>
    <row r="165" spans="1:4" ht="15" outlineLevel="3" x14ac:dyDescent="0.2">
      <c r="A165" s="175"/>
      <c r="B165" s="172" t="s">
        <v>924</v>
      </c>
      <c r="C165" s="174">
        <v>180.8</v>
      </c>
      <c r="D165" s="174">
        <v>180.8</v>
      </c>
    </row>
    <row r="166" spans="1:4" ht="15" outlineLevel="3" x14ac:dyDescent="0.2">
      <c r="A166" s="175"/>
      <c r="B166" s="172" t="s">
        <v>1078</v>
      </c>
      <c r="C166" s="174">
        <v>7.7</v>
      </c>
      <c r="D166" s="174">
        <v>7.7</v>
      </c>
    </row>
    <row r="167" spans="1:4" ht="15" outlineLevel="3" x14ac:dyDescent="0.2">
      <c r="A167" s="175"/>
      <c r="B167" s="172" t="s">
        <v>1077</v>
      </c>
      <c r="C167" s="174">
        <v>27.2</v>
      </c>
      <c r="D167" s="174">
        <v>27.2</v>
      </c>
    </row>
    <row r="168" spans="1:4" ht="15" outlineLevel="3" x14ac:dyDescent="0.2">
      <c r="A168" s="175"/>
      <c r="B168" s="172" t="s">
        <v>1076</v>
      </c>
      <c r="C168" s="174">
        <v>52.2</v>
      </c>
      <c r="D168" s="174">
        <v>52.2</v>
      </c>
    </row>
    <row r="169" spans="1:4" ht="15" outlineLevel="3" x14ac:dyDescent="0.2">
      <c r="A169" s="175"/>
      <c r="B169" s="172" t="s">
        <v>1075</v>
      </c>
      <c r="C169" s="174">
        <v>138.6</v>
      </c>
      <c r="D169" s="174">
        <v>138.6</v>
      </c>
    </row>
    <row r="170" spans="1:4" ht="15" outlineLevel="3" x14ac:dyDescent="0.2">
      <c r="A170" s="175"/>
      <c r="B170" s="172" t="s">
        <v>1074</v>
      </c>
      <c r="C170" s="174">
        <v>9.1</v>
      </c>
      <c r="D170" s="174">
        <v>9.1</v>
      </c>
    </row>
    <row r="171" spans="1:4" ht="15" outlineLevel="3" x14ac:dyDescent="0.2">
      <c r="A171" s="175"/>
      <c r="B171" s="172" t="s">
        <v>1073</v>
      </c>
      <c r="C171" s="174">
        <v>44.9</v>
      </c>
      <c r="D171" s="174">
        <v>44.9</v>
      </c>
    </row>
    <row r="172" spans="1:4" ht="15" outlineLevel="3" x14ac:dyDescent="0.2">
      <c r="A172" s="175"/>
      <c r="B172" s="172" t="s">
        <v>1072</v>
      </c>
      <c r="C172" s="174">
        <v>30.7</v>
      </c>
      <c r="D172" s="174">
        <v>30.7</v>
      </c>
    </row>
    <row r="173" spans="1:4" ht="15" outlineLevel="3" x14ac:dyDescent="0.2">
      <c r="A173" s="175"/>
      <c r="B173" s="172" t="s">
        <v>1071</v>
      </c>
      <c r="C173" s="174">
        <v>63.2</v>
      </c>
      <c r="D173" s="174">
        <v>63.2</v>
      </c>
    </row>
    <row r="174" spans="1:4" ht="15" outlineLevel="2" x14ac:dyDescent="0.2">
      <c r="A174" s="175" t="s">
        <v>930</v>
      </c>
      <c r="B174" s="172" t="s">
        <v>922</v>
      </c>
      <c r="C174" s="174">
        <v>1893.3</v>
      </c>
      <c r="D174" s="174">
        <v>1893.3</v>
      </c>
    </row>
    <row r="175" spans="1:4" ht="15" outlineLevel="3" x14ac:dyDescent="0.2">
      <c r="A175" s="175"/>
      <c r="B175" s="172" t="s">
        <v>922</v>
      </c>
      <c r="C175" s="174">
        <v>1256.3</v>
      </c>
      <c r="D175" s="174">
        <v>1256.3</v>
      </c>
    </row>
    <row r="176" spans="1:4" ht="15" outlineLevel="3" x14ac:dyDescent="0.2">
      <c r="A176" s="175"/>
      <c r="B176" s="172" t="s">
        <v>1070</v>
      </c>
      <c r="C176" s="174">
        <v>131.69999999999999</v>
      </c>
      <c r="D176" s="174">
        <v>131.69999999999999</v>
      </c>
    </row>
    <row r="177" spans="1:4" ht="15" outlineLevel="3" x14ac:dyDescent="0.2">
      <c r="A177" s="175"/>
      <c r="B177" s="172" t="s">
        <v>1069</v>
      </c>
      <c r="C177" s="174">
        <v>82.2</v>
      </c>
      <c r="D177" s="174">
        <v>82.2</v>
      </c>
    </row>
    <row r="178" spans="1:4" ht="15" outlineLevel="3" x14ac:dyDescent="0.2">
      <c r="A178" s="175"/>
      <c r="B178" s="172" t="s">
        <v>1068</v>
      </c>
      <c r="C178" s="174">
        <v>65.7</v>
      </c>
      <c r="D178" s="174">
        <v>65.7</v>
      </c>
    </row>
    <row r="179" spans="1:4" ht="15" outlineLevel="3" x14ac:dyDescent="0.2">
      <c r="A179" s="175"/>
      <c r="B179" s="172" t="s">
        <v>1067</v>
      </c>
      <c r="C179" s="174">
        <v>89.9</v>
      </c>
      <c r="D179" s="174">
        <v>89.9</v>
      </c>
    </row>
    <row r="180" spans="1:4" ht="15" outlineLevel="3" x14ac:dyDescent="0.2">
      <c r="A180" s="175"/>
      <c r="B180" s="172" t="s">
        <v>1066</v>
      </c>
      <c r="C180" s="174">
        <v>84.5</v>
      </c>
      <c r="D180" s="174">
        <v>84.5</v>
      </c>
    </row>
    <row r="181" spans="1:4" ht="15" outlineLevel="3" x14ac:dyDescent="0.2">
      <c r="A181" s="175"/>
      <c r="B181" s="172" t="s">
        <v>1065</v>
      </c>
      <c r="C181" s="174">
        <v>52.8</v>
      </c>
      <c r="D181" s="174">
        <v>52.8</v>
      </c>
    </row>
    <row r="182" spans="1:4" ht="15" outlineLevel="3" x14ac:dyDescent="0.2">
      <c r="A182" s="175"/>
      <c r="B182" s="172" t="s">
        <v>1064</v>
      </c>
      <c r="C182" s="174">
        <v>18.2</v>
      </c>
      <c r="D182" s="174">
        <v>18.2</v>
      </c>
    </row>
    <row r="183" spans="1:4" ht="15" outlineLevel="3" x14ac:dyDescent="0.2">
      <c r="A183" s="175"/>
      <c r="B183" s="172" t="s">
        <v>1063</v>
      </c>
      <c r="C183" s="174">
        <v>28.3</v>
      </c>
      <c r="D183" s="174">
        <v>28.3</v>
      </c>
    </row>
    <row r="184" spans="1:4" ht="15" outlineLevel="3" x14ac:dyDescent="0.2">
      <c r="A184" s="175"/>
      <c r="B184" s="172" t="s">
        <v>1062</v>
      </c>
      <c r="C184" s="174">
        <v>29.4</v>
      </c>
      <c r="D184" s="174">
        <v>29.4</v>
      </c>
    </row>
    <row r="185" spans="1:4" ht="15" outlineLevel="3" x14ac:dyDescent="0.2">
      <c r="A185" s="175"/>
      <c r="B185" s="172" t="s">
        <v>1061</v>
      </c>
      <c r="C185" s="174">
        <v>38.1</v>
      </c>
      <c r="D185" s="174">
        <v>38.1</v>
      </c>
    </row>
    <row r="186" spans="1:4" ht="15" outlineLevel="3" x14ac:dyDescent="0.2">
      <c r="A186" s="175"/>
      <c r="B186" s="172" t="s">
        <v>2596</v>
      </c>
      <c r="C186" s="174">
        <v>16.2</v>
      </c>
      <c r="D186" s="174">
        <v>16.2</v>
      </c>
    </row>
    <row r="187" spans="1:4" ht="15" outlineLevel="2" x14ac:dyDescent="0.2">
      <c r="A187" s="175" t="s">
        <v>928</v>
      </c>
      <c r="B187" s="172" t="s">
        <v>860</v>
      </c>
      <c r="C187" s="174">
        <v>554.20000000000005</v>
      </c>
      <c r="D187" s="174">
        <v>554.20000000000005</v>
      </c>
    </row>
    <row r="188" spans="1:4" ht="15" outlineLevel="3" x14ac:dyDescent="0.2">
      <c r="A188" s="175"/>
      <c r="B188" s="172" t="s">
        <v>1060</v>
      </c>
      <c r="C188" s="174">
        <v>36.1</v>
      </c>
      <c r="D188" s="174">
        <v>36.1</v>
      </c>
    </row>
    <row r="189" spans="1:4" ht="15" outlineLevel="3" x14ac:dyDescent="0.2">
      <c r="A189" s="175"/>
      <c r="B189" s="172" t="s">
        <v>1059</v>
      </c>
      <c r="C189" s="174">
        <v>79.099999999999994</v>
      </c>
      <c r="D189" s="174">
        <v>79.099999999999994</v>
      </c>
    </row>
    <row r="190" spans="1:4" ht="15" outlineLevel="3" x14ac:dyDescent="0.2">
      <c r="A190" s="175"/>
      <c r="B190" s="172" t="s">
        <v>1058</v>
      </c>
      <c r="C190" s="174">
        <v>80.599999999999994</v>
      </c>
      <c r="D190" s="174">
        <v>80.599999999999994</v>
      </c>
    </row>
    <row r="191" spans="1:4" ht="15" outlineLevel="3" x14ac:dyDescent="0.2">
      <c r="A191" s="175"/>
      <c r="B191" s="172" t="s">
        <v>1057</v>
      </c>
      <c r="C191" s="174">
        <v>140.5</v>
      </c>
      <c r="D191" s="174">
        <v>140.5</v>
      </c>
    </row>
    <row r="192" spans="1:4" ht="15" outlineLevel="3" x14ac:dyDescent="0.2">
      <c r="A192" s="175"/>
      <c r="B192" s="172" t="s">
        <v>1056</v>
      </c>
      <c r="C192" s="174">
        <v>63.4</v>
      </c>
      <c r="D192" s="174">
        <v>63.4</v>
      </c>
    </row>
    <row r="193" spans="1:4" ht="15" outlineLevel="3" x14ac:dyDescent="0.2">
      <c r="A193" s="175"/>
      <c r="B193" s="172" t="s">
        <v>1055</v>
      </c>
      <c r="C193" s="174">
        <v>43.3</v>
      </c>
      <c r="D193" s="174">
        <v>43.3</v>
      </c>
    </row>
    <row r="194" spans="1:4" ht="15" outlineLevel="3" x14ac:dyDescent="0.2">
      <c r="A194" s="175"/>
      <c r="B194" s="172" t="s">
        <v>1054</v>
      </c>
      <c r="C194" s="174">
        <v>32.700000000000003</v>
      </c>
      <c r="D194" s="174">
        <v>32.700000000000003</v>
      </c>
    </row>
    <row r="195" spans="1:4" ht="15" outlineLevel="3" x14ac:dyDescent="0.2">
      <c r="A195" s="175"/>
      <c r="B195" s="172" t="s">
        <v>1053</v>
      </c>
      <c r="C195" s="174">
        <v>78.5</v>
      </c>
      <c r="D195" s="174">
        <v>78.5</v>
      </c>
    </row>
    <row r="196" spans="1:4" ht="15" outlineLevel="2" x14ac:dyDescent="0.2">
      <c r="A196" s="175" t="s">
        <v>926</v>
      </c>
      <c r="B196" s="172" t="s">
        <v>919</v>
      </c>
      <c r="C196" s="174">
        <v>792.5</v>
      </c>
      <c r="D196" s="174">
        <v>792.5</v>
      </c>
    </row>
    <row r="197" spans="1:4" ht="15" outlineLevel="3" x14ac:dyDescent="0.2">
      <c r="A197" s="175"/>
      <c r="B197" s="172" t="s">
        <v>919</v>
      </c>
      <c r="C197" s="174">
        <v>172.1</v>
      </c>
      <c r="D197" s="174">
        <v>172.1</v>
      </c>
    </row>
    <row r="198" spans="1:4" ht="15" outlineLevel="3" x14ac:dyDescent="0.2">
      <c r="A198" s="175"/>
      <c r="B198" s="172" t="s">
        <v>1052</v>
      </c>
      <c r="C198" s="174">
        <v>132.4</v>
      </c>
      <c r="D198" s="174">
        <v>132.4</v>
      </c>
    </row>
    <row r="199" spans="1:4" ht="15" outlineLevel="3" x14ac:dyDescent="0.2">
      <c r="A199" s="175"/>
      <c r="B199" s="172" t="s">
        <v>1051</v>
      </c>
      <c r="C199" s="174">
        <v>93.5</v>
      </c>
      <c r="D199" s="174">
        <v>93.5</v>
      </c>
    </row>
    <row r="200" spans="1:4" ht="15" outlineLevel="3" x14ac:dyDescent="0.2">
      <c r="A200" s="175"/>
      <c r="B200" s="172" t="s">
        <v>1050</v>
      </c>
      <c r="C200" s="174">
        <v>139.5</v>
      </c>
      <c r="D200" s="174">
        <v>139.5</v>
      </c>
    </row>
    <row r="201" spans="1:4" ht="15" outlineLevel="3" x14ac:dyDescent="0.2">
      <c r="A201" s="175"/>
      <c r="B201" s="172" t="s">
        <v>1049</v>
      </c>
      <c r="C201" s="174">
        <v>92.9</v>
      </c>
      <c r="D201" s="174">
        <v>92.9</v>
      </c>
    </row>
    <row r="202" spans="1:4" ht="15" outlineLevel="3" x14ac:dyDescent="0.2">
      <c r="A202" s="175"/>
      <c r="B202" s="172" t="s">
        <v>1048</v>
      </c>
      <c r="C202" s="174">
        <v>162.1</v>
      </c>
      <c r="D202" s="174">
        <v>162.1</v>
      </c>
    </row>
    <row r="203" spans="1:4" ht="15" outlineLevel="2" x14ac:dyDescent="0.2">
      <c r="A203" s="175" t="s">
        <v>925</v>
      </c>
      <c r="B203" s="172" t="s">
        <v>858</v>
      </c>
      <c r="C203" s="174">
        <v>349</v>
      </c>
      <c r="D203" s="174">
        <v>349</v>
      </c>
    </row>
    <row r="204" spans="1:4" ht="15" outlineLevel="3" x14ac:dyDescent="0.2">
      <c r="A204" s="175"/>
      <c r="B204" s="172" t="s">
        <v>1047</v>
      </c>
      <c r="C204" s="174">
        <v>32.6</v>
      </c>
      <c r="D204" s="174">
        <v>32.6</v>
      </c>
    </row>
    <row r="205" spans="1:4" ht="15" outlineLevel="3" x14ac:dyDescent="0.2">
      <c r="A205" s="175"/>
      <c r="B205" s="172" t="s">
        <v>1046</v>
      </c>
      <c r="C205" s="174">
        <v>33.299999999999997</v>
      </c>
      <c r="D205" s="174">
        <v>33.299999999999997</v>
      </c>
    </row>
    <row r="206" spans="1:4" ht="15" outlineLevel="3" x14ac:dyDescent="0.2">
      <c r="A206" s="175"/>
      <c r="B206" s="172" t="s">
        <v>1045</v>
      </c>
      <c r="C206" s="174">
        <v>34.799999999999997</v>
      </c>
      <c r="D206" s="174">
        <v>34.799999999999997</v>
      </c>
    </row>
    <row r="207" spans="1:4" ht="15" outlineLevel="3" x14ac:dyDescent="0.2">
      <c r="A207" s="175"/>
      <c r="B207" s="172" t="s">
        <v>1044</v>
      </c>
      <c r="C207" s="174">
        <v>31.8</v>
      </c>
      <c r="D207" s="174">
        <v>31.8</v>
      </c>
    </row>
    <row r="208" spans="1:4" ht="15" outlineLevel="3" x14ac:dyDescent="0.2">
      <c r="A208" s="175"/>
      <c r="B208" s="172" t="s">
        <v>1043</v>
      </c>
      <c r="C208" s="174">
        <v>87.6</v>
      </c>
      <c r="D208" s="174">
        <v>87.6</v>
      </c>
    </row>
    <row r="209" spans="1:4" ht="15" outlineLevel="3" x14ac:dyDescent="0.2">
      <c r="A209" s="175"/>
      <c r="B209" s="172" t="s">
        <v>1042</v>
      </c>
      <c r="C209" s="174">
        <v>69.3</v>
      </c>
      <c r="D209" s="174">
        <v>69.3</v>
      </c>
    </row>
    <row r="210" spans="1:4" ht="15" outlineLevel="3" x14ac:dyDescent="0.2">
      <c r="A210" s="175"/>
      <c r="B210" s="172" t="s">
        <v>1041</v>
      </c>
      <c r="C210" s="174">
        <v>59.6</v>
      </c>
      <c r="D210" s="174">
        <v>59.6</v>
      </c>
    </row>
    <row r="211" spans="1:4" ht="15" outlineLevel="2" x14ac:dyDescent="0.2">
      <c r="A211" s="175" t="s">
        <v>923</v>
      </c>
      <c r="B211" s="172" t="s">
        <v>916</v>
      </c>
      <c r="C211" s="174">
        <v>360</v>
      </c>
      <c r="D211" s="174">
        <v>360</v>
      </c>
    </row>
    <row r="212" spans="1:4" ht="15" outlineLevel="3" x14ac:dyDescent="0.2">
      <c r="A212" s="175"/>
      <c r="B212" s="172" t="s">
        <v>1040</v>
      </c>
      <c r="C212" s="174">
        <v>192.6</v>
      </c>
      <c r="D212" s="174">
        <v>192.6</v>
      </c>
    </row>
    <row r="213" spans="1:4" ht="15" outlineLevel="3" x14ac:dyDescent="0.2">
      <c r="A213" s="175"/>
      <c r="B213" s="172" t="s">
        <v>1039</v>
      </c>
      <c r="C213" s="174">
        <v>30.6</v>
      </c>
      <c r="D213" s="174">
        <v>30.6</v>
      </c>
    </row>
    <row r="214" spans="1:4" ht="15" outlineLevel="3" x14ac:dyDescent="0.2">
      <c r="A214" s="175"/>
      <c r="B214" s="172" t="s">
        <v>1038</v>
      </c>
      <c r="C214" s="174">
        <v>39.299999999999997</v>
      </c>
      <c r="D214" s="174">
        <v>39.299999999999997</v>
      </c>
    </row>
    <row r="215" spans="1:4" ht="15" outlineLevel="3" x14ac:dyDescent="0.2">
      <c r="A215" s="175"/>
      <c r="B215" s="172" t="s">
        <v>1037</v>
      </c>
      <c r="C215" s="174">
        <v>97.5</v>
      </c>
      <c r="D215" s="174">
        <v>97.5</v>
      </c>
    </row>
    <row r="216" spans="1:4" ht="15" outlineLevel="2" x14ac:dyDescent="0.2">
      <c r="A216" s="175" t="s">
        <v>921</v>
      </c>
      <c r="B216" s="172" t="s">
        <v>856</v>
      </c>
      <c r="C216" s="174">
        <v>2066</v>
      </c>
      <c r="D216" s="174">
        <v>2066</v>
      </c>
    </row>
    <row r="217" spans="1:4" ht="15" outlineLevel="3" x14ac:dyDescent="0.2">
      <c r="A217" s="175"/>
      <c r="B217" s="172" t="s">
        <v>856</v>
      </c>
      <c r="C217" s="174">
        <v>25.5</v>
      </c>
      <c r="D217" s="174">
        <v>25.5</v>
      </c>
    </row>
    <row r="218" spans="1:4" ht="15" outlineLevel="3" x14ac:dyDescent="0.2">
      <c r="A218" s="175"/>
      <c r="B218" s="172" t="s">
        <v>1036</v>
      </c>
      <c r="C218" s="174">
        <v>190.9</v>
      </c>
      <c r="D218" s="174">
        <v>190.9</v>
      </c>
    </row>
    <row r="219" spans="1:4" ht="15" outlineLevel="3" x14ac:dyDescent="0.2">
      <c r="A219" s="175"/>
      <c r="B219" s="172" t="s">
        <v>1035</v>
      </c>
      <c r="C219" s="174">
        <v>275.8</v>
      </c>
      <c r="D219" s="174">
        <v>275.8</v>
      </c>
    </row>
    <row r="220" spans="1:4" ht="15" outlineLevel="3" x14ac:dyDescent="0.2">
      <c r="A220" s="175"/>
      <c r="B220" s="172" t="s">
        <v>1034</v>
      </c>
      <c r="C220" s="174">
        <v>61.7</v>
      </c>
      <c r="D220" s="174">
        <v>61.7</v>
      </c>
    </row>
    <row r="221" spans="1:4" ht="15" outlineLevel="3" x14ac:dyDescent="0.2">
      <c r="A221" s="175"/>
      <c r="B221" s="172" t="s">
        <v>1033</v>
      </c>
      <c r="C221" s="174">
        <v>95.1</v>
      </c>
      <c r="D221" s="174">
        <v>95.1</v>
      </c>
    </row>
    <row r="222" spans="1:4" ht="15" outlineLevel="3" x14ac:dyDescent="0.2">
      <c r="A222" s="175"/>
      <c r="B222" s="172" t="s">
        <v>1032</v>
      </c>
      <c r="C222" s="174">
        <v>249.6</v>
      </c>
      <c r="D222" s="174">
        <v>249.6</v>
      </c>
    </row>
    <row r="223" spans="1:4" ht="15" outlineLevel="3" x14ac:dyDescent="0.2">
      <c r="A223" s="175"/>
      <c r="B223" s="172" t="s">
        <v>1031</v>
      </c>
      <c r="C223" s="174">
        <v>5.5</v>
      </c>
      <c r="D223" s="174">
        <v>5.5</v>
      </c>
    </row>
    <row r="224" spans="1:4" ht="15" outlineLevel="3" x14ac:dyDescent="0.2">
      <c r="A224" s="175"/>
      <c r="B224" s="172" t="s">
        <v>1030</v>
      </c>
      <c r="C224" s="174">
        <v>165.6</v>
      </c>
      <c r="D224" s="174">
        <v>165.6</v>
      </c>
    </row>
    <row r="225" spans="1:4" ht="15" outlineLevel="3" x14ac:dyDescent="0.2">
      <c r="A225" s="175"/>
      <c r="B225" s="172" t="s">
        <v>1029</v>
      </c>
      <c r="C225" s="174">
        <v>139.80000000000001</v>
      </c>
      <c r="D225" s="174">
        <v>139.80000000000001</v>
      </c>
    </row>
    <row r="226" spans="1:4" ht="15" outlineLevel="3" x14ac:dyDescent="0.2">
      <c r="A226" s="175"/>
      <c r="B226" s="172" t="s">
        <v>1028</v>
      </c>
      <c r="C226" s="174">
        <v>161.30000000000001</v>
      </c>
      <c r="D226" s="174">
        <v>161.30000000000001</v>
      </c>
    </row>
    <row r="227" spans="1:4" ht="15" outlineLevel="3" x14ac:dyDescent="0.2">
      <c r="A227" s="175"/>
      <c r="B227" s="172" t="s">
        <v>1027</v>
      </c>
      <c r="C227" s="174">
        <v>195.2</v>
      </c>
      <c r="D227" s="174">
        <v>195.2</v>
      </c>
    </row>
    <row r="228" spans="1:4" ht="15" outlineLevel="3" x14ac:dyDescent="0.2">
      <c r="A228" s="175"/>
      <c r="B228" s="172" t="s">
        <v>1026</v>
      </c>
      <c r="C228" s="174">
        <v>43.3</v>
      </c>
      <c r="D228" s="174">
        <v>43.3</v>
      </c>
    </row>
    <row r="229" spans="1:4" ht="15" outlineLevel="3" x14ac:dyDescent="0.2">
      <c r="A229" s="175"/>
      <c r="B229" s="172" t="s">
        <v>1025</v>
      </c>
      <c r="C229" s="174">
        <v>86.1</v>
      </c>
      <c r="D229" s="174">
        <v>86.1</v>
      </c>
    </row>
    <row r="230" spans="1:4" ht="15" outlineLevel="3" x14ac:dyDescent="0.2">
      <c r="A230" s="175"/>
      <c r="B230" s="172" t="s">
        <v>1024</v>
      </c>
      <c r="C230" s="174">
        <v>91.9</v>
      </c>
      <c r="D230" s="174">
        <v>91.9</v>
      </c>
    </row>
    <row r="231" spans="1:4" ht="15" outlineLevel="3" x14ac:dyDescent="0.2">
      <c r="A231" s="175"/>
      <c r="B231" s="172" t="s">
        <v>1023</v>
      </c>
      <c r="C231" s="174">
        <v>53.2</v>
      </c>
      <c r="D231" s="174">
        <v>53.2</v>
      </c>
    </row>
    <row r="232" spans="1:4" ht="15" outlineLevel="3" x14ac:dyDescent="0.2">
      <c r="A232" s="175"/>
      <c r="B232" s="172" t="s">
        <v>1022</v>
      </c>
      <c r="C232" s="174">
        <v>120.8</v>
      </c>
      <c r="D232" s="174">
        <v>120.8</v>
      </c>
    </row>
    <row r="233" spans="1:4" ht="15" outlineLevel="3" x14ac:dyDescent="0.2">
      <c r="A233" s="175"/>
      <c r="B233" s="172" t="s">
        <v>1021</v>
      </c>
      <c r="C233" s="174">
        <v>48.1</v>
      </c>
      <c r="D233" s="174">
        <v>48.1</v>
      </c>
    </row>
    <row r="234" spans="1:4" ht="15" outlineLevel="2" x14ac:dyDescent="0.2">
      <c r="A234" s="175"/>
      <c r="B234" s="172" t="s">
        <v>1020</v>
      </c>
      <c r="C234" s="174">
        <v>56.6</v>
      </c>
      <c r="D234" s="174">
        <v>56.6</v>
      </c>
    </row>
    <row r="235" spans="1:4" ht="15" outlineLevel="3" x14ac:dyDescent="0.2">
      <c r="A235" s="175" t="s">
        <v>920</v>
      </c>
      <c r="B235" s="172" t="s">
        <v>913</v>
      </c>
      <c r="C235" s="174">
        <v>1025.8</v>
      </c>
      <c r="D235" s="174">
        <v>1025.8</v>
      </c>
    </row>
    <row r="236" spans="1:4" ht="15" outlineLevel="3" x14ac:dyDescent="0.2">
      <c r="A236" s="175"/>
      <c r="B236" s="172" t="s">
        <v>913</v>
      </c>
      <c r="C236" s="174">
        <v>462.1</v>
      </c>
      <c r="D236" s="174">
        <v>462.1</v>
      </c>
    </row>
    <row r="237" spans="1:4" ht="15" outlineLevel="3" x14ac:dyDescent="0.2">
      <c r="A237" s="175"/>
      <c r="B237" s="172" t="s">
        <v>1019</v>
      </c>
      <c r="C237" s="174">
        <v>140.5</v>
      </c>
      <c r="D237" s="174">
        <v>140.5</v>
      </c>
    </row>
    <row r="238" spans="1:4" ht="15" outlineLevel="3" x14ac:dyDescent="0.2">
      <c r="A238" s="175"/>
      <c r="B238" s="172" t="s">
        <v>1018</v>
      </c>
      <c r="C238" s="174">
        <v>175.3</v>
      </c>
      <c r="D238" s="174">
        <v>175.3</v>
      </c>
    </row>
    <row r="239" spans="1:4" ht="15" outlineLevel="3" x14ac:dyDescent="0.2">
      <c r="A239" s="175"/>
      <c r="B239" s="172" t="s">
        <v>1017</v>
      </c>
      <c r="C239" s="174">
        <v>107</v>
      </c>
      <c r="D239" s="174">
        <v>107</v>
      </c>
    </row>
    <row r="240" spans="1:4" ht="15" outlineLevel="2" x14ac:dyDescent="0.2">
      <c r="A240" s="175"/>
      <c r="B240" s="172" t="s">
        <v>1016</v>
      </c>
      <c r="C240" s="174">
        <v>140.9</v>
      </c>
      <c r="D240" s="174">
        <v>140.9</v>
      </c>
    </row>
    <row r="241" spans="1:4" ht="15" outlineLevel="3" x14ac:dyDescent="0.2">
      <c r="A241" s="175" t="s">
        <v>918</v>
      </c>
      <c r="B241" s="172" t="s">
        <v>911</v>
      </c>
      <c r="C241" s="174">
        <v>425.1</v>
      </c>
      <c r="D241" s="174">
        <v>425.1</v>
      </c>
    </row>
    <row r="242" spans="1:4" ht="15" outlineLevel="3" x14ac:dyDescent="0.2">
      <c r="A242" s="175"/>
      <c r="B242" s="172" t="s">
        <v>911</v>
      </c>
      <c r="C242" s="174">
        <v>155.6</v>
      </c>
      <c r="D242" s="174">
        <v>155.6</v>
      </c>
    </row>
    <row r="243" spans="1:4" ht="15" outlineLevel="3" x14ac:dyDescent="0.2">
      <c r="A243" s="175"/>
      <c r="B243" s="172" t="s">
        <v>1015</v>
      </c>
      <c r="C243" s="174">
        <v>78.099999999999994</v>
      </c>
      <c r="D243" s="174">
        <v>78.099999999999994</v>
      </c>
    </row>
    <row r="244" spans="1:4" ht="15" outlineLevel="3" x14ac:dyDescent="0.2">
      <c r="A244" s="175"/>
      <c r="B244" s="172" t="s">
        <v>1014</v>
      </c>
      <c r="C244" s="174">
        <v>19.899999999999999</v>
      </c>
      <c r="D244" s="174">
        <v>19.899999999999999</v>
      </c>
    </row>
    <row r="245" spans="1:4" ht="15" outlineLevel="3" x14ac:dyDescent="0.2">
      <c r="A245" s="175"/>
      <c r="B245" s="172" t="s">
        <v>1013</v>
      </c>
      <c r="C245" s="174">
        <v>63.7</v>
      </c>
      <c r="D245" s="174">
        <v>63.7</v>
      </c>
    </row>
    <row r="246" spans="1:4" ht="15" outlineLevel="3" x14ac:dyDescent="0.2">
      <c r="A246" s="175"/>
      <c r="B246" s="172" t="s">
        <v>1012</v>
      </c>
      <c r="C246" s="174">
        <v>62.6</v>
      </c>
      <c r="D246" s="174">
        <v>62.6</v>
      </c>
    </row>
    <row r="247" spans="1:4" ht="15" outlineLevel="3" x14ac:dyDescent="0.2">
      <c r="A247" s="175"/>
      <c r="B247" s="172" t="s">
        <v>1011</v>
      </c>
      <c r="C247" s="174">
        <v>37.5</v>
      </c>
      <c r="D247" s="174">
        <v>37.5</v>
      </c>
    </row>
    <row r="248" spans="1:4" ht="15" outlineLevel="2" x14ac:dyDescent="0.2">
      <c r="A248" s="175"/>
      <c r="B248" s="172" t="s">
        <v>1010</v>
      </c>
      <c r="C248" s="174">
        <v>7.7</v>
      </c>
      <c r="D248" s="174">
        <v>7.7</v>
      </c>
    </row>
    <row r="249" spans="1:4" ht="15" outlineLevel="3" x14ac:dyDescent="0.2">
      <c r="A249" s="175" t="s">
        <v>917</v>
      </c>
      <c r="B249" s="172" t="s">
        <v>909</v>
      </c>
      <c r="C249" s="174">
        <v>753.4</v>
      </c>
      <c r="D249" s="174">
        <v>753.4</v>
      </c>
    </row>
    <row r="250" spans="1:4" ht="15" outlineLevel="3" x14ac:dyDescent="0.2">
      <c r="A250" s="175"/>
      <c r="B250" s="172" t="s">
        <v>909</v>
      </c>
      <c r="C250" s="174">
        <v>286.7</v>
      </c>
      <c r="D250" s="174">
        <v>286.7</v>
      </c>
    </row>
    <row r="251" spans="1:4" ht="15" outlineLevel="3" x14ac:dyDescent="0.2">
      <c r="A251" s="175"/>
      <c r="B251" s="172" t="s">
        <v>1009</v>
      </c>
      <c r="C251" s="174">
        <v>66.099999999999994</v>
      </c>
      <c r="D251" s="174">
        <v>66.099999999999994</v>
      </c>
    </row>
    <row r="252" spans="1:4" ht="15" outlineLevel="3" x14ac:dyDescent="0.2">
      <c r="A252" s="175"/>
      <c r="B252" s="172" t="s">
        <v>1008</v>
      </c>
      <c r="C252" s="174">
        <v>67.900000000000006</v>
      </c>
      <c r="D252" s="174">
        <v>67.900000000000006</v>
      </c>
    </row>
    <row r="253" spans="1:4" ht="15" outlineLevel="3" x14ac:dyDescent="0.2">
      <c r="A253" s="175"/>
      <c r="B253" s="172" t="s">
        <v>1007</v>
      </c>
      <c r="C253" s="174">
        <v>133.19999999999999</v>
      </c>
      <c r="D253" s="174">
        <v>133.19999999999999</v>
      </c>
    </row>
    <row r="254" spans="1:4" ht="15" outlineLevel="2" x14ac:dyDescent="0.2">
      <c r="A254" s="175"/>
      <c r="B254" s="172" t="s">
        <v>1006</v>
      </c>
      <c r="C254" s="174">
        <v>199.5</v>
      </c>
      <c r="D254" s="174">
        <v>199.5</v>
      </c>
    </row>
    <row r="255" spans="1:4" ht="15" outlineLevel="3" x14ac:dyDescent="0.2">
      <c r="A255" s="175" t="s">
        <v>915</v>
      </c>
      <c r="B255" s="172" t="s">
        <v>907</v>
      </c>
      <c r="C255" s="174">
        <v>205.9</v>
      </c>
      <c r="D255" s="174">
        <v>205.9</v>
      </c>
    </row>
    <row r="256" spans="1:4" ht="15" outlineLevel="3" x14ac:dyDescent="0.2">
      <c r="A256" s="175"/>
      <c r="B256" s="172" t="s">
        <v>1005</v>
      </c>
      <c r="C256" s="174">
        <v>89.4</v>
      </c>
      <c r="D256" s="174">
        <v>89.4</v>
      </c>
    </row>
    <row r="257" spans="1:4" ht="15" outlineLevel="3" x14ac:dyDescent="0.2">
      <c r="A257" s="175"/>
      <c r="B257" s="172" t="s">
        <v>1004</v>
      </c>
      <c r="C257" s="174">
        <v>15.3</v>
      </c>
      <c r="D257" s="174">
        <v>15.3</v>
      </c>
    </row>
    <row r="258" spans="1:4" ht="15" outlineLevel="3" x14ac:dyDescent="0.2">
      <c r="A258" s="175"/>
      <c r="B258" s="172" t="s">
        <v>1003</v>
      </c>
      <c r="C258" s="174">
        <v>0.7</v>
      </c>
      <c r="D258" s="174">
        <v>0.7</v>
      </c>
    </row>
    <row r="259" spans="1:4" ht="15" outlineLevel="2" x14ac:dyDescent="0.2">
      <c r="A259" s="175"/>
      <c r="B259" s="172" t="s">
        <v>1002</v>
      </c>
      <c r="C259" s="174">
        <v>100.5</v>
      </c>
      <c r="D259" s="174">
        <v>100.5</v>
      </c>
    </row>
    <row r="260" spans="1:4" ht="15" outlineLevel="3" x14ac:dyDescent="0.2">
      <c r="A260" s="175" t="s">
        <v>914</v>
      </c>
      <c r="B260" s="172" t="s">
        <v>905</v>
      </c>
      <c r="C260" s="174">
        <v>379.9</v>
      </c>
      <c r="D260" s="174">
        <v>379.9</v>
      </c>
    </row>
    <row r="261" spans="1:4" ht="15" outlineLevel="3" x14ac:dyDescent="0.2">
      <c r="A261" s="175"/>
      <c r="B261" s="172" t="s">
        <v>905</v>
      </c>
      <c r="C261" s="174">
        <v>261.10000000000002</v>
      </c>
      <c r="D261" s="174">
        <v>261.10000000000002</v>
      </c>
    </row>
    <row r="262" spans="1:4" ht="15" outlineLevel="3" x14ac:dyDescent="0.2">
      <c r="A262" s="175"/>
      <c r="B262" s="172" t="s">
        <v>1001</v>
      </c>
      <c r="C262" s="174">
        <v>29.9</v>
      </c>
      <c r="D262" s="174">
        <v>29.9</v>
      </c>
    </row>
    <row r="263" spans="1:4" ht="15" outlineLevel="3" x14ac:dyDescent="0.2">
      <c r="A263" s="175"/>
      <c r="B263" s="172" t="s">
        <v>1000</v>
      </c>
      <c r="C263" s="174">
        <v>10.7</v>
      </c>
      <c r="D263" s="174">
        <v>10.7</v>
      </c>
    </row>
    <row r="264" spans="1:4" ht="15" outlineLevel="3" x14ac:dyDescent="0.2">
      <c r="A264" s="175"/>
      <c r="B264" s="172" t="s">
        <v>999</v>
      </c>
      <c r="C264" s="174">
        <v>54.1</v>
      </c>
      <c r="D264" s="174">
        <v>54.1</v>
      </c>
    </row>
    <row r="265" spans="1:4" ht="15" outlineLevel="3" x14ac:dyDescent="0.2">
      <c r="A265" s="175"/>
      <c r="B265" s="172" t="s">
        <v>998</v>
      </c>
      <c r="C265" s="174">
        <v>22.7</v>
      </c>
      <c r="D265" s="174">
        <v>22.7</v>
      </c>
    </row>
    <row r="266" spans="1:4" ht="15" outlineLevel="2" x14ac:dyDescent="0.2">
      <c r="A266" s="175"/>
      <c r="B266" s="172" t="s">
        <v>997</v>
      </c>
      <c r="C266" s="174">
        <v>1.4</v>
      </c>
      <c r="D266" s="174">
        <v>1.4</v>
      </c>
    </row>
    <row r="267" spans="1:4" ht="15" outlineLevel="3" x14ac:dyDescent="0.2">
      <c r="A267" s="175" t="s">
        <v>912</v>
      </c>
      <c r="B267" s="172" t="s">
        <v>903</v>
      </c>
      <c r="C267" s="174">
        <v>525.29999999999995</v>
      </c>
      <c r="D267" s="174">
        <v>525.29999999999995</v>
      </c>
    </row>
    <row r="268" spans="1:4" ht="15" outlineLevel="3" x14ac:dyDescent="0.2">
      <c r="A268" s="175"/>
      <c r="B268" s="172" t="s">
        <v>903</v>
      </c>
      <c r="C268" s="174">
        <v>349</v>
      </c>
      <c r="D268" s="174">
        <v>349</v>
      </c>
    </row>
    <row r="269" spans="1:4" ht="15" outlineLevel="3" x14ac:dyDescent="0.2">
      <c r="A269" s="175"/>
      <c r="B269" s="172" t="s">
        <v>996</v>
      </c>
      <c r="C269" s="174">
        <v>8.9</v>
      </c>
      <c r="D269" s="174">
        <v>8.9</v>
      </c>
    </row>
    <row r="270" spans="1:4" ht="15" outlineLevel="3" x14ac:dyDescent="0.2">
      <c r="A270" s="175"/>
      <c r="B270" s="172" t="s">
        <v>995</v>
      </c>
      <c r="C270" s="174">
        <v>47.3</v>
      </c>
      <c r="D270" s="174">
        <v>47.3</v>
      </c>
    </row>
    <row r="271" spans="1:4" ht="15" outlineLevel="3" x14ac:dyDescent="0.2">
      <c r="A271" s="175"/>
      <c r="B271" s="172" t="s">
        <v>994</v>
      </c>
      <c r="C271" s="174">
        <v>43.5</v>
      </c>
      <c r="D271" s="174">
        <v>43.5</v>
      </c>
    </row>
    <row r="272" spans="1:4" ht="15" outlineLevel="2" x14ac:dyDescent="0.2">
      <c r="A272" s="175"/>
      <c r="B272" s="172" t="s">
        <v>993</v>
      </c>
      <c r="C272" s="174">
        <v>76.599999999999994</v>
      </c>
      <c r="D272" s="174">
        <v>76.599999999999994</v>
      </c>
    </row>
    <row r="273" spans="1:4" ht="15" outlineLevel="3" x14ac:dyDescent="0.2">
      <c r="A273" s="175" t="s">
        <v>910</v>
      </c>
      <c r="B273" s="172" t="s">
        <v>854</v>
      </c>
      <c r="C273" s="174">
        <v>502.6</v>
      </c>
      <c r="D273" s="174">
        <v>502.6</v>
      </c>
    </row>
    <row r="274" spans="1:4" ht="15" outlineLevel="3" x14ac:dyDescent="0.2">
      <c r="A274" s="175"/>
      <c r="B274" s="172" t="s">
        <v>854</v>
      </c>
      <c r="C274" s="174">
        <v>286.5</v>
      </c>
      <c r="D274" s="174">
        <v>286.5</v>
      </c>
    </row>
    <row r="275" spans="1:4" ht="15" outlineLevel="3" x14ac:dyDescent="0.2">
      <c r="A275" s="175"/>
      <c r="B275" s="172" t="s">
        <v>992</v>
      </c>
      <c r="C275" s="174">
        <v>111.5</v>
      </c>
      <c r="D275" s="174">
        <v>111.5</v>
      </c>
    </row>
    <row r="276" spans="1:4" ht="15" outlineLevel="3" x14ac:dyDescent="0.2">
      <c r="A276" s="175"/>
      <c r="B276" s="172" t="s">
        <v>991</v>
      </c>
      <c r="C276" s="174">
        <v>28.1</v>
      </c>
      <c r="D276" s="174">
        <v>28.1</v>
      </c>
    </row>
    <row r="277" spans="1:4" ht="15" outlineLevel="3" x14ac:dyDescent="0.2">
      <c r="A277" s="175"/>
      <c r="B277" s="172" t="s">
        <v>990</v>
      </c>
      <c r="C277" s="174">
        <v>61.2</v>
      </c>
      <c r="D277" s="174">
        <v>61.2</v>
      </c>
    </row>
    <row r="278" spans="1:4" ht="15" outlineLevel="3" x14ac:dyDescent="0.2">
      <c r="A278" s="175"/>
      <c r="B278" s="172" t="s">
        <v>989</v>
      </c>
      <c r="C278" s="174">
        <v>8.9</v>
      </c>
      <c r="D278" s="174">
        <v>8.9</v>
      </c>
    </row>
    <row r="279" spans="1:4" ht="15" outlineLevel="2" x14ac:dyDescent="0.2">
      <c r="A279" s="175"/>
      <c r="B279" s="172" t="s">
        <v>988</v>
      </c>
      <c r="C279" s="174">
        <v>6.4</v>
      </c>
      <c r="D279" s="174">
        <v>6.4</v>
      </c>
    </row>
    <row r="280" spans="1:4" ht="15" outlineLevel="3" x14ac:dyDescent="0.2">
      <c r="A280" s="175" t="s">
        <v>908</v>
      </c>
      <c r="B280" s="172" t="s">
        <v>852</v>
      </c>
      <c r="C280" s="174">
        <v>679.1</v>
      </c>
      <c r="D280" s="174">
        <v>679.1</v>
      </c>
    </row>
    <row r="281" spans="1:4" ht="15" outlineLevel="3" x14ac:dyDescent="0.2">
      <c r="A281" s="175"/>
      <c r="B281" s="172" t="s">
        <v>987</v>
      </c>
      <c r="C281" s="174">
        <v>53.4</v>
      </c>
      <c r="D281" s="174">
        <v>53.4</v>
      </c>
    </row>
    <row r="282" spans="1:4" ht="15" outlineLevel="3" x14ac:dyDescent="0.2">
      <c r="A282" s="175"/>
      <c r="B282" s="172" t="s">
        <v>986</v>
      </c>
      <c r="C282" s="174">
        <v>61.2</v>
      </c>
      <c r="D282" s="174">
        <v>61.2</v>
      </c>
    </row>
    <row r="283" spans="1:4" ht="15" outlineLevel="3" x14ac:dyDescent="0.2">
      <c r="A283" s="175"/>
      <c r="B283" s="172" t="s">
        <v>985</v>
      </c>
      <c r="C283" s="174">
        <v>32.799999999999997</v>
      </c>
      <c r="D283" s="174">
        <v>32.799999999999997</v>
      </c>
    </row>
    <row r="284" spans="1:4" ht="15" outlineLevel="3" x14ac:dyDescent="0.2">
      <c r="A284" s="175"/>
      <c r="B284" s="172" t="s">
        <v>984</v>
      </c>
      <c r="C284" s="174">
        <v>16.899999999999999</v>
      </c>
      <c r="D284" s="174">
        <v>16.899999999999999</v>
      </c>
    </row>
    <row r="285" spans="1:4" ht="15" outlineLevel="3" x14ac:dyDescent="0.2">
      <c r="A285" s="175"/>
      <c r="B285" s="172" t="s">
        <v>983</v>
      </c>
      <c r="C285" s="174">
        <v>7.6</v>
      </c>
      <c r="D285" s="174">
        <v>7.6</v>
      </c>
    </row>
    <row r="286" spans="1:4" ht="15" outlineLevel="3" x14ac:dyDescent="0.2">
      <c r="A286" s="175"/>
      <c r="B286" s="172" t="s">
        <v>982</v>
      </c>
      <c r="C286" s="174">
        <v>14.3</v>
      </c>
      <c r="D286" s="174">
        <v>14.3</v>
      </c>
    </row>
    <row r="287" spans="1:4" ht="15" outlineLevel="3" x14ac:dyDescent="0.2">
      <c r="A287" s="175"/>
      <c r="B287" s="172" t="s">
        <v>981</v>
      </c>
      <c r="C287" s="174">
        <v>80.3</v>
      </c>
      <c r="D287" s="174">
        <v>80.3</v>
      </c>
    </row>
    <row r="288" spans="1:4" ht="15" outlineLevel="3" x14ac:dyDescent="0.2">
      <c r="A288" s="175"/>
      <c r="B288" s="172" t="s">
        <v>980</v>
      </c>
      <c r="C288" s="174">
        <v>59.8</v>
      </c>
      <c r="D288" s="174">
        <v>59.8</v>
      </c>
    </row>
    <row r="289" spans="1:4" ht="15" outlineLevel="3" x14ac:dyDescent="0.2">
      <c r="A289" s="175"/>
      <c r="B289" s="172" t="s">
        <v>979</v>
      </c>
      <c r="C289" s="174">
        <v>79</v>
      </c>
      <c r="D289" s="174">
        <v>79</v>
      </c>
    </row>
    <row r="290" spans="1:4" ht="15" outlineLevel="3" x14ac:dyDescent="0.2">
      <c r="A290" s="175"/>
      <c r="B290" s="172" t="s">
        <v>978</v>
      </c>
      <c r="C290" s="174">
        <v>61.7</v>
      </c>
      <c r="D290" s="174">
        <v>61.7</v>
      </c>
    </row>
    <row r="291" spans="1:4" ht="15" outlineLevel="3" x14ac:dyDescent="0.2">
      <c r="A291" s="175"/>
      <c r="B291" s="172" t="s">
        <v>977</v>
      </c>
      <c r="C291" s="174">
        <v>64.2</v>
      </c>
      <c r="D291" s="174">
        <v>64.2</v>
      </c>
    </row>
    <row r="292" spans="1:4" ht="15" outlineLevel="3" x14ac:dyDescent="0.2">
      <c r="A292" s="175"/>
      <c r="B292" s="172" t="s">
        <v>976</v>
      </c>
      <c r="C292" s="174">
        <v>41.1</v>
      </c>
      <c r="D292" s="174">
        <v>41.1</v>
      </c>
    </row>
    <row r="293" spans="1:4" ht="15" outlineLevel="3" x14ac:dyDescent="0.2">
      <c r="A293" s="175"/>
      <c r="B293" s="172" t="s">
        <v>975</v>
      </c>
      <c r="C293" s="174">
        <v>73.400000000000006</v>
      </c>
      <c r="D293" s="174">
        <v>73.400000000000006</v>
      </c>
    </row>
    <row r="294" spans="1:4" ht="15" outlineLevel="2" x14ac:dyDescent="0.2">
      <c r="A294" s="175"/>
      <c r="B294" s="172" t="s">
        <v>974</v>
      </c>
      <c r="C294" s="174">
        <v>33.4</v>
      </c>
      <c r="D294" s="174">
        <v>33.4</v>
      </c>
    </row>
    <row r="295" spans="1:4" ht="15" outlineLevel="2" x14ac:dyDescent="0.2">
      <c r="A295" s="175" t="s">
        <v>906</v>
      </c>
      <c r="B295" s="172" t="s">
        <v>232</v>
      </c>
      <c r="C295" s="174">
        <v>327.9</v>
      </c>
      <c r="D295" s="174">
        <v>327.9</v>
      </c>
    </row>
    <row r="296" spans="1:4" ht="15" outlineLevel="3" x14ac:dyDescent="0.2">
      <c r="A296" s="175" t="s">
        <v>904</v>
      </c>
      <c r="B296" s="172" t="s">
        <v>896</v>
      </c>
      <c r="C296" s="174">
        <v>515.4</v>
      </c>
      <c r="D296" s="174">
        <v>515.4</v>
      </c>
    </row>
    <row r="297" spans="1:4" ht="15" outlineLevel="3" x14ac:dyDescent="0.2">
      <c r="A297" s="175"/>
      <c r="B297" s="172" t="s">
        <v>896</v>
      </c>
      <c r="C297" s="174">
        <v>215.8</v>
      </c>
      <c r="D297" s="174">
        <v>215.8</v>
      </c>
    </row>
    <row r="298" spans="1:4" ht="15" outlineLevel="3" x14ac:dyDescent="0.2">
      <c r="A298" s="175"/>
      <c r="B298" s="172" t="s">
        <v>973</v>
      </c>
      <c r="C298" s="174">
        <v>44.3</v>
      </c>
      <c r="D298" s="174">
        <v>44.3</v>
      </c>
    </row>
    <row r="299" spans="1:4" ht="15" outlineLevel="3" x14ac:dyDescent="0.2">
      <c r="A299" s="175"/>
      <c r="B299" s="172" t="s">
        <v>972</v>
      </c>
      <c r="C299" s="174">
        <v>95.7</v>
      </c>
      <c r="D299" s="174">
        <v>95.7</v>
      </c>
    </row>
    <row r="300" spans="1:4" ht="15" outlineLevel="3" x14ac:dyDescent="0.2">
      <c r="A300" s="175"/>
      <c r="B300" s="172" t="s">
        <v>971</v>
      </c>
      <c r="C300" s="174">
        <v>17.5</v>
      </c>
      <c r="D300" s="174">
        <v>17.5</v>
      </c>
    </row>
    <row r="301" spans="1:4" ht="15" outlineLevel="3" x14ac:dyDescent="0.2">
      <c r="A301" s="175"/>
      <c r="B301" s="172" t="s">
        <v>970</v>
      </c>
      <c r="C301" s="174">
        <v>21.8</v>
      </c>
      <c r="D301" s="174">
        <v>21.8</v>
      </c>
    </row>
    <row r="302" spans="1:4" ht="15" outlineLevel="3" x14ac:dyDescent="0.2">
      <c r="A302" s="175"/>
      <c r="B302" s="172" t="s">
        <v>969</v>
      </c>
      <c r="C302" s="174">
        <v>40.200000000000003</v>
      </c>
      <c r="D302" s="174">
        <v>40.200000000000003</v>
      </c>
    </row>
    <row r="303" spans="1:4" ht="15" outlineLevel="3" x14ac:dyDescent="0.2">
      <c r="A303" s="175"/>
      <c r="B303" s="172" t="s">
        <v>968</v>
      </c>
      <c r="C303" s="174">
        <v>13.7</v>
      </c>
      <c r="D303" s="174">
        <v>13.7</v>
      </c>
    </row>
    <row r="304" spans="1:4" ht="15" outlineLevel="2" x14ac:dyDescent="0.2">
      <c r="A304" s="175"/>
      <c r="B304" s="172" t="s">
        <v>967</v>
      </c>
      <c r="C304" s="174">
        <v>66.400000000000006</v>
      </c>
      <c r="D304" s="174">
        <v>66.400000000000006</v>
      </c>
    </row>
    <row r="305" spans="1:4" ht="15" outlineLevel="3" x14ac:dyDescent="0.2">
      <c r="A305" s="175" t="s">
        <v>902</v>
      </c>
      <c r="B305" s="172" t="s">
        <v>850</v>
      </c>
      <c r="C305" s="174">
        <v>251.1</v>
      </c>
      <c r="D305" s="174">
        <v>251.1</v>
      </c>
    </row>
    <row r="306" spans="1:4" ht="15" outlineLevel="3" x14ac:dyDescent="0.2">
      <c r="A306" s="175"/>
      <c r="B306" s="172" t="s">
        <v>850</v>
      </c>
      <c r="C306" s="174">
        <v>237.4</v>
      </c>
      <c r="D306" s="174">
        <v>237.4</v>
      </c>
    </row>
    <row r="307" spans="1:4" ht="15" outlineLevel="2" x14ac:dyDescent="0.2">
      <c r="A307" s="175"/>
      <c r="B307" s="172" t="s">
        <v>966</v>
      </c>
      <c r="C307" s="174">
        <v>13.7</v>
      </c>
      <c r="D307" s="174">
        <v>13.7</v>
      </c>
    </row>
    <row r="308" spans="1:4" ht="15" outlineLevel="3" x14ac:dyDescent="0.2">
      <c r="A308" s="175" t="s">
        <v>901</v>
      </c>
      <c r="B308" s="172" t="s">
        <v>848</v>
      </c>
      <c r="C308" s="174">
        <v>537.29999999999995</v>
      </c>
      <c r="D308" s="174">
        <v>537.29999999999995</v>
      </c>
    </row>
    <row r="309" spans="1:4" ht="15" outlineLevel="3" x14ac:dyDescent="0.2">
      <c r="A309" s="175"/>
      <c r="B309" s="172" t="s">
        <v>848</v>
      </c>
      <c r="C309" s="174">
        <v>240.9</v>
      </c>
      <c r="D309" s="174">
        <v>240.9</v>
      </c>
    </row>
    <row r="310" spans="1:4" ht="15" outlineLevel="3" x14ac:dyDescent="0.2">
      <c r="A310" s="175"/>
      <c r="B310" s="172" t="s">
        <v>965</v>
      </c>
      <c r="C310" s="174">
        <v>103.5</v>
      </c>
      <c r="D310" s="174">
        <v>103.5</v>
      </c>
    </row>
    <row r="311" spans="1:4" ht="15" outlineLevel="3" x14ac:dyDescent="0.2">
      <c r="A311" s="175"/>
      <c r="B311" s="172" t="s">
        <v>964</v>
      </c>
      <c r="C311" s="174">
        <v>11.8</v>
      </c>
      <c r="D311" s="174">
        <v>11.8</v>
      </c>
    </row>
    <row r="312" spans="1:4" ht="15" outlineLevel="3" x14ac:dyDescent="0.2">
      <c r="A312" s="175"/>
      <c r="B312" s="172" t="s">
        <v>963</v>
      </c>
      <c r="C312" s="174">
        <v>96.2</v>
      </c>
      <c r="D312" s="174">
        <v>96.2</v>
      </c>
    </row>
    <row r="313" spans="1:4" ht="15" outlineLevel="3" x14ac:dyDescent="0.2">
      <c r="A313" s="175"/>
      <c r="B313" s="172" t="s">
        <v>962</v>
      </c>
      <c r="C313" s="174">
        <v>59.8</v>
      </c>
      <c r="D313" s="174">
        <v>59.8</v>
      </c>
    </row>
    <row r="314" spans="1:4" ht="15" outlineLevel="2" x14ac:dyDescent="0.2">
      <c r="A314" s="175"/>
      <c r="B314" s="172" t="s">
        <v>961</v>
      </c>
      <c r="C314" s="174">
        <v>25.1</v>
      </c>
      <c r="D314" s="174">
        <v>25.1</v>
      </c>
    </row>
    <row r="315" spans="1:4" ht="15" outlineLevel="3" x14ac:dyDescent="0.2">
      <c r="A315" s="175" t="s">
        <v>900</v>
      </c>
      <c r="B315" s="172" t="s">
        <v>892</v>
      </c>
      <c r="C315" s="174">
        <v>1149.2</v>
      </c>
      <c r="D315" s="174">
        <v>1149.2</v>
      </c>
    </row>
    <row r="316" spans="1:4" ht="15" outlineLevel="3" x14ac:dyDescent="0.2">
      <c r="A316" s="175"/>
      <c r="B316" s="172" t="s">
        <v>892</v>
      </c>
      <c r="C316" s="174">
        <v>300.2</v>
      </c>
      <c r="D316" s="174">
        <v>300.2</v>
      </c>
    </row>
    <row r="317" spans="1:4" ht="15" outlineLevel="3" x14ac:dyDescent="0.2">
      <c r="A317" s="175"/>
      <c r="B317" s="172" t="s">
        <v>960</v>
      </c>
      <c r="C317" s="174">
        <v>283.7</v>
      </c>
      <c r="D317" s="174">
        <v>283.7</v>
      </c>
    </row>
    <row r="318" spans="1:4" ht="15" outlineLevel="3" x14ac:dyDescent="0.2">
      <c r="A318" s="175"/>
      <c r="B318" s="172" t="s">
        <v>959</v>
      </c>
      <c r="C318" s="174">
        <v>203.7</v>
      </c>
      <c r="D318" s="174">
        <v>203.7</v>
      </c>
    </row>
    <row r="319" spans="1:4" ht="15" outlineLevel="3" x14ac:dyDescent="0.2">
      <c r="A319" s="175"/>
      <c r="B319" s="172" t="s">
        <v>958</v>
      </c>
      <c r="C319" s="174">
        <v>49</v>
      </c>
      <c r="D319" s="174">
        <v>49</v>
      </c>
    </row>
    <row r="320" spans="1:4" ht="15" outlineLevel="3" x14ac:dyDescent="0.2">
      <c r="A320" s="175"/>
      <c r="B320" s="172" t="s">
        <v>957</v>
      </c>
      <c r="C320" s="174">
        <v>120.8</v>
      </c>
      <c r="D320" s="174">
        <v>120.8</v>
      </c>
    </row>
    <row r="321" spans="1:4" ht="15" outlineLevel="3" x14ac:dyDescent="0.2">
      <c r="A321" s="175"/>
      <c r="B321" s="172" t="s">
        <v>956</v>
      </c>
      <c r="C321" s="174">
        <v>113</v>
      </c>
      <c r="D321" s="174">
        <v>113</v>
      </c>
    </row>
    <row r="322" spans="1:4" ht="15" outlineLevel="2" x14ac:dyDescent="0.2">
      <c r="A322" s="175"/>
      <c r="B322" s="172" t="s">
        <v>955</v>
      </c>
      <c r="C322" s="174">
        <v>78.8</v>
      </c>
      <c r="D322" s="174">
        <v>78.8</v>
      </c>
    </row>
    <row r="323" spans="1:4" ht="15" outlineLevel="3" x14ac:dyDescent="0.2">
      <c r="A323" s="175" t="s">
        <v>899</v>
      </c>
      <c r="B323" s="172" t="s">
        <v>890</v>
      </c>
      <c r="C323" s="174">
        <v>357.6</v>
      </c>
      <c r="D323" s="174">
        <v>357.6</v>
      </c>
    </row>
    <row r="324" spans="1:4" ht="15" outlineLevel="3" x14ac:dyDescent="0.2">
      <c r="A324" s="175"/>
      <c r="B324" s="172" t="s">
        <v>890</v>
      </c>
      <c r="C324" s="174">
        <v>154</v>
      </c>
      <c r="D324" s="174">
        <v>154</v>
      </c>
    </row>
    <row r="325" spans="1:4" ht="15" outlineLevel="3" x14ac:dyDescent="0.2">
      <c r="A325" s="175"/>
      <c r="B325" s="172" t="s">
        <v>954</v>
      </c>
      <c r="C325" s="174">
        <v>134.19999999999999</v>
      </c>
      <c r="D325" s="174">
        <v>134.19999999999999</v>
      </c>
    </row>
    <row r="326" spans="1:4" ht="15" outlineLevel="3" x14ac:dyDescent="0.2">
      <c r="A326" s="175"/>
      <c r="B326" s="172" t="s">
        <v>953</v>
      </c>
      <c r="C326" s="174">
        <v>46.3</v>
      </c>
      <c r="D326" s="174">
        <v>46.3</v>
      </c>
    </row>
    <row r="327" spans="1:4" ht="15" outlineLevel="2" x14ac:dyDescent="0.2">
      <c r="A327" s="175"/>
      <c r="B327" s="172" t="s">
        <v>952</v>
      </c>
      <c r="C327" s="174">
        <v>23.1</v>
      </c>
      <c r="D327" s="174">
        <v>23.1</v>
      </c>
    </row>
    <row r="328" spans="1:4" ht="15" outlineLevel="3" x14ac:dyDescent="0.2">
      <c r="A328" s="175" t="s">
        <v>897</v>
      </c>
      <c r="B328" s="172" t="s">
        <v>888</v>
      </c>
      <c r="C328" s="174">
        <v>1123</v>
      </c>
      <c r="D328" s="174">
        <v>1123</v>
      </c>
    </row>
    <row r="329" spans="1:4" ht="15" outlineLevel="3" x14ac:dyDescent="0.2">
      <c r="A329" s="175"/>
      <c r="B329" s="172" t="s">
        <v>888</v>
      </c>
      <c r="C329" s="174">
        <v>288.39999999999998</v>
      </c>
      <c r="D329" s="174">
        <v>288.39999999999998</v>
      </c>
    </row>
    <row r="330" spans="1:4" ht="15" outlineLevel="3" x14ac:dyDescent="0.2">
      <c r="A330" s="175"/>
      <c r="B330" s="172" t="s">
        <v>951</v>
      </c>
      <c r="C330" s="174">
        <v>138.6</v>
      </c>
      <c r="D330" s="174">
        <v>138.6</v>
      </c>
    </row>
    <row r="331" spans="1:4" ht="15" outlineLevel="3" x14ac:dyDescent="0.2">
      <c r="A331" s="175"/>
      <c r="B331" s="172" t="s">
        <v>950</v>
      </c>
      <c r="C331" s="174">
        <v>131.9</v>
      </c>
      <c r="D331" s="174">
        <v>131.9</v>
      </c>
    </row>
    <row r="332" spans="1:4" ht="15" outlineLevel="3" x14ac:dyDescent="0.2">
      <c r="A332" s="175"/>
      <c r="B332" s="172" t="s">
        <v>949</v>
      </c>
      <c r="C332" s="174">
        <v>273.3</v>
      </c>
      <c r="D332" s="174">
        <v>273.3</v>
      </c>
    </row>
    <row r="333" spans="1:4" ht="15" outlineLevel="3" x14ac:dyDescent="0.2">
      <c r="A333" s="175"/>
      <c r="B333" s="172" t="s">
        <v>948</v>
      </c>
      <c r="C333" s="174">
        <v>119</v>
      </c>
      <c r="D333" s="174">
        <v>119</v>
      </c>
    </row>
    <row r="334" spans="1:4" ht="15" x14ac:dyDescent="0.2">
      <c r="A334" s="175"/>
      <c r="B334" s="172" t="s">
        <v>947</v>
      </c>
      <c r="C334" s="174">
        <v>171.8</v>
      </c>
      <c r="D334" s="174">
        <v>171.8</v>
      </c>
    </row>
    <row r="335" spans="1:4" ht="15" x14ac:dyDescent="0.2">
      <c r="A335" s="175"/>
      <c r="B335" s="172" t="s">
        <v>847</v>
      </c>
      <c r="C335" s="174">
        <v>1546.3</v>
      </c>
      <c r="D335" s="174">
        <v>1546.3</v>
      </c>
    </row>
    <row r="336" spans="1:4" ht="15" x14ac:dyDescent="0.2">
      <c r="A336" s="175"/>
      <c r="B336" s="172" t="s">
        <v>247</v>
      </c>
      <c r="C336" s="174">
        <v>30923.599999999999</v>
      </c>
      <c r="D336" s="174">
        <v>30923.599999999999</v>
      </c>
    </row>
  </sheetData>
  <mergeCells count="1">
    <mergeCell ref="A3:D3"/>
  </mergeCells>
  <pageMargins left="0.51181102362204722" right="0.11811023622047245" top="0.55118110236220474" bottom="0.35433070866141736" header="0.11811023622047245" footer="0.11811023622047245"/>
  <pageSetup paperSize="9" scale="88" fitToHeight="0" orientation="portrait" r:id="rId1"/>
  <headerFooter>
    <oddHeader>&amp;C&amp;"Times New Roman,обычный"&amp;12&amp;P</oddHeader>
    <oddFooter>&amp;L&amp;"Times New Roman,обычный"&amp;8 7698-17</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0">
    <pageSetUpPr fitToPage="1"/>
  </sheetPr>
  <dimension ref="A1:E122"/>
  <sheetViews>
    <sheetView workbookViewId="0">
      <selection activeCell="F3" sqref="F3"/>
    </sheetView>
  </sheetViews>
  <sheetFormatPr defaultColWidth="9.140625" defaultRowHeight="12.75" outlineLevelRow="3" x14ac:dyDescent="0.2"/>
  <cols>
    <col min="1" max="1" width="8.7109375" style="171" customWidth="1"/>
    <col min="2" max="2" width="41.28515625" style="171" customWidth="1"/>
    <col min="3" max="4" width="22.140625" style="171" customWidth="1"/>
    <col min="5" max="5" width="9.140625" style="171" customWidth="1"/>
    <col min="6" max="6" width="13.140625" style="171" customWidth="1"/>
    <col min="7" max="9" width="9.140625" style="171" customWidth="1"/>
    <col min="10" max="16384" width="9.140625" style="171"/>
  </cols>
  <sheetData>
    <row r="1" spans="1:5" s="176" customFormat="1" ht="15" x14ac:dyDescent="0.25">
      <c r="D1" s="319" t="s">
        <v>2671</v>
      </c>
      <c r="E1" s="180"/>
    </row>
    <row r="2" spans="1:5" s="176" customFormat="1" ht="15" x14ac:dyDescent="0.25">
      <c r="D2" s="3" t="s">
        <v>2693</v>
      </c>
      <c r="E2" s="180"/>
    </row>
    <row r="3" spans="1:5" s="185" customFormat="1" ht="91.5" customHeight="1" x14ac:dyDescent="0.2">
      <c r="A3" s="397" t="s">
        <v>2820</v>
      </c>
      <c r="B3" s="397"/>
      <c r="C3" s="397"/>
      <c r="D3" s="397"/>
    </row>
    <row r="4" spans="1:5" s="184" customFormat="1" ht="29.45" customHeight="1" x14ac:dyDescent="0.25">
      <c r="A4" s="178" t="s">
        <v>33</v>
      </c>
      <c r="B4" s="178" t="s">
        <v>887</v>
      </c>
      <c r="C4" s="178" t="s">
        <v>102</v>
      </c>
      <c r="D4" s="178" t="s">
        <v>52</v>
      </c>
    </row>
    <row r="5" spans="1:5" s="184" customFormat="1" ht="15" x14ac:dyDescent="0.25">
      <c r="A5" s="178" t="s">
        <v>885</v>
      </c>
      <c r="B5" s="178" t="s">
        <v>883</v>
      </c>
      <c r="C5" s="178" t="s">
        <v>881</v>
      </c>
      <c r="D5" s="178" t="s">
        <v>879</v>
      </c>
    </row>
    <row r="6" spans="1:5" ht="15" outlineLevel="2" x14ac:dyDescent="0.2">
      <c r="A6" s="175" t="s">
        <v>885</v>
      </c>
      <c r="B6" s="172" t="s">
        <v>944</v>
      </c>
      <c r="C6" s="174">
        <v>39.1</v>
      </c>
      <c r="D6" s="174">
        <v>39.1</v>
      </c>
    </row>
    <row r="7" spans="1:5" ht="15" outlineLevel="2" x14ac:dyDescent="0.2">
      <c r="A7" s="175" t="s">
        <v>883</v>
      </c>
      <c r="B7" s="172" t="s">
        <v>884</v>
      </c>
      <c r="C7" s="174">
        <v>3</v>
      </c>
      <c r="D7" s="174">
        <v>3</v>
      </c>
    </row>
    <row r="8" spans="1:5" ht="15" outlineLevel="3" x14ac:dyDescent="0.2">
      <c r="A8" s="175"/>
      <c r="B8" s="172" t="s">
        <v>1195</v>
      </c>
      <c r="C8" s="174">
        <v>3</v>
      </c>
      <c r="D8" s="174">
        <v>3</v>
      </c>
    </row>
    <row r="9" spans="1:5" ht="15" outlineLevel="2" x14ac:dyDescent="0.2">
      <c r="A9" s="175" t="s">
        <v>881</v>
      </c>
      <c r="B9" s="172" t="s">
        <v>882</v>
      </c>
      <c r="C9" s="174">
        <v>18</v>
      </c>
      <c r="D9" s="174">
        <v>18</v>
      </c>
    </row>
    <row r="10" spans="1:5" ht="15" outlineLevel="2" x14ac:dyDescent="0.2">
      <c r="A10" s="175" t="s">
        <v>879</v>
      </c>
      <c r="B10" s="172" t="s">
        <v>943</v>
      </c>
      <c r="C10" s="174">
        <v>1</v>
      </c>
      <c r="D10" s="174">
        <v>1</v>
      </c>
    </row>
    <row r="11" spans="1:5" ht="15" outlineLevel="3" x14ac:dyDescent="0.2">
      <c r="A11" s="175"/>
      <c r="B11" s="172" t="s">
        <v>1213</v>
      </c>
      <c r="C11" s="174">
        <v>1</v>
      </c>
      <c r="D11" s="174">
        <v>1</v>
      </c>
    </row>
    <row r="12" spans="1:5" ht="15" outlineLevel="2" x14ac:dyDescent="0.2">
      <c r="A12" s="175" t="s">
        <v>877</v>
      </c>
      <c r="B12" s="172" t="s">
        <v>2630</v>
      </c>
      <c r="C12" s="174">
        <v>2.2999999999999998</v>
      </c>
      <c r="D12" s="174">
        <v>2.2999999999999998</v>
      </c>
    </row>
    <row r="13" spans="1:5" ht="15" outlineLevel="2" x14ac:dyDescent="0.2">
      <c r="A13" s="175" t="s">
        <v>875</v>
      </c>
      <c r="B13" s="172" t="s">
        <v>942</v>
      </c>
      <c r="C13" s="174">
        <v>3.3</v>
      </c>
      <c r="D13" s="174">
        <v>3.3</v>
      </c>
    </row>
    <row r="14" spans="1:5" ht="15" outlineLevel="3" x14ac:dyDescent="0.2">
      <c r="A14" s="175"/>
      <c r="B14" s="172" t="s">
        <v>1212</v>
      </c>
      <c r="C14" s="174">
        <v>3.3</v>
      </c>
      <c r="D14" s="174">
        <v>3.3</v>
      </c>
    </row>
    <row r="15" spans="1:5" ht="15" outlineLevel="2" x14ac:dyDescent="0.2">
      <c r="A15" s="175" t="s">
        <v>873</v>
      </c>
      <c r="B15" s="172" t="s">
        <v>941</v>
      </c>
      <c r="C15" s="174">
        <v>0.8</v>
      </c>
      <c r="D15" s="174">
        <v>0.8</v>
      </c>
    </row>
    <row r="16" spans="1:5" ht="15" outlineLevel="3" x14ac:dyDescent="0.2">
      <c r="A16" s="175"/>
      <c r="B16" s="172" t="s">
        <v>1211</v>
      </c>
      <c r="C16" s="174">
        <v>0.8</v>
      </c>
      <c r="D16" s="174">
        <v>0.8</v>
      </c>
    </row>
    <row r="17" spans="1:4" ht="15" outlineLevel="2" x14ac:dyDescent="0.2">
      <c r="A17" s="175" t="s">
        <v>871</v>
      </c>
      <c r="B17" s="172" t="s">
        <v>878</v>
      </c>
      <c r="C17" s="174">
        <v>3.8</v>
      </c>
      <c r="D17" s="174">
        <v>3.8</v>
      </c>
    </row>
    <row r="18" spans="1:4" ht="15" outlineLevel="3" x14ac:dyDescent="0.2">
      <c r="A18" s="175"/>
      <c r="B18" s="172" t="s">
        <v>1210</v>
      </c>
      <c r="C18" s="174">
        <v>1.3</v>
      </c>
      <c r="D18" s="174">
        <v>1.3</v>
      </c>
    </row>
    <row r="19" spans="1:4" ht="15" outlineLevel="3" x14ac:dyDescent="0.2">
      <c r="A19" s="175"/>
      <c r="B19" s="172" t="s">
        <v>1183</v>
      </c>
      <c r="C19" s="174">
        <v>1.5</v>
      </c>
      <c r="D19" s="174">
        <v>1.5</v>
      </c>
    </row>
    <row r="20" spans="1:4" ht="15" outlineLevel="3" x14ac:dyDescent="0.2">
      <c r="A20" s="175"/>
      <c r="B20" s="172" t="s">
        <v>1182</v>
      </c>
      <c r="C20" s="174">
        <v>1</v>
      </c>
      <c r="D20" s="174">
        <v>1</v>
      </c>
    </row>
    <row r="21" spans="1:4" ht="15" outlineLevel="2" x14ac:dyDescent="0.2">
      <c r="A21" s="175" t="s">
        <v>869</v>
      </c>
      <c r="B21" s="172" t="s">
        <v>876</v>
      </c>
      <c r="C21" s="174">
        <v>2.2999999999999998</v>
      </c>
      <c r="D21" s="174">
        <v>2.2999999999999998</v>
      </c>
    </row>
    <row r="22" spans="1:4" ht="15" outlineLevel="2" x14ac:dyDescent="0.2">
      <c r="A22" s="175" t="s">
        <v>867</v>
      </c>
      <c r="B22" s="172" t="s">
        <v>2629</v>
      </c>
      <c r="C22" s="174">
        <v>14.2</v>
      </c>
      <c r="D22" s="174">
        <v>14.2</v>
      </c>
    </row>
    <row r="23" spans="1:4" ht="15" outlineLevel="2" x14ac:dyDescent="0.2">
      <c r="A23" s="175" t="s">
        <v>865</v>
      </c>
      <c r="B23" s="172" t="s">
        <v>872</v>
      </c>
      <c r="C23" s="174">
        <v>11.2</v>
      </c>
      <c r="D23" s="174">
        <v>11.2</v>
      </c>
    </row>
    <row r="24" spans="1:4" ht="15" outlineLevel="2" x14ac:dyDescent="0.2">
      <c r="A24" s="175" t="s">
        <v>863</v>
      </c>
      <c r="B24" s="172" t="s">
        <v>870</v>
      </c>
      <c r="C24" s="174">
        <v>4.3</v>
      </c>
      <c r="D24" s="174">
        <v>4.3</v>
      </c>
    </row>
    <row r="25" spans="1:4" ht="15" outlineLevel="3" x14ac:dyDescent="0.2">
      <c r="A25" s="175"/>
      <c r="B25" s="172" t="s">
        <v>1209</v>
      </c>
      <c r="C25" s="174">
        <v>4.3</v>
      </c>
      <c r="D25" s="174">
        <v>4.3</v>
      </c>
    </row>
    <row r="26" spans="1:4" ht="15" outlineLevel="2" x14ac:dyDescent="0.2">
      <c r="A26" s="175" t="s">
        <v>861</v>
      </c>
      <c r="B26" s="172" t="s">
        <v>868</v>
      </c>
      <c r="C26" s="174">
        <v>3.6</v>
      </c>
      <c r="D26" s="174">
        <v>3.6</v>
      </c>
    </row>
    <row r="27" spans="1:4" ht="15" outlineLevel="3" x14ac:dyDescent="0.2">
      <c r="A27" s="175"/>
      <c r="B27" s="172" t="s">
        <v>1208</v>
      </c>
      <c r="C27" s="174">
        <v>3.6</v>
      </c>
      <c r="D27" s="174">
        <v>3.6</v>
      </c>
    </row>
    <row r="28" spans="1:4" ht="15" outlineLevel="2" x14ac:dyDescent="0.2">
      <c r="A28" s="175" t="s">
        <v>859</v>
      </c>
      <c r="B28" s="172" t="s">
        <v>940</v>
      </c>
      <c r="C28" s="174">
        <v>2.5</v>
      </c>
      <c r="D28" s="174">
        <v>2.5</v>
      </c>
    </row>
    <row r="29" spans="1:4" ht="15" outlineLevel="3" x14ac:dyDescent="0.2">
      <c r="A29" s="175"/>
      <c r="B29" s="172" t="s">
        <v>1207</v>
      </c>
      <c r="C29" s="174">
        <v>2</v>
      </c>
      <c r="D29" s="174">
        <v>2</v>
      </c>
    </row>
    <row r="30" spans="1:4" ht="15" outlineLevel="3" x14ac:dyDescent="0.2">
      <c r="A30" s="175"/>
      <c r="B30" s="172" t="s">
        <v>1160</v>
      </c>
      <c r="C30" s="174">
        <v>0.5</v>
      </c>
      <c r="D30" s="174">
        <v>0.5</v>
      </c>
    </row>
    <row r="31" spans="1:4" ht="15" outlineLevel="2" x14ac:dyDescent="0.2">
      <c r="A31" s="175" t="s">
        <v>857</v>
      </c>
      <c r="B31" s="172" t="s">
        <v>939</v>
      </c>
      <c r="C31" s="174">
        <v>0.2</v>
      </c>
      <c r="D31" s="174">
        <v>0.2</v>
      </c>
    </row>
    <row r="32" spans="1:4" ht="15" outlineLevel="3" x14ac:dyDescent="0.2">
      <c r="A32" s="175"/>
      <c r="B32" s="172" t="s">
        <v>1150</v>
      </c>
      <c r="C32" s="174">
        <v>0.2</v>
      </c>
      <c r="D32" s="174">
        <v>0.2</v>
      </c>
    </row>
    <row r="33" spans="1:4" ht="15" outlineLevel="2" x14ac:dyDescent="0.2">
      <c r="A33" s="175" t="s">
        <v>855</v>
      </c>
      <c r="B33" s="172" t="s">
        <v>938</v>
      </c>
      <c r="C33" s="174">
        <v>0.5</v>
      </c>
      <c r="D33" s="174">
        <v>0.5</v>
      </c>
    </row>
    <row r="34" spans="1:4" ht="15" outlineLevel="3" x14ac:dyDescent="0.2">
      <c r="A34" s="175"/>
      <c r="B34" s="172" t="s">
        <v>1144</v>
      </c>
      <c r="C34" s="174">
        <v>0.5</v>
      </c>
      <c r="D34" s="174">
        <v>0.5</v>
      </c>
    </row>
    <row r="35" spans="1:4" ht="15" outlineLevel="2" x14ac:dyDescent="0.2">
      <c r="A35" s="175" t="s">
        <v>853</v>
      </c>
      <c r="B35" s="172" t="s">
        <v>866</v>
      </c>
      <c r="C35" s="174">
        <v>1</v>
      </c>
      <c r="D35" s="174">
        <v>1</v>
      </c>
    </row>
    <row r="36" spans="1:4" ht="15" outlineLevel="3" x14ac:dyDescent="0.2">
      <c r="A36" s="175"/>
      <c r="B36" s="172" t="s">
        <v>1206</v>
      </c>
      <c r="C36" s="174">
        <v>1</v>
      </c>
      <c r="D36" s="174">
        <v>1</v>
      </c>
    </row>
    <row r="37" spans="1:4" ht="15" outlineLevel="2" x14ac:dyDescent="0.2">
      <c r="A37" s="175" t="s">
        <v>851</v>
      </c>
      <c r="B37" s="172" t="s">
        <v>937</v>
      </c>
      <c r="C37" s="174">
        <v>2.2999999999999998</v>
      </c>
      <c r="D37" s="174">
        <v>2.2999999999999998</v>
      </c>
    </row>
    <row r="38" spans="1:4" ht="15" outlineLevel="3" x14ac:dyDescent="0.2">
      <c r="A38" s="175"/>
      <c r="B38" s="172" t="s">
        <v>1205</v>
      </c>
      <c r="C38" s="174">
        <v>2.2999999999999998</v>
      </c>
      <c r="D38" s="174">
        <v>2.2999999999999998</v>
      </c>
    </row>
    <row r="39" spans="1:4" ht="15" outlineLevel="2" x14ac:dyDescent="0.2">
      <c r="A39" s="175" t="s">
        <v>849</v>
      </c>
      <c r="B39" s="172" t="s">
        <v>936</v>
      </c>
      <c r="C39" s="174">
        <v>1.5</v>
      </c>
      <c r="D39" s="174">
        <v>1.5</v>
      </c>
    </row>
    <row r="40" spans="1:4" ht="15" outlineLevel="3" x14ac:dyDescent="0.2">
      <c r="A40" s="175"/>
      <c r="B40" s="172" t="s">
        <v>1132</v>
      </c>
      <c r="C40" s="174">
        <v>1.5</v>
      </c>
      <c r="D40" s="174">
        <v>1.5</v>
      </c>
    </row>
    <row r="41" spans="1:4" ht="15" outlineLevel="2" x14ac:dyDescent="0.2">
      <c r="A41" s="175" t="s">
        <v>935</v>
      </c>
      <c r="B41" s="172" t="s">
        <v>934</v>
      </c>
      <c r="C41" s="174">
        <v>3.1</v>
      </c>
      <c r="D41" s="174">
        <v>3.1</v>
      </c>
    </row>
    <row r="42" spans="1:4" ht="15" outlineLevel="3" x14ac:dyDescent="0.2">
      <c r="A42" s="175"/>
      <c r="B42" s="172" t="s">
        <v>1128</v>
      </c>
      <c r="C42" s="174">
        <v>2</v>
      </c>
      <c r="D42" s="174">
        <v>2</v>
      </c>
    </row>
    <row r="43" spans="1:4" ht="15" outlineLevel="3" x14ac:dyDescent="0.2">
      <c r="A43" s="175"/>
      <c r="B43" s="172" t="s">
        <v>1127</v>
      </c>
      <c r="C43" s="174">
        <v>0.8</v>
      </c>
      <c r="D43" s="174">
        <v>0.8</v>
      </c>
    </row>
    <row r="44" spans="1:4" ht="15" outlineLevel="3" x14ac:dyDescent="0.2">
      <c r="A44" s="175"/>
      <c r="B44" s="172" t="s">
        <v>1122</v>
      </c>
      <c r="C44" s="174">
        <v>0.3</v>
      </c>
      <c r="D44" s="174">
        <v>0.3</v>
      </c>
    </row>
    <row r="45" spans="1:4" ht="15" outlineLevel="2" x14ac:dyDescent="0.2">
      <c r="A45" s="175" t="s">
        <v>933</v>
      </c>
      <c r="B45" s="172" t="s">
        <v>864</v>
      </c>
      <c r="C45" s="174">
        <v>1.3</v>
      </c>
      <c r="D45" s="174">
        <v>1.3</v>
      </c>
    </row>
    <row r="46" spans="1:4" ht="15" outlineLevel="3" x14ac:dyDescent="0.2">
      <c r="A46" s="175"/>
      <c r="B46" s="172" t="s">
        <v>1204</v>
      </c>
      <c r="C46" s="174">
        <v>1.3</v>
      </c>
      <c r="D46" s="174">
        <v>1.3</v>
      </c>
    </row>
    <row r="47" spans="1:4" ht="15" outlineLevel="2" x14ac:dyDescent="0.2">
      <c r="A47" s="175" t="s">
        <v>931</v>
      </c>
      <c r="B47" s="172" t="s">
        <v>929</v>
      </c>
      <c r="C47" s="174">
        <v>1.5</v>
      </c>
      <c r="D47" s="174">
        <v>1.5</v>
      </c>
    </row>
    <row r="48" spans="1:4" ht="15" outlineLevel="3" x14ac:dyDescent="0.2">
      <c r="A48" s="175"/>
      <c r="B48" s="172" t="s">
        <v>1111</v>
      </c>
      <c r="C48" s="174">
        <v>1.5</v>
      </c>
      <c r="D48" s="174">
        <v>1.5</v>
      </c>
    </row>
    <row r="49" spans="1:4" ht="15" outlineLevel="2" x14ac:dyDescent="0.2">
      <c r="A49" s="175" t="s">
        <v>930</v>
      </c>
      <c r="B49" s="172" t="s">
        <v>862</v>
      </c>
      <c r="C49" s="174">
        <v>1.8</v>
      </c>
      <c r="D49" s="174">
        <v>1.8</v>
      </c>
    </row>
    <row r="50" spans="1:4" ht="15" outlineLevel="3" x14ac:dyDescent="0.2">
      <c r="A50" s="175"/>
      <c r="B50" s="172" t="s">
        <v>1203</v>
      </c>
      <c r="C50" s="174">
        <v>1.8</v>
      </c>
      <c r="D50" s="174">
        <v>1.8</v>
      </c>
    </row>
    <row r="51" spans="1:4" ht="15" outlineLevel="2" x14ac:dyDescent="0.2">
      <c r="A51" s="175" t="s">
        <v>928</v>
      </c>
      <c r="B51" s="172" t="s">
        <v>924</v>
      </c>
      <c r="C51" s="174">
        <v>1.8</v>
      </c>
      <c r="D51" s="174">
        <v>1.8</v>
      </c>
    </row>
    <row r="52" spans="1:4" ht="15" outlineLevel="3" x14ac:dyDescent="0.2">
      <c r="A52" s="175"/>
      <c r="B52" s="172" t="s">
        <v>1078</v>
      </c>
      <c r="C52" s="174">
        <v>1</v>
      </c>
      <c r="D52" s="174">
        <v>1</v>
      </c>
    </row>
    <row r="53" spans="1:4" ht="15" outlineLevel="3" x14ac:dyDescent="0.2">
      <c r="A53" s="175"/>
      <c r="B53" s="172" t="s">
        <v>1076</v>
      </c>
      <c r="C53" s="174">
        <v>0.8</v>
      </c>
      <c r="D53" s="174">
        <v>0.8</v>
      </c>
    </row>
    <row r="54" spans="1:4" ht="15" outlineLevel="2" x14ac:dyDescent="0.2">
      <c r="A54" s="175" t="s">
        <v>926</v>
      </c>
      <c r="B54" s="172" t="s">
        <v>922</v>
      </c>
      <c r="C54" s="174">
        <v>1.5</v>
      </c>
      <c r="D54" s="174">
        <v>1.5</v>
      </c>
    </row>
    <row r="55" spans="1:4" ht="15" outlineLevel="3" x14ac:dyDescent="0.2">
      <c r="A55" s="175"/>
      <c r="B55" s="172" t="s">
        <v>1070</v>
      </c>
      <c r="C55" s="174">
        <v>1.5</v>
      </c>
      <c r="D55" s="174">
        <v>1.5</v>
      </c>
    </row>
    <row r="56" spans="1:4" ht="15" outlineLevel="2" x14ac:dyDescent="0.2">
      <c r="A56" s="175" t="s">
        <v>925</v>
      </c>
      <c r="B56" s="172" t="s">
        <v>860</v>
      </c>
      <c r="C56" s="174">
        <v>2.8</v>
      </c>
      <c r="D56" s="174">
        <v>2.8</v>
      </c>
    </row>
    <row r="57" spans="1:4" ht="15" outlineLevel="3" x14ac:dyDescent="0.2">
      <c r="A57" s="175"/>
      <c r="B57" s="172" t="s">
        <v>1202</v>
      </c>
      <c r="C57" s="174">
        <v>1.8</v>
      </c>
      <c r="D57" s="174">
        <v>1.8</v>
      </c>
    </row>
    <row r="58" spans="1:4" ht="15" outlineLevel="3" x14ac:dyDescent="0.2">
      <c r="A58" s="175"/>
      <c r="B58" s="172" t="s">
        <v>1059</v>
      </c>
      <c r="C58" s="174">
        <v>0.3</v>
      </c>
      <c r="D58" s="174">
        <v>0.3</v>
      </c>
    </row>
    <row r="59" spans="1:4" ht="15" outlineLevel="3" x14ac:dyDescent="0.2">
      <c r="A59" s="175"/>
      <c r="B59" s="172" t="s">
        <v>1057</v>
      </c>
      <c r="C59" s="174">
        <v>0.2</v>
      </c>
      <c r="D59" s="174">
        <v>0.2</v>
      </c>
    </row>
    <row r="60" spans="1:4" ht="15" outlineLevel="3" x14ac:dyDescent="0.2">
      <c r="A60" s="175"/>
      <c r="B60" s="172" t="s">
        <v>1054</v>
      </c>
      <c r="C60" s="174">
        <v>0.3</v>
      </c>
      <c r="D60" s="174">
        <v>0.3</v>
      </c>
    </row>
    <row r="61" spans="1:4" ht="15" outlineLevel="3" x14ac:dyDescent="0.2">
      <c r="A61" s="175"/>
      <c r="B61" s="172" t="s">
        <v>1053</v>
      </c>
      <c r="C61" s="174">
        <v>0.2</v>
      </c>
      <c r="D61" s="174">
        <v>0.2</v>
      </c>
    </row>
    <row r="62" spans="1:4" ht="15" outlineLevel="2" x14ac:dyDescent="0.2">
      <c r="A62" s="175" t="s">
        <v>923</v>
      </c>
      <c r="B62" s="172" t="s">
        <v>919</v>
      </c>
      <c r="C62" s="174">
        <v>1.3</v>
      </c>
      <c r="D62" s="174">
        <v>1.3</v>
      </c>
    </row>
    <row r="63" spans="1:4" ht="15" outlineLevel="3" x14ac:dyDescent="0.2">
      <c r="A63" s="175"/>
      <c r="B63" s="172" t="s">
        <v>1052</v>
      </c>
      <c r="C63" s="174">
        <v>1.3</v>
      </c>
      <c r="D63" s="174">
        <v>1.3</v>
      </c>
    </row>
    <row r="64" spans="1:4" ht="15" outlineLevel="2" x14ac:dyDescent="0.2">
      <c r="A64" s="175" t="s">
        <v>921</v>
      </c>
      <c r="B64" s="172" t="s">
        <v>858</v>
      </c>
      <c r="C64" s="174">
        <v>1.8</v>
      </c>
      <c r="D64" s="174">
        <v>1.8</v>
      </c>
    </row>
    <row r="65" spans="1:4" ht="15" outlineLevel="3" x14ac:dyDescent="0.2">
      <c r="A65" s="175"/>
      <c r="B65" s="172" t="s">
        <v>1201</v>
      </c>
      <c r="C65" s="174">
        <v>1.8</v>
      </c>
      <c r="D65" s="174">
        <v>1.8</v>
      </c>
    </row>
    <row r="66" spans="1:4" ht="15" outlineLevel="2" x14ac:dyDescent="0.2">
      <c r="A66" s="175" t="s">
        <v>920</v>
      </c>
      <c r="B66" s="172" t="s">
        <v>916</v>
      </c>
      <c r="C66" s="174">
        <v>3.5</v>
      </c>
      <c r="D66" s="174">
        <v>3.5</v>
      </c>
    </row>
    <row r="67" spans="1:4" ht="15" outlineLevel="3" x14ac:dyDescent="0.2">
      <c r="A67" s="175"/>
      <c r="B67" s="172" t="s">
        <v>1200</v>
      </c>
      <c r="C67" s="174">
        <v>3.5</v>
      </c>
      <c r="D67" s="174">
        <v>3.5</v>
      </c>
    </row>
    <row r="68" spans="1:4" ht="15" outlineLevel="2" x14ac:dyDescent="0.2">
      <c r="A68" s="175" t="s">
        <v>918</v>
      </c>
      <c r="B68" s="172" t="s">
        <v>856</v>
      </c>
      <c r="C68" s="174">
        <v>4</v>
      </c>
      <c r="D68" s="174">
        <v>4</v>
      </c>
    </row>
    <row r="69" spans="1:4" ht="15" outlineLevel="3" x14ac:dyDescent="0.2">
      <c r="A69" s="175"/>
      <c r="B69" s="172" t="s">
        <v>1036</v>
      </c>
      <c r="C69" s="174">
        <v>2.5</v>
      </c>
      <c r="D69" s="174">
        <v>2.5</v>
      </c>
    </row>
    <row r="70" spans="1:4" ht="15" outlineLevel="3" x14ac:dyDescent="0.2">
      <c r="A70" s="175"/>
      <c r="B70" s="172" t="s">
        <v>1023</v>
      </c>
      <c r="C70" s="174">
        <v>1.5</v>
      </c>
      <c r="D70" s="174">
        <v>1.5</v>
      </c>
    </row>
    <row r="71" spans="1:4" ht="15" outlineLevel="2" x14ac:dyDescent="0.2">
      <c r="A71" s="175" t="s">
        <v>917</v>
      </c>
      <c r="B71" s="172" t="s">
        <v>913</v>
      </c>
      <c r="C71" s="174">
        <v>0.8</v>
      </c>
      <c r="D71" s="174">
        <v>0.8</v>
      </c>
    </row>
    <row r="72" spans="1:4" ht="15" outlineLevel="3" x14ac:dyDescent="0.2">
      <c r="A72" s="175"/>
      <c r="B72" s="172" t="s">
        <v>1018</v>
      </c>
      <c r="C72" s="174">
        <v>0.8</v>
      </c>
      <c r="D72" s="174">
        <v>0.8</v>
      </c>
    </row>
    <row r="73" spans="1:4" ht="15" outlineLevel="2" x14ac:dyDescent="0.2">
      <c r="A73" s="175" t="s">
        <v>915</v>
      </c>
      <c r="B73" s="172" t="s">
        <v>909</v>
      </c>
      <c r="C73" s="174">
        <v>2</v>
      </c>
      <c r="D73" s="174">
        <v>2</v>
      </c>
    </row>
    <row r="74" spans="1:4" ht="15" outlineLevel="3" x14ac:dyDescent="0.2">
      <c r="A74" s="175"/>
      <c r="B74" s="172" t="s">
        <v>1009</v>
      </c>
      <c r="C74" s="174">
        <v>2</v>
      </c>
      <c r="D74" s="174">
        <v>2</v>
      </c>
    </row>
    <row r="75" spans="1:4" ht="15" outlineLevel="2" x14ac:dyDescent="0.2">
      <c r="A75" s="175" t="s">
        <v>914</v>
      </c>
      <c r="B75" s="172" t="s">
        <v>907</v>
      </c>
      <c r="C75" s="174">
        <v>2.2999999999999998</v>
      </c>
      <c r="D75" s="174">
        <v>2.2999999999999998</v>
      </c>
    </row>
    <row r="76" spans="1:4" ht="15" outlineLevel="3" x14ac:dyDescent="0.2">
      <c r="A76" s="175"/>
      <c r="B76" s="172" t="s">
        <v>1005</v>
      </c>
      <c r="C76" s="174">
        <v>2.2999999999999998</v>
      </c>
      <c r="D76" s="174">
        <v>2.2999999999999998</v>
      </c>
    </row>
    <row r="77" spans="1:4" ht="15" outlineLevel="2" x14ac:dyDescent="0.2">
      <c r="A77" s="175" t="s">
        <v>912</v>
      </c>
      <c r="B77" s="172" t="s">
        <v>905</v>
      </c>
      <c r="C77" s="174">
        <v>1.3</v>
      </c>
      <c r="D77" s="174">
        <v>1.3</v>
      </c>
    </row>
    <row r="78" spans="1:4" ht="15" outlineLevel="3" x14ac:dyDescent="0.2">
      <c r="A78" s="175"/>
      <c r="B78" s="172" t="s">
        <v>1199</v>
      </c>
      <c r="C78" s="174">
        <v>1.3</v>
      </c>
      <c r="D78" s="174">
        <v>1.3</v>
      </c>
    </row>
    <row r="79" spans="1:4" ht="15" outlineLevel="2" x14ac:dyDescent="0.2">
      <c r="A79" s="175" t="s">
        <v>910</v>
      </c>
      <c r="B79" s="172" t="s">
        <v>903</v>
      </c>
      <c r="C79" s="174">
        <v>2.1</v>
      </c>
      <c r="D79" s="174">
        <v>2.1</v>
      </c>
    </row>
    <row r="80" spans="1:4" ht="15" outlineLevel="3" x14ac:dyDescent="0.2">
      <c r="A80" s="175"/>
      <c r="B80" s="172" t="s">
        <v>996</v>
      </c>
      <c r="C80" s="174">
        <v>1.8</v>
      </c>
      <c r="D80" s="174">
        <v>1.8</v>
      </c>
    </row>
    <row r="81" spans="1:4" ht="15" outlineLevel="3" x14ac:dyDescent="0.2">
      <c r="A81" s="175"/>
      <c r="B81" s="172" t="s">
        <v>995</v>
      </c>
      <c r="C81" s="174">
        <v>0.3</v>
      </c>
      <c r="D81" s="174">
        <v>0.3</v>
      </c>
    </row>
    <row r="82" spans="1:4" ht="15" outlineLevel="2" x14ac:dyDescent="0.2">
      <c r="A82" s="175" t="s">
        <v>908</v>
      </c>
      <c r="B82" s="172" t="s">
        <v>854</v>
      </c>
      <c r="C82" s="174">
        <v>1</v>
      </c>
      <c r="D82" s="174">
        <v>1</v>
      </c>
    </row>
    <row r="83" spans="1:4" ht="15" outlineLevel="3" x14ac:dyDescent="0.2">
      <c r="A83" s="175"/>
      <c r="B83" s="172" t="s">
        <v>1198</v>
      </c>
      <c r="C83" s="174">
        <v>1</v>
      </c>
      <c r="D83" s="174">
        <v>1</v>
      </c>
    </row>
    <row r="84" spans="1:4" ht="15" outlineLevel="2" x14ac:dyDescent="0.2">
      <c r="A84" s="175" t="s">
        <v>906</v>
      </c>
      <c r="B84" s="172" t="s">
        <v>852</v>
      </c>
      <c r="C84" s="174">
        <v>6.6</v>
      </c>
      <c r="D84" s="174">
        <v>6.6</v>
      </c>
    </row>
    <row r="85" spans="1:4" ht="15" outlineLevel="3" x14ac:dyDescent="0.2">
      <c r="A85" s="175"/>
      <c r="B85" s="172" t="s">
        <v>1197</v>
      </c>
      <c r="C85" s="174">
        <v>6.6</v>
      </c>
      <c r="D85" s="174">
        <v>6.6</v>
      </c>
    </row>
    <row r="86" spans="1:4" ht="15" outlineLevel="2" x14ac:dyDescent="0.2">
      <c r="A86" s="175" t="s">
        <v>904</v>
      </c>
      <c r="B86" s="172" t="s">
        <v>232</v>
      </c>
      <c r="C86" s="174">
        <v>2.2999999999999998</v>
      </c>
      <c r="D86" s="174">
        <v>2.2999999999999998</v>
      </c>
    </row>
    <row r="87" spans="1:4" ht="15" outlineLevel="2" x14ac:dyDescent="0.2">
      <c r="A87" s="175" t="s">
        <v>902</v>
      </c>
      <c r="B87" s="172" t="s">
        <v>898</v>
      </c>
      <c r="C87" s="174">
        <v>3</v>
      </c>
      <c r="D87" s="174">
        <v>3</v>
      </c>
    </row>
    <row r="88" spans="1:4" ht="15" outlineLevel="2" x14ac:dyDescent="0.2">
      <c r="A88" s="175" t="s">
        <v>901</v>
      </c>
      <c r="B88" s="172" t="s">
        <v>896</v>
      </c>
      <c r="C88" s="174">
        <v>1</v>
      </c>
      <c r="D88" s="174">
        <v>1</v>
      </c>
    </row>
    <row r="89" spans="1:4" ht="15" outlineLevel="3" x14ac:dyDescent="0.2">
      <c r="A89" s="175"/>
      <c r="B89" s="172" t="s">
        <v>973</v>
      </c>
      <c r="C89" s="174">
        <v>1</v>
      </c>
      <c r="D89" s="174">
        <v>1</v>
      </c>
    </row>
    <row r="90" spans="1:4" ht="15" outlineLevel="2" x14ac:dyDescent="0.2">
      <c r="A90" s="175" t="s">
        <v>900</v>
      </c>
      <c r="B90" s="172" t="s">
        <v>850</v>
      </c>
      <c r="C90" s="174">
        <v>1.3</v>
      </c>
      <c r="D90" s="174">
        <v>1.3</v>
      </c>
    </row>
    <row r="91" spans="1:4" ht="15" outlineLevel="3" x14ac:dyDescent="0.2">
      <c r="A91" s="175"/>
      <c r="B91" s="172" t="s">
        <v>966</v>
      </c>
      <c r="C91" s="174">
        <v>1.3</v>
      </c>
      <c r="D91" s="174">
        <v>1.3</v>
      </c>
    </row>
    <row r="92" spans="1:4" ht="15" outlineLevel="2" x14ac:dyDescent="0.2">
      <c r="A92" s="175" t="s">
        <v>899</v>
      </c>
      <c r="B92" s="172" t="s">
        <v>848</v>
      </c>
      <c r="C92" s="174">
        <v>2.7</v>
      </c>
      <c r="D92" s="174">
        <v>2.7</v>
      </c>
    </row>
    <row r="93" spans="1:4" ht="15" outlineLevel="3" x14ac:dyDescent="0.2">
      <c r="A93" s="175"/>
      <c r="B93" s="172" t="s">
        <v>965</v>
      </c>
      <c r="C93" s="174">
        <v>1.5</v>
      </c>
      <c r="D93" s="174">
        <v>1.5</v>
      </c>
    </row>
    <row r="94" spans="1:4" ht="15" outlineLevel="3" x14ac:dyDescent="0.2">
      <c r="A94" s="175"/>
      <c r="B94" s="172" t="s">
        <v>964</v>
      </c>
      <c r="C94" s="174">
        <v>0.3</v>
      </c>
      <c r="D94" s="174">
        <v>0.3</v>
      </c>
    </row>
    <row r="95" spans="1:4" ht="15" outlineLevel="3" x14ac:dyDescent="0.2">
      <c r="A95" s="175"/>
      <c r="B95" s="172" t="s">
        <v>963</v>
      </c>
      <c r="C95" s="174">
        <v>0.3</v>
      </c>
      <c r="D95" s="174">
        <v>0.3</v>
      </c>
    </row>
    <row r="96" spans="1:4" ht="15" outlineLevel="3" x14ac:dyDescent="0.2">
      <c r="A96" s="175"/>
      <c r="B96" s="172" t="s">
        <v>962</v>
      </c>
      <c r="C96" s="174">
        <v>0.3</v>
      </c>
      <c r="D96" s="174">
        <v>0.3</v>
      </c>
    </row>
    <row r="97" spans="1:4" ht="15" outlineLevel="3" x14ac:dyDescent="0.2">
      <c r="A97" s="175"/>
      <c r="B97" s="172" t="s">
        <v>961</v>
      </c>
      <c r="C97" s="174">
        <v>0.3</v>
      </c>
      <c r="D97" s="174">
        <v>0.3</v>
      </c>
    </row>
    <row r="98" spans="1:4" ht="15" outlineLevel="2" x14ac:dyDescent="0.2">
      <c r="A98" s="175" t="s">
        <v>897</v>
      </c>
      <c r="B98" s="172" t="s">
        <v>892</v>
      </c>
      <c r="C98" s="174">
        <v>3.1</v>
      </c>
      <c r="D98" s="174">
        <v>3.1</v>
      </c>
    </row>
    <row r="99" spans="1:4" ht="15" outlineLevel="3" x14ac:dyDescent="0.2">
      <c r="A99" s="175"/>
      <c r="B99" s="172" t="s">
        <v>960</v>
      </c>
      <c r="C99" s="174">
        <v>1.3</v>
      </c>
      <c r="D99" s="174">
        <v>1.3</v>
      </c>
    </row>
    <row r="100" spans="1:4" ht="15" outlineLevel="3" x14ac:dyDescent="0.2">
      <c r="A100" s="175"/>
      <c r="B100" s="172" t="s">
        <v>959</v>
      </c>
      <c r="C100" s="174">
        <v>1</v>
      </c>
      <c r="D100" s="174">
        <v>1</v>
      </c>
    </row>
    <row r="101" spans="1:4" ht="15" outlineLevel="3" x14ac:dyDescent="0.2">
      <c r="A101" s="175"/>
      <c r="B101" s="172" t="s">
        <v>958</v>
      </c>
      <c r="C101" s="174">
        <v>0.8</v>
      </c>
      <c r="D101" s="174">
        <v>0.8</v>
      </c>
    </row>
    <row r="102" spans="1:4" ht="15" outlineLevel="2" x14ac:dyDescent="0.2">
      <c r="A102" s="175" t="s">
        <v>895</v>
      </c>
      <c r="B102" s="172" t="s">
        <v>890</v>
      </c>
      <c r="C102" s="174">
        <v>2.1</v>
      </c>
      <c r="D102" s="174">
        <v>2.1</v>
      </c>
    </row>
    <row r="103" spans="1:4" ht="15" outlineLevel="3" x14ac:dyDescent="0.2">
      <c r="A103" s="175"/>
      <c r="B103" s="172" t="s">
        <v>954</v>
      </c>
      <c r="C103" s="174">
        <v>1.8</v>
      </c>
      <c r="D103" s="174">
        <v>1.8</v>
      </c>
    </row>
    <row r="104" spans="1:4" ht="15" outlineLevel="3" x14ac:dyDescent="0.2">
      <c r="A104" s="175"/>
      <c r="B104" s="172" t="s">
        <v>952</v>
      </c>
      <c r="C104" s="174">
        <v>0.3</v>
      </c>
      <c r="D104" s="174">
        <v>0.3</v>
      </c>
    </row>
    <row r="105" spans="1:4" ht="15" outlineLevel="2" x14ac:dyDescent="0.2">
      <c r="A105" s="175" t="s">
        <v>894</v>
      </c>
      <c r="B105" s="172" t="s">
        <v>888</v>
      </c>
      <c r="C105" s="174">
        <v>4</v>
      </c>
      <c r="D105" s="174">
        <v>4</v>
      </c>
    </row>
    <row r="106" spans="1:4" ht="15" outlineLevel="3" x14ac:dyDescent="0.2">
      <c r="A106" s="175"/>
      <c r="B106" s="172" t="s">
        <v>951</v>
      </c>
      <c r="C106" s="174">
        <v>1.5</v>
      </c>
      <c r="D106" s="174">
        <v>1.5</v>
      </c>
    </row>
    <row r="107" spans="1:4" ht="15" outlineLevel="3" x14ac:dyDescent="0.2">
      <c r="A107" s="175"/>
      <c r="B107" s="172" t="s">
        <v>950</v>
      </c>
      <c r="C107" s="174">
        <v>0.5</v>
      </c>
      <c r="D107" s="174">
        <v>0.5</v>
      </c>
    </row>
    <row r="108" spans="1:4" ht="15" outlineLevel="3" x14ac:dyDescent="0.2">
      <c r="A108" s="175"/>
      <c r="B108" s="172" t="s">
        <v>949</v>
      </c>
      <c r="C108" s="174">
        <v>1</v>
      </c>
      <c r="D108" s="174">
        <v>1</v>
      </c>
    </row>
    <row r="109" spans="1:4" ht="15" outlineLevel="3" x14ac:dyDescent="0.2">
      <c r="A109" s="175"/>
      <c r="B109" s="172" t="s">
        <v>948</v>
      </c>
      <c r="C109" s="174">
        <v>0.5</v>
      </c>
      <c r="D109" s="174">
        <v>0.5</v>
      </c>
    </row>
    <row r="110" spans="1:4" ht="15" outlineLevel="3" x14ac:dyDescent="0.2">
      <c r="A110" s="175"/>
      <c r="B110" s="172" t="s">
        <v>947</v>
      </c>
      <c r="C110" s="174">
        <v>0.5</v>
      </c>
      <c r="D110" s="174">
        <v>0.5</v>
      </c>
    </row>
    <row r="111" spans="1:4" ht="15" x14ac:dyDescent="0.2">
      <c r="A111" s="175"/>
      <c r="B111" s="172" t="s">
        <v>247</v>
      </c>
      <c r="C111" s="174">
        <v>174.9</v>
      </c>
      <c r="D111" s="174">
        <v>174.9</v>
      </c>
    </row>
    <row r="112" spans="1:4" ht="41.4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sheetData>
  <mergeCells count="1">
    <mergeCell ref="A3:D3"/>
  </mergeCells>
  <pageMargins left="0.70866141732283472" right="0.31496062992125984" top="0.43307086614173229" bottom="0.35433070866141736" header="0.11811023622047245" footer="0.11811023622047245"/>
  <pageSetup paperSize="9" scale="97" fitToHeight="0" orientation="portrait" r:id="rId1"/>
  <headerFooter>
    <oddHeader>&amp;C&amp;"Times New Roman,обычный"&amp;12&amp;P</oddHeader>
    <oddFooter>&amp;L&amp;"Times New Roman,обычный"&amp;8 7698-17</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1">
    <pageSetUpPr fitToPage="1"/>
  </sheetPr>
  <dimension ref="A1:E51"/>
  <sheetViews>
    <sheetView workbookViewId="0">
      <selection activeCell="E13" sqref="E13"/>
    </sheetView>
  </sheetViews>
  <sheetFormatPr defaultColWidth="9.140625" defaultRowHeight="12.75" x14ac:dyDescent="0.2"/>
  <cols>
    <col min="1" max="1" width="8.7109375" style="171" customWidth="1"/>
    <col min="2" max="2" width="36" style="171" customWidth="1"/>
    <col min="3" max="4" width="24.7109375" style="171" customWidth="1"/>
    <col min="5" max="5" width="9.140625" style="171" customWidth="1"/>
    <col min="6" max="6" width="13.140625" style="171" customWidth="1"/>
    <col min="7" max="9" width="9.140625" style="171" customWidth="1"/>
    <col min="10" max="16384" width="9.140625" style="171"/>
  </cols>
  <sheetData>
    <row r="1" spans="1:5" s="176" customFormat="1" ht="15" x14ac:dyDescent="0.25">
      <c r="D1" s="319" t="s">
        <v>2672</v>
      </c>
      <c r="E1" s="180"/>
    </row>
    <row r="2" spans="1:5" s="176" customFormat="1" ht="15" x14ac:dyDescent="0.25">
      <c r="D2" s="3" t="s">
        <v>2693</v>
      </c>
      <c r="E2" s="180"/>
    </row>
    <row r="3" spans="1:5" s="185" customFormat="1" ht="64.150000000000006" customHeight="1" x14ac:dyDescent="0.2">
      <c r="A3" s="397" t="s">
        <v>1215</v>
      </c>
      <c r="B3" s="397"/>
      <c r="C3" s="397"/>
      <c r="D3" s="397"/>
    </row>
    <row r="4" spans="1:5" s="184" customFormat="1" ht="29.45" customHeight="1" x14ac:dyDescent="0.25">
      <c r="A4" s="178" t="s">
        <v>33</v>
      </c>
      <c r="B4" s="178" t="s">
        <v>887</v>
      </c>
      <c r="C4" s="178" t="s">
        <v>102</v>
      </c>
      <c r="D4" s="178" t="s">
        <v>52</v>
      </c>
    </row>
    <row r="5" spans="1:5" ht="15" x14ac:dyDescent="0.2">
      <c r="A5" s="175" t="s">
        <v>885</v>
      </c>
      <c r="B5" s="172" t="s">
        <v>884</v>
      </c>
      <c r="C5" s="174">
        <v>357.6</v>
      </c>
      <c r="D5" s="174">
        <v>358.6</v>
      </c>
    </row>
    <row r="6" spans="1:5" ht="15" x14ac:dyDescent="0.2">
      <c r="A6" s="175" t="s">
        <v>883</v>
      </c>
      <c r="B6" s="172" t="s">
        <v>882</v>
      </c>
      <c r="C6" s="174">
        <v>332.3</v>
      </c>
      <c r="D6" s="174">
        <v>333.4</v>
      </c>
    </row>
    <row r="7" spans="1:5" ht="15" x14ac:dyDescent="0.2">
      <c r="A7" s="175" t="s">
        <v>881</v>
      </c>
      <c r="B7" s="172" t="s">
        <v>943</v>
      </c>
      <c r="C7" s="174">
        <v>207.9</v>
      </c>
      <c r="D7" s="174">
        <v>208.7</v>
      </c>
    </row>
    <row r="8" spans="1:5" ht="15" x14ac:dyDescent="0.2">
      <c r="A8" s="175" t="s">
        <v>879</v>
      </c>
      <c r="B8" s="172" t="s">
        <v>2630</v>
      </c>
      <c r="C8" s="174">
        <v>328.3</v>
      </c>
      <c r="D8" s="174">
        <v>329.4</v>
      </c>
    </row>
    <row r="9" spans="1:5" ht="15" x14ac:dyDescent="0.2">
      <c r="A9" s="175" t="s">
        <v>877</v>
      </c>
      <c r="B9" s="172" t="s">
        <v>942</v>
      </c>
      <c r="C9" s="174">
        <v>526.20000000000005</v>
      </c>
      <c r="D9" s="174">
        <v>528</v>
      </c>
    </row>
    <row r="10" spans="1:5" ht="15" x14ac:dyDescent="0.2">
      <c r="A10" s="175" t="s">
        <v>875</v>
      </c>
      <c r="B10" s="172" t="s">
        <v>941</v>
      </c>
      <c r="C10" s="174">
        <v>454.9</v>
      </c>
      <c r="D10" s="174">
        <v>456.5</v>
      </c>
    </row>
    <row r="11" spans="1:5" ht="15" x14ac:dyDescent="0.2">
      <c r="A11" s="175" t="s">
        <v>873</v>
      </c>
      <c r="B11" s="172" t="s">
        <v>878</v>
      </c>
      <c r="C11" s="174">
        <v>518.6</v>
      </c>
      <c r="D11" s="174">
        <v>520</v>
      </c>
    </row>
    <row r="12" spans="1:5" ht="15" x14ac:dyDescent="0.2">
      <c r="A12" s="175" t="s">
        <v>871</v>
      </c>
      <c r="B12" s="172" t="s">
        <v>876</v>
      </c>
      <c r="C12" s="174">
        <v>1447</v>
      </c>
      <c r="D12" s="174">
        <v>1451.8</v>
      </c>
    </row>
    <row r="13" spans="1:5" ht="15" x14ac:dyDescent="0.2">
      <c r="A13" s="175" t="s">
        <v>869</v>
      </c>
      <c r="B13" s="172" t="s">
        <v>2629</v>
      </c>
      <c r="C13" s="174">
        <v>253.4</v>
      </c>
      <c r="D13" s="174">
        <v>254.2</v>
      </c>
    </row>
    <row r="14" spans="1:5" ht="15" x14ac:dyDescent="0.2">
      <c r="A14" s="175" t="s">
        <v>867</v>
      </c>
      <c r="B14" s="172" t="s">
        <v>872</v>
      </c>
      <c r="C14" s="174">
        <v>715.7</v>
      </c>
      <c r="D14" s="174">
        <v>717.7</v>
      </c>
    </row>
    <row r="15" spans="1:5" ht="15" x14ac:dyDescent="0.2">
      <c r="A15" s="175" t="s">
        <v>865</v>
      </c>
      <c r="B15" s="172" t="s">
        <v>870</v>
      </c>
      <c r="C15" s="174">
        <v>313.2</v>
      </c>
      <c r="D15" s="174">
        <v>314.3</v>
      </c>
    </row>
    <row r="16" spans="1:5" ht="15" x14ac:dyDescent="0.2">
      <c r="A16" s="175" t="s">
        <v>863</v>
      </c>
      <c r="B16" s="172" t="s">
        <v>868</v>
      </c>
      <c r="C16" s="174">
        <v>327.3</v>
      </c>
      <c r="D16" s="174">
        <v>328.3</v>
      </c>
    </row>
    <row r="17" spans="1:4" ht="15" x14ac:dyDescent="0.2">
      <c r="A17" s="175" t="s">
        <v>861</v>
      </c>
      <c r="B17" s="172" t="s">
        <v>940</v>
      </c>
      <c r="C17" s="174">
        <v>316.8</v>
      </c>
      <c r="D17" s="174">
        <v>317.7</v>
      </c>
    </row>
    <row r="18" spans="1:4" ht="15" x14ac:dyDescent="0.2">
      <c r="A18" s="175" t="s">
        <v>859</v>
      </c>
      <c r="B18" s="172" t="s">
        <v>939</v>
      </c>
      <c r="C18" s="174">
        <v>357.9</v>
      </c>
      <c r="D18" s="174">
        <v>360.1</v>
      </c>
    </row>
    <row r="19" spans="1:4" ht="15" x14ac:dyDescent="0.2">
      <c r="A19" s="175" t="s">
        <v>857</v>
      </c>
      <c r="B19" s="172" t="s">
        <v>938</v>
      </c>
      <c r="C19" s="174">
        <v>345.2</v>
      </c>
      <c r="D19" s="174">
        <v>346.4</v>
      </c>
    </row>
    <row r="20" spans="1:4" ht="15" x14ac:dyDescent="0.2">
      <c r="A20" s="175" t="s">
        <v>855</v>
      </c>
      <c r="B20" s="172" t="s">
        <v>866</v>
      </c>
      <c r="C20" s="174">
        <v>385.5</v>
      </c>
      <c r="D20" s="174">
        <v>386.8</v>
      </c>
    </row>
    <row r="21" spans="1:4" ht="15" x14ac:dyDescent="0.2">
      <c r="A21" s="175" t="s">
        <v>853</v>
      </c>
      <c r="B21" s="172" t="s">
        <v>937</v>
      </c>
      <c r="C21" s="174">
        <v>208.1</v>
      </c>
      <c r="D21" s="174">
        <v>208.7</v>
      </c>
    </row>
    <row r="22" spans="1:4" ht="15" x14ac:dyDescent="0.2">
      <c r="A22" s="175" t="s">
        <v>851</v>
      </c>
      <c r="B22" s="172" t="s">
        <v>936</v>
      </c>
      <c r="C22" s="174">
        <v>318.2</v>
      </c>
      <c r="D22" s="174">
        <v>319.3</v>
      </c>
    </row>
    <row r="23" spans="1:4" ht="15" x14ac:dyDescent="0.2">
      <c r="A23" s="175" t="s">
        <v>849</v>
      </c>
      <c r="B23" s="172" t="s">
        <v>934</v>
      </c>
      <c r="C23" s="174">
        <v>667.7</v>
      </c>
      <c r="D23" s="174">
        <v>670.8</v>
      </c>
    </row>
    <row r="24" spans="1:4" ht="15" x14ac:dyDescent="0.2">
      <c r="A24" s="175" t="s">
        <v>935</v>
      </c>
      <c r="B24" s="172" t="s">
        <v>932</v>
      </c>
      <c r="C24" s="174">
        <v>369.8</v>
      </c>
      <c r="D24" s="174">
        <v>371.2</v>
      </c>
    </row>
    <row r="25" spans="1:4" ht="15" x14ac:dyDescent="0.2">
      <c r="A25" s="175" t="s">
        <v>933</v>
      </c>
      <c r="B25" s="172" t="s">
        <v>864</v>
      </c>
      <c r="C25" s="174">
        <v>274.2</v>
      </c>
      <c r="D25" s="174">
        <v>275.2</v>
      </c>
    </row>
    <row r="26" spans="1:4" ht="15" x14ac:dyDescent="0.2">
      <c r="A26" s="175" t="s">
        <v>931</v>
      </c>
      <c r="B26" s="172" t="s">
        <v>929</v>
      </c>
      <c r="C26" s="174">
        <v>366.8</v>
      </c>
      <c r="D26" s="174">
        <v>368</v>
      </c>
    </row>
    <row r="27" spans="1:4" ht="15" x14ac:dyDescent="0.2">
      <c r="A27" s="175" t="s">
        <v>930</v>
      </c>
      <c r="B27" s="172" t="s">
        <v>927</v>
      </c>
      <c r="C27" s="174">
        <v>435.7</v>
      </c>
      <c r="D27" s="174">
        <v>437.2</v>
      </c>
    </row>
    <row r="28" spans="1:4" ht="15" x14ac:dyDescent="0.2">
      <c r="A28" s="175" t="s">
        <v>928</v>
      </c>
      <c r="B28" s="172" t="s">
        <v>862</v>
      </c>
      <c r="C28" s="174">
        <v>547.4</v>
      </c>
      <c r="D28" s="174">
        <v>549.20000000000005</v>
      </c>
    </row>
    <row r="29" spans="1:4" ht="15" x14ac:dyDescent="0.2">
      <c r="A29" s="175" t="s">
        <v>926</v>
      </c>
      <c r="B29" s="172" t="s">
        <v>924</v>
      </c>
      <c r="C29" s="174">
        <v>473.7</v>
      </c>
      <c r="D29" s="174">
        <v>475.2</v>
      </c>
    </row>
    <row r="30" spans="1:4" ht="15" x14ac:dyDescent="0.2">
      <c r="A30" s="175" t="s">
        <v>925</v>
      </c>
      <c r="B30" s="172" t="s">
        <v>922</v>
      </c>
      <c r="C30" s="174">
        <v>264.39999999999998</v>
      </c>
      <c r="D30" s="174">
        <v>265.3</v>
      </c>
    </row>
    <row r="31" spans="1:4" ht="15" x14ac:dyDescent="0.2">
      <c r="A31" s="175" t="s">
        <v>923</v>
      </c>
      <c r="B31" s="172" t="s">
        <v>860</v>
      </c>
      <c r="C31" s="174">
        <v>335.6</v>
      </c>
      <c r="D31" s="174">
        <v>336.6</v>
      </c>
    </row>
    <row r="32" spans="1:4" ht="15" x14ac:dyDescent="0.2">
      <c r="A32" s="175" t="s">
        <v>921</v>
      </c>
      <c r="B32" s="172" t="s">
        <v>919</v>
      </c>
      <c r="C32" s="174">
        <v>275.89999999999998</v>
      </c>
      <c r="D32" s="174">
        <v>277</v>
      </c>
    </row>
    <row r="33" spans="1:4" ht="15" x14ac:dyDescent="0.2">
      <c r="A33" s="175" t="s">
        <v>920</v>
      </c>
      <c r="B33" s="172" t="s">
        <v>858</v>
      </c>
      <c r="C33" s="174">
        <v>295</v>
      </c>
      <c r="D33" s="174">
        <v>295.89999999999998</v>
      </c>
    </row>
    <row r="34" spans="1:4" ht="15" x14ac:dyDescent="0.2">
      <c r="A34" s="175" t="s">
        <v>918</v>
      </c>
      <c r="B34" s="172" t="s">
        <v>916</v>
      </c>
      <c r="C34" s="174">
        <v>391.9</v>
      </c>
      <c r="D34" s="174">
        <v>393.1</v>
      </c>
    </row>
    <row r="35" spans="1:4" ht="15" x14ac:dyDescent="0.2">
      <c r="A35" s="175" t="s">
        <v>917</v>
      </c>
      <c r="B35" s="172" t="s">
        <v>856</v>
      </c>
      <c r="C35" s="174">
        <v>671.8</v>
      </c>
      <c r="D35" s="174">
        <v>674.1</v>
      </c>
    </row>
    <row r="36" spans="1:4" ht="15" x14ac:dyDescent="0.2">
      <c r="A36" s="175" t="s">
        <v>915</v>
      </c>
      <c r="B36" s="172" t="s">
        <v>913</v>
      </c>
      <c r="C36" s="174">
        <v>351.9</v>
      </c>
      <c r="D36" s="174">
        <v>353.6</v>
      </c>
    </row>
    <row r="37" spans="1:4" ht="15" x14ac:dyDescent="0.2">
      <c r="A37" s="175" t="s">
        <v>914</v>
      </c>
      <c r="B37" s="172" t="s">
        <v>911</v>
      </c>
      <c r="C37" s="174">
        <v>189.1</v>
      </c>
      <c r="D37" s="174">
        <v>189.6</v>
      </c>
    </row>
    <row r="38" spans="1:4" ht="15" x14ac:dyDescent="0.2">
      <c r="A38" s="175" t="s">
        <v>912</v>
      </c>
      <c r="B38" s="172" t="s">
        <v>909</v>
      </c>
      <c r="C38" s="174">
        <v>422.2</v>
      </c>
      <c r="D38" s="174">
        <v>423.5</v>
      </c>
    </row>
    <row r="39" spans="1:4" ht="15" x14ac:dyDescent="0.2">
      <c r="A39" s="175" t="s">
        <v>910</v>
      </c>
      <c r="B39" s="172" t="s">
        <v>907</v>
      </c>
      <c r="C39" s="174">
        <v>230.4</v>
      </c>
      <c r="D39" s="174">
        <v>231.2</v>
      </c>
    </row>
    <row r="40" spans="1:4" ht="15" x14ac:dyDescent="0.2">
      <c r="A40" s="175" t="s">
        <v>908</v>
      </c>
      <c r="B40" s="172" t="s">
        <v>905</v>
      </c>
      <c r="C40" s="174">
        <v>182.1</v>
      </c>
      <c r="D40" s="174">
        <v>182.7</v>
      </c>
    </row>
    <row r="41" spans="1:4" ht="15" x14ac:dyDescent="0.2">
      <c r="A41" s="175" t="s">
        <v>906</v>
      </c>
      <c r="B41" s="172" t="s">
        <v>903</v>
      </c>
      <c r="C41" s="174">
        <v>445.5</v>
      </c>
      <c r="D41" s="174">
        <v>447.2</v>
      </c>
    </row>
    <row r="42" spans="1:4" ht="15" x14ac:dyDescent="0.2">
      <c r="A42" s="175" t="s">
        <v>904</v>
      </c>
      <c r="B42" s="172" t="s">
        <v>854</v>
      </c>
      <c r="C42" s="174">
        <v>370.4</v>
      </c>
      <c r="D42" s="174">
        <v>372.2</v>
      </c>
    </row>
    <row r="43" spans="1:4" ht="15" x14ac:dyDescent="0.2">
      <c r="A43" s="175" t="s">
        <v>902</v>
      </c>
      <c r="B43" s="172" t="s">
        <v>852</v>
      </c>
      <c r="C43" s="174">
        <v>576.1</v>
      </c>
      <c r="D43" s="174">
        <v>579.70000000000005</v>
      </c>
    </row>
    <row r="44" spans="1:4" ht="15" x14ac:dyDescent="0.2">
      <c r="A44" s="175" t="s">
        <v>901</v>
      </c>
      <c r="B44" s="172" t="s">
        <v>896</v>
      </c>
      <c r="C44" s="174">
        <v>338</v>
      </c>
      <c r="D44" s="174">
        <v>339</v>
      </c>
    </row>
    <row r="45" spans="1:4" ht="15" x14ac:dyDescent="0.2">
      <c r="A45" s="175" t="s">
        <v>900</v>
      </c>
      <c r="B45" s="172" t="s">
        <v>850</v>
      </c>
      <c r="C45" s="174">
        <v>387.7</v>
      </c>
      <c r="D45" s="174">
        <v>388.6</v>
      </c>
    </row>
    <row r="46" spans="1:4" ht="15" x14ac:dyDescent="0.2">
      <c r="A46" s="175" t="s">
        <v>899</v>
      </c>
      <c r="B46" s="172" t="s">
        <v>848</v>
      </c>
      <c r="C46" s="174">
        <v>325.2</v>
      </c>
      <c r="D46" s="174">
        <v>325.7</v>
      </c>
    </row>
    <row r="47" spans="1:4" ht="15" x14ac:dyDescent="0.2">
      <c r="A47" s="175" t="s">
        <v>897</v>
      </c>
      <c r="B47" s="172" t="s">
        <v>892</v>
      </c>
      <c r="C47" s="174">
        <v>249.2</v>
      </c>
      <c r="D47" s="174">
        <v>250</v>
      </c>
    </row>
    <row r="48" spans="1:4" ht="15" x14ac:dyDescent="0.2">
      <c r="A48" s="175" t="s">
        <v>895</v>
      </c>
      <c r="B48" s="172" t="s">
        <v>890</v>
      </c>
      <c r="C48" s="174">
        <v>189.9</v>
      </c>
      <c r="D48" s="174">
        <v>190.6</v>
      </c>
    </row>
    <row r="49" spans="1:4" ht="15" x14ac:dyDescent="0.2">
      <c r="A49" s="175" t="s">
        <v>894</v>
      </c>
      <c r="B49" s="172" t="s">
        <v>888</v>
      </c>
      <c r="C49" s="174">
        <v>433.1</v>
      </c>
      <c r="D49" s="174">
        <v>434.7</v>
      </c>
    </row>
    <row r="50" spans="1:4" ht="15" x14ac:dyDescent="0.2">
      <c r="A50" s="175"/>
      <c r="B50" s="172" t="s">
        <v>247</v>
      </c>
      <c r="C50" s="174">
        <v>17774.8</v>
      </c>
      <c r="D50" s="174">
        <v>17837</v>
      </c>
    </row>
    <row r="51" spans="1:4" ht="41.45" customHeight="1" x14ac:dyDescent="0.2"/>
  </sheetData>
  <mergeCells count="1">
    <mergeCell ref="A3:D3"/>
  </mergeCells>
  <pageMargins left="0.51181102362204722" right="0" top="0.15748031496062992" bottom="0.15748031496062992" header="0.31496062992125984" footer="0.31496062992125984"/>
  <pageSetup paperSize="9" fitToHeight="0" orientation="portrait" r:id="rId1"/>
  <headerFooter>
    <oddFooter>&amp;L&amp;"Times New Roman,обычный"&amp;8 7698-17</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2">
    <pageSetUpPr fitToPage="1"/>
  </sheetPr>
  <dimension ref="A1:D384"/>
  <sheetViews>
    <sheetView topLeftCell="A367" workbookViewId="0">
      <selection activeCell="F218" sqref="F218"/>
    </sheetView>
  </sheetViews>
  <sheetFormatPr defaultColWidth="9.140625" defaultRowHeight="12.75" outlineLevelRow="3" x14ac:dyDescent="0.2"/>
  <cols>
    <col min="1" max="1" width="8.7109375" style="171" customWidth="1"/>
    <col min="2" max="2" width="53.85546875" style="171" customWidth="1"/>
    <col min="3" max="4" width="12" style="171" customWidth="1"/>
    <col min="5" max="5" width="9.140625" style="171" customWidth="1"/>
    <col min="6" max="6" width="13.140625" style="171" customWidth="1"/>
    <col min="7" max="9" width="9.140625" style="171" customWidth="1"/>
    <col min="10" max="16384" width="9.140625" style="171"/>
  </cols>
  <sheetData>
    <row r="1" spans="1:4" s="176" customFormat="1" ht="15" x14ac:dyDescent="0.25">
      <c r="C1" s="319" t="s">
        <v>2673</v>
      </c>
      <c r="D1" s="180"/>
    </row>
    <row r="2" spans="1:4" s="176" customFormat="1" ht="15" x14ac:dyDescent="0.25">
      <c r="C2" s="3" t="s">
        <v>2693</v>
      </c>
      <c r="D2" s="180"/>
    </row>
    <row r="3" spans="1:4" s="185" customFormat="1" ht="43.9" customHeight="1" x14ac:dyDescent="0.2">
      <c r="A3" s="397" t="s">
        <v>1233</v>
      </c>
      <c r="B3" s="397"/>
      <c r="C3" s="397"/>
      <c r="D3" s="397"/>
    </row>
    <row r="4" spans="1:4" s="184" customFormat="1" ht="29.45" customHeight="1" x14ac:dyDescent="0.25">
      <c r="A4" s="178" t="s">
        <v>33</v>
      </c>
      <c r="B4" s="178" t="s">
        <v>887</v>
      </c>
      <c r="C4" s="178" t="s">
        <v>102</v>
      </c>
      <c r="D4" s="178" t="s">
        <v>52</v>
      </c>
    </row>
    <row r="5" spans="1:4" s="184" customFormat="1" ht="15" x14ac:dyDescent="0.25">
      <c r="A5" s="178" t="s">
        <v>885</v>
      </c>
      <c r="B5" s="178" t="s">
        <v>883</v>
      </c>
      <c r="C5" s="178" t="s">
        <v>881</v>
      </c>
      <c r="D5" s="178" t="s">
        <v>879</v>
      </c>
    </row>
    <row r="6" spans="1:4" ht="15" outlineLevel="2" x14ac:dyDescent="0.2">
      <c r="A6" s="175" t="s">
        <v>885</v>
      </c>
      <c r="B6" s="172" t="s">
        <v>944</v>
      </c>
      <c r="C6" s="174">
        <v>628.79999999999995</v>
      </c>
      <c r="D6" s="174">
        <v>628.79999999999995</v>
      </c>
    </row>
    <row r="7" spans="1:4" ht="15" outlineLevel="2" x14ac:dyDescent="0.2">
      <c r="A7" s="175" t="s">
        <v>883</v>
      </c>
      <c r="B7" s="172" t="s">
        <v>884</v>
      </c>
      <c r="C7" s="174">
        <v>19.2</v>
      </c>
      <c r="D7" s="174">
        <v>19.2</v>
      </c>
    </row>
    <row r="8" spans="1:4" ht="15" outlineLevel="3" x14ac:dyDescent="0.2">
      <c r="A8" s="175"/>
      <c r="B8" s="172" t="s">
        <v>884</v>
      </c>
      <c r="C8" s="174">
        <v>5.7</v>
      </c>
      <c r="D8" s="174">
        <v>5.7</v>
      </c>
    </row>
    <row r="9" spans="1:4" ht="15" outlineLevel="3" x14ac:dyDescent="0.2">
      <c r="A9" s="175"/>
      <c r="B9" s="172" t="s">
        <v>1195</v>
      </c>
      <c r="C9" s="174">
        <v>6.4</v>
      </c>
      <c r="D9" s="174">
        <v>6.4</v>
      </c>
    </row>
    <row r="10" spans="1:4" ht="15" outlineLevel="3" x14ac:dyDescent="0.2">
      <c r="A10" s="175"/>
      <c r="B10" s="172" t="s">
        <v>1194</v>
      </c>
      <c r="C10" s="174">
        <v>2.2000000000000002</v>
      </c>
      <c r="D10" s="174">
        <v>2.2000000000000002</v>
      </c>
    </row>
    <row r="11" spans="1:4" ht="15" outlineLevel="3" x14ac:dyDescent="0.2">
      <c r="A11" s="175"/>
      <c r="B11" s="172" t="s">
        <v>1193</v>
      </c>
      <c r="C11" s="174">
        <v>4.8</v>
      </c>
      <c r="D11" s="174">
        <v>4.8</v>
      </c>
    </row>
    <row r="12" spans="1:4" ht="15" outlineLevel="3" x14ac:dyDescent="0.2">
      <c r="A12" s="175"/>
      <c r="B12" s="172" t="s">
        <v>1192</v>
      </c>
      <c r="C12" s="174">
        <v>0.1</v>
      </c>
      <c r="D12" s="174">
        <v>0.1</v>
      </c>
    </row>
    <row r="13" spans="1:4" ht="15" outlineLevel="2" x14ac:dyDescent="0.2">
      <c r="A13" s="175" t="s">
        <v>881</v>
      </c>
      <c r="B13" s="172" t="s">
        <v>882</v>
      </c>
      <c r="C13" s="174">
        <v>87.1</v>
      </c>
      <c r="D13" s="174">
        <v>87.1</v>
      </c>
    </row>
    <row r="14" spans="1:4" ht="15" outlineLevel="2" x14ac:dyDescent="0.2">
      <c r="A14" s="175" t="s">
        <v>879</v>
      </c>
      <c r="B14" s="172" t="s">
        <v>943</v>
      </c>
      <c r="C14" s="174">
        <v>7.7</v>
      </c>
      <c r="D14" s="174">
        <v>7.7</v>
      </c>
    </row>
    <row r="15" spans="1:4" ht="15" outlineLevel="3" x14ac:dyDescent="0.2">
      <c r="A15" s="175"/>
      <c r="B15" s="172" t="s">
        <v>943</v>
      </c>
      <c r="C15" s="174">
        <v>2.2999999999999998</v>
      </c>
      <c r="D15" s="174">
        <v>2.2999999999999998</v>
      </c>
    </row>
    <row r="16" spans="1:4" ht="15" outlineLevel="3" x14ac:dyDescent="0.2">
      <c r="A16" s="175"/>
      <c r="B16" s="172" t="s">
        <v>1213</v>
      </c>
      <c r="C16" s="174">
        <v>4.3</v>
      </c>
      <c r="D16" s="174">
        <v>4.3</v>
      </c>
    </row>
    <row r="17" spans="1:4" ht="15" outlineLevel="3" x14ac:dyDescent="0.2">
      <c r="A17" s="175"/>
      <c r="B17" s="172" t="s">
        <v>1232</v>
      </c>
      <c r="C17" s="174">
        <v>0.2</v>
      </c>
      <c r="D17" s="174">
        <v>0.2</v>
      </c>
    </row>
    <row r="18" spans="1:4" ht="15" outlineLevel="3" x14ac:dyDescent="0.2">
      <c r="A18" s="175"/>
      <c r="B18" s="172" t="s">
        <v>1231</v>
      </c>
      <c r="C18" s="174">
        <v>0.4</v>
      </c>
      <c r="D18" s="174">
        <v>0.4</v>
      </c>
    </row>
    <row r="19" spans="1:4" ht="15" outlineLevel="3" x14ac:dyDescent="0.2">
      <c r="A19" s="175"/>
      <c r="B19" s="172" t="s">
        <v>1230</v>
      </c>
      <c r="C19" s="174">
        <v>0.5</v>
      </c>
      <c r="D19" s="174">
        <v>0.5</v>
      </c>
    </row>
    <row r="20" spans="1:4" ht="15" outlineLevel="2" x14ac:dyDescent="0.2">
      <c r="A20" s="175" t="s">
        <v>877</v>
      </c>
      <c r="B20" s="172" t="s">
        <v>2630</v>
      </c>
      <c r="C20" s="174">
        <v>14.2</v>
      </c>
      <c r="D20" s="174">
        <v>14.2</v>
      </c>
    </row>
    <row r="21" spans="1:4" ht="15" outlineLevel="2" x14ac:dyDescent="0.2">
      <c r="A21" s="175" t="s">
        <v>875</v>
      </c>
      <c r="B21" s="172" t="s">
        <v>942</v>
      </c>
      <c r="C21" s="174">
        <v>38.4</v>
      </c>
      <c r="D21" s="174">
        <v>38.4</v>
      </c>
    </row>
    <row r="22" spans="1:4" ht="15" outlineLevel="3" x14ac:dyDescent="0.2">
      <c r="A22" s="175"/>
      <c r="B22" s="172" t="s">
        <v>942</v>
      </c>
      <c r="C22" s="174">
        <v>11.3</v>
      </c>
      <c r="D22" s="174">
        <v>11.3</v>
      </c>
    </row>
    <row r="23" spans="1:4" ht="15" outlineLevel="3" x14ac:dyDescent="0.2">
      <c r="A23" s="175"/>
      <c r="B23" s="172" t="s">
        <v>1212</v>
      </c>
      <c r="C23" s="174">
        <v>16.100000000000001</v>
      </c>
      <c r="D23" s="174">
        <v>16.100000000000001</v>
      </c>
    </row>
    <row r="24" spans="1:4" ht="15" outlineLevel="3" x14ac:dyDescent="0.2">
      <c r="A24" s="175"/>
      <c r="B24" s="172" t="s">
        <v>1191</v>
      </c>
      <c r="C24" s="174">
        <v>6.4</v>
      </c>
      <c r="D24" s="174">
        <v>6.4</v>
      </c>
    </row>
    <row r="25" spans="1:4" ht="15" outlineLevel="3" x14ac:dyDescent="0.2">
      <c r="A25" s="175"/>
      <c r="B25" s="172" t="s">
        <v>1190</v>
      </c>
      <c r="C25" s="174">
        <v>0.7</v>
      </c>
      <c r="D25" s="174">
        <v>0.7</v>
      </c>
    </row>
    <row r="26" spans="1:4" ht="15" outlineLevel="3" x14ac:dyDescent="0.2">
      <c r="A26" s="175"/>
      <c r="B26" s="172" t="s">
        <v>1189</v>
      </c>
      <c r="C26" s="174">
        <v>0.6</v>
      </c>
      <c r="D26" s="174">
        <v>0.6</v>
      </c>
    </row>
    <row r="27" spans="1:4" ht="15" outlineLevel="3" x14ac:dyDescent="0.2">
      <c r="A27" s="175"/>
      <c r="B27" s="172" t="s">
        <v>1188</v>
      </c>
      <c r="C27" s="174">
        <v>0.9</v>
      </c>
      <c r="D27" s="174">
        <v>0.9</v>
      </c>
    </row>
    <row r="28" spans="1:4" ht="15" outlineLevel="3" x14ac:dyDescent="0.2">
      <c r="A28" s="175"/>
      <c r="B28" s="172" t="s">
        <v>1229</v>
      </c>
      <c r="C28" s="174">
        <v>1.1000000000000001</v>
      </c>
      <c r="D28" s="174">
        <v>1.1000000000000001</v>
      </c>
    </row>
    <row r="29" spans="1:4" ht="15" outlineLevel="3" x14ac:dyDescent="0.2">
      <c r="A29" s="175"/>
      <c r="B29" s="172" t="s">
        <v>1228</v>
      </c>
      <c r="C29" s="174">
        <v>0.7</v>
      </c>
      <c r="D29" s="174">
        <v>0.7</v>
      </c>
    </row>
    <row r="30" spans="1:4" ht="15" outlineLevel="3" x14ac:dyDescent="0.2">
      <c r="A30" s="175"/>
      <c r="B30" s="172" t="s">
        <v>1187</v>
      </c>
      <c r="C30" s="174">
        <v>0.6</v>
      </c>
      <c r="D30" s="174">
        <v>0.6</v>
      </c>
    </row>
    <row r="31" spans="1:4" ht="15" outlineLevel="2" x14ac:dyDescent="0.2">
      <c r="A31" s="175" t="s">
        <v>873</v>
      </c>
      <c r="B31" s="172" t="s">
        <v>941</v>
      </c>
      <c r="C31" s="174">
        <v>13.9</v>
      </c>
      <c r="D31" s="174">
        <v>13.9</v>
      </c>
    </row>
    <row r="32" spans="1:4" ht="15" outlineLevel="3" x14ac:dyDescent="0.2">
      <c r="A32" s="175"/>
      <c r="B32" s="172" t="s">
        <v>941</v>
      </c>
      <c r="C32" s="174">
        <v>4.0999999999999996</v>
      </c>
      <c r="D32" s="174">
        <v>4.0999999999999996</v>
      </c>
    </row>
    <row r="33" spans="1:4" ht="15" outlineLevel="3" x14ac:dyDescent="0.2">
      <c r="A33" s="175"/>
      <c r="B33" s="172" t="s">
        <v>1211</v>
      </c>
      <c r="C33" s="174">
        <v>7.5</v>
      </c>
      <c r="D33" s="174">
        <v>7.5</v>
      </c>
    </row>
    <row r="34" spans="1:4" ht="15" outlineLevel="3" x14ac:dyDescent="0.2">
      <c r="A34" s="175"/>
      <c r="B34" s="172" t="s">
        <v>1186</v>
      </c>
      <c r="C34" s="174">
        <v>0.6</v>
      </c>
      <c r="D34" s="174">
        <v>0.6</v>
      </c>
    </row>
    <row r="35" spans="1:4" ht="15" outlineLevel="3" x14ac:dyDescent="0.2">
      <c r="A35" s="175"/>
      <c r="B35" s="172" t="s">
        <v>1227</v>
      </c>
      <c r="C35" s="174">
        <v>0.4</v>
      </c>
      <c r="D35" s="174">
        <v>0.4</v>
      </c>
    </row>
    <row r="36" spans="1:4" ht="15" outlineLevel="3" x14ac:dyDescent="0.2">
      <c r="A36" s="175"/>
      <c r="B36" s="172" t="s">
        <v>1185</v>
      </c>
      <c r="C36" s="174">
        <v>0.7</v>
      </c>
      <c r="D36" s="174">
        <v>0.7</v>
      </c>
    </row>
    <row r="37" spans="1:4" ht="15" outlineLevel="3" x14ac:dyDescent="0.2">
      <c r="A37" s="175"/>
      <c r="B37" s="172" t="s">
        <v>1184</v>
      </c>
      <c r="C37" s="174">
        <v>0.6</v>
      </c>
      <c r="D37" s="174">
        <v>0.6</v>
      </c>
    </row>
    <row r="38" spans="1:4" ht="15" outlineLevel="2" x14ac:dyDescent="0.2">
      <c r="A38" s="175" t="s">
        <v>871</v>
      </c>
      <c r="B38" s="172" t="s">
        <v>878</v>
      </c>
      <c r="C38" s="174">
        <v>50.3</v>
      </c>
      <c r="D38" s="174">
        <v>50.3</v>
      </c>
    </row>
    <row r="39" spans="1:4" ht="15" outlineLevel="3" x14ac:dyDescent="0.2">
      <c r="A39" s="175"/>
      <c r="B39" s="172" t="s">
        <v>878</v>
      </c>
      <c r="C39" s="174">
        <v>14.8</v>
      </c>
      <c r="D39" s="174">
        <v>14.8</v>
      </c>
    </row>
    <row r="40" spans="1:4" ht="15" outlineLevel="3" x14ac:dyDescent="0.2">
      <c r="A40" s="175"/>
      <c r="B40" s="172" t="s">
        <v>1210</v>
      </c>
      <c r="C40" s="174">
        <v>25.9</v>
      </c>
      <c r="D40" s="174">
        <v>25.9</v>
      </c>
    </row>
    <row r="41" spans="1:4" ht="15" outlineLevel="3" x14ac:dyDescent="0.2">
      <c r="A41" s="175"/>
      <c r="B41" s="172" t="s">
        <v>1183</v>
      </c>
      <c r="C41" s="174">
        <v>5.3</v>
      </c>
      <c r="D41" s="174">
        <v>5.3</v>
      </c>
    </row>
    <row r="42" spans="1:4" ht="15" outlineLevel="3" x14ac:dyDescent="0.2">
      <c r="A42" s="175"/>
      <c r="B42" s="172" t="s">
        <v>1182</v>
      </c>
      <c r="C42" s="174">
        <v>3.4</v>
      </c>
      <c r="D42" s="174">
        <v>3.4</v>
      </c>
    </row>
    <row r="43" spans="1:4" ht="15" outlineLevel="3" x14ac:dyDescent="0.2">
      <c r="A43" s="175"/>
      <c r="B43" s="172" t="s">
        <v>1181</v>
      </c>
      <c r="C43" s="174">
        <v>0.9</v>
      </c>
      <c r="D43" s="174">
        <v>0.9</v>
      </c>
    </row>
    <row r="44" spans="1:4" ht="15" outlineLevel="2" x14ac:dyDescent="0.2">
      <c r="A44" s="175" t="s">
        <v>869</v>
      </c>
      <c r="B44" s="172" t="s">
        <v>876</v>
      </c>
      <c r="C44" s="174">
        <v>46.3</v>
      </c>
      <c r="D44" s="174">
        <v>46.3</v>
      </c>
    </row>
    <row r="45" spans="1:4" ht="15" outlineLevel="2" x14ac:dyDescent="0.2">
      <c r="A45" s="175" t="s">
        <v>867</v>
      </c>
      <c r="B45" s="172" t="s">
        <v>2629</v>
      </c>
      <c r="C45" s="174">
        <v>37.6</v>
      </c>
      <c r="D45" s="174">
        <v>37.6</v>
      </c>
    </row>
    <row r="46" spans="1:4" ht="15" outlineLevel="2" x14ac:dyDescent="0.2">
      <c r="A46" s="175" t="s">
        <v>865</v>
      </c>
      <c r="B46" s="172" t="s">
        <v>872</v>
      </c>
      <c r="C46" s="174">
        <v>56.8</v>
      </c>
      <c r="D46" s="174">
        <v>56.8</v>
      </c>
    </row>
    <row r="47" spans="1:4" ht="15" outlineLevel="2" x14ac:dyDescent="0.2">
      <c r="A47" s="175" t="s">
        <v>863</v>
      </c>
      <c r="B47" s="172" t="s">
        <v>870</v>
      </c>
      <c r="C47" s="174">
        <v>71.5</v>
      </c>
      <c r="D47" s="174">
        <v>71.5</v>
      </c>
    </row>
    <row r="48" spans="1:4" ht="15" outlineLevel="3" x14ac:dyDescent="0.2">
      <c r="A48" s="175"/>
      <c r="B48" s="172" t="s">
        <v>870</v>
      </c>
      <c r="C48" s="174">
        <v>21</v>
      </c>
      <c r="D48" s="174">
        <v>21</v>
      </c>
    </row>
    <row r="49" spans="1:4" ht="15" outlineLevel="3" x14ac:dyDescent="0.2">
      <c r="A49" s="175"/>
      <c r="B49" s="172" t="s">
        <v>1209</v>
      </c>
      <c r="C49" s="174">
        <v>40.1</v>
      </c>
      <c r="D49" s="174">
        <v>40.1</v>
      </c>
    </row>
    <row r="50" spans="1:4" ht="15" outlineLevel="3" x14ac:dyDescent="0.2">
      <c r="A50" s="175"/>
      <c r="B50" s="172" t="s">
        <v>1180</v>
      </c>
      <c r="C50" s="174">
        <v>0.6</v>
      </c>
      <c r="D50" s="174">
        <v>0.6</v>
      </c>
    </row>
    <row r="51" spans="1:4" ht="15" outlineLevel="3" x14ac:dyDescent="0.2">
      <c r="A51" s="175"/>
      <c r="B51" s="172" t="s">
        <v>1179</v>
      </c>
      <c r="C51" s="174">
        <v>0.6</v>
      </c>
      <c r="D51" s="174">
        <v>0.6</v>
      </c>
    </row>
    <row r="52" spans="1:4" ht="15" outlineLevel="3" x14ac:dyDescent="0.2">
      <c r="A52" s="175"/>
      <c r="B52" s="172" t="s">
        <v>1178</v>
      </c>
      <c r="C52" s="174">
        <v>1</v>
      </c>
      <c r="D52" s="174">
        <v>1</v>
      </c>
    </row>
    <row r="53" spans="1:4" ht="15" outlineLevel="3" x14ac:dyDescent="0.2">
      <c r="A53" s="175"/>
      <c r="B53" s="172" t="s">
        <v>1177</v>
      </c>
      <c r="C53" s="174">
        <v>0.5</v>
      </c>
      <c r="D53" s="174">
        <v>0.5</v>
      </c>
    </row>
    <row r="54" spans="1:4" ht="15" outlineLevel="3" x14ac:dyDescent="0.2">
      <c r="A54" s="175"/>
      <c r="B54" s="172" t="s">
        <v>1226</v>
      </c>
      <c r="C54" s="174">
        <v>2.1</v>
      </c>
      <c r="D54" s="174">
        <v>2.1</v>
      </c>
    </row>
    <row r="55" spans="1:4" ht="15" outlineLevel="3" x14ac:dyDescent="0.2">
      <c r="A55" s="175"/>
      <c r="B55" s="172" t="s">
        <v>1176</v>
      </c>
      <c r="C55" s="174">
        <v>1.6</v>
      </c>
      <c r="D55" s="174">
        <v>1.6</v>
      </c>
    </row>
    <row r="56" spans="1:4" ht="15" outlineLevel="3" x14ac:dyDescent="0.2">
      <c r="A56" s="175"/>
      <c r="B56" s="172" t="s">
        <v>1153</v>
      </c>
      <c r="C56" s="174">
        <v>0.8</v>
      </c>
      <c r="D56" s="174">
        <v>0.8</v>
      </c>
    </row>
    <row r="57" spans="1:4" ht="15" outlineLevel="3" x14ac:dyDescent="0.2">
      <c r="A57" s="175"/>
      <c r="B57" s="172" t="s">
        <v>1175</v>
      </c>
      <c r="C57" s="174">
        <v>0.4</v>
      </c>
      <c r="D57" s="174">
        <v>0.4</v>
      </c>
    </row>
    <row r="58" spans="1:4" ht="15" outlineLevel="3" x14ac:dyDescent="0.2">
      <c r="A58" s="175"/>
      <c r="B58" s="172" t="s">
        <v>1174</v>
      </c>
      <c r="C58" s="174">
        <v>2.8</v>
      </c>
      <c r="D58" s="174">
        <v>2.8</v>
      </c>
    </row>
    <row r="59" spans="1:4" ht="15" outlineLevel="2" x14ac:dyDescent="0.2">
      <c r="A59" s="175" t="s">
        <v>861</v>
      </c>
      <c r="B59" s="172" t="s">
        <v>868</v>
      </c>
      <c r="C59" s="174">
        <v>46.2</v>
      </c>
      <c r="D59" s="174">
        <v>46.2</v>
      </c>
    </row>
    <row r="60" spans="1:4" ht="15" outlineLevel="3" x14ac:dyDescent="0.2">
      <c r="A60" s="175"/>
      <c r="B60" s="172" t="s">
        <v>868</v>
      </c>
      <c r="C60" s="174">
        <v>13.6</v>
      </c>
      <c r="D60" s="174">
        <v>13.6</v>
      </c>
    </row>
    <row r="61" spans="1:4" ht="15" outlineLevel="3" x14ac:dyDescent="0.2">
      <c r="A61" s="175"/>
      <c r="B61" s="172" t="s">
        <v>1208</v>
      </c>
      <c r="C61" s="174">
        <v>23.9</v>
      </c>
      <c r="D61" s="174">
        <v>23.9</v>
      </c>
    </row>
    <row r="62" spans="1:4" ht="15" outlineLevel="3" x14ac:dyDescent="0.2">
      <c r="A62" s="175"/>
      <c r="B62" s="172" t="s">
        <v>1173</v>
      </c>
      <c r="C62" s="174">
        <v>1.2</v>
      </c>
      <c r="D62" s="174">
        <v>1.2</v>
      </c>
    </row>
    <row r="63" spans="1:4" ht="15" outlineLevel="3" x14ac:dyDescent="0.2">
      <c r="A63" s="175"/>
      <c r="B63" s="172" t="s">
        <v>1172</v>
      </c>
      <c r="C63" s="174">
        <v>1.1000000000000001</v>
      </c>
      <c r="D63" s="174">
        <v>1.1000000000000001</v>
      </c>
    </row>
    <row r="64" spans="1:4" ht="15" outlineLevel="3" x14ac:dyDescent="0.2">
      <c r="A64" s="175"/>
      <c r="B64" s="172" t="s">
        <v>1171</v>
      </c>
      <c r="C64" s="174">
        <v>3.2</v>
      </c>
      <c r="D64" s="174">
        <v>3.2</v>
      </c>
    </row>
    <row r="65" spans="1:4" ht="15" outlineLevel="3" x14ac:dyDescent="0.2">
      <c r="A65" s="175"/>
      <c r="B65" s="172" t="s">
        <v>1170</v>
      </c>
      <c r="C65" s="174">
        <v>1</v>
      </c>
      <c r="D65" s="174">
        <v>1</v>
      </c>
    </row>
    <row r="66" spans="1:4" ht="15" outlineLevel="3" x14ac:dyDescent="0.2">
      <c r="A66" s="175"/>
      <c r="B66" s="172" t="s">
        <v>1169</v>
      </c>
      <c r="C66" s="174">
        <v>1.1000000000000001</v>
      </c>
      <c r="D66" s="174">
        <v>1.1000000000000001</v>
      </c>
    </row>
    <row r="67" spans="1:4" ht="15" outlineLevel="3" x14ac:dyDescent="0.2">
      <c r="A67" s="175"/>
      <c r="B67" s="172" t="s">
        <v>1168</v>
      </c>
      <c r="C67" s="174">
        <v>0.5</v>
      </c>
      <c r="D67" s="174">
        <v>0.5</v>
      </c>
    </row>
    <row r="68" spans="1:4" ht="15" outlineLevel="3" x14ac:dyDescent="0.2">
      <c r="A68" s="175"/>
      <c r="B68" s="172" t="s">
        <v>1167</v>
      </c>
      <c r="C68" s="174">
        <v>0.6</v>
      </c>
      <c r="D68" s="174">
        <v>0.6</v>
      </c>
    </row>
    <row r="69" spans="1:4" ht="15" outlineLevel="2" x14ac:dyDescent="0.2">
      <c r="A69" s="175" t="s">
        <v>859</v>
      </c>
      <c r="B69" s="172" t="s">
        <v>940</v>
      </c>
      <c r="C69" s="174">
        <v>16.899999999999999</v>
      </c>
      <c r="D69" s="174">
        <v>16.899999999999999</v>
      </c>
    </row>
    <row r="70" spans="1:4" ht="15" outlineLevel="3" x14ac:dyDescent="0.2">
      <c r="A70" s="175"/>
      <c r="B70" s="172" t="s">
        <v>940</v>
      </c>
      <c r="C70" s="174">
        <v>5</v>
      </c>
      <c r="D70" s="174">
        <v>5</v>
      </c>
    </row>
    <row r="71" spans="1:4" ht="15" outlineLevel="3" x14ac:dyDescent="0.2">
      <c r="A71" s="175"/>
      <c r="B71" s="172" t="s">
        <v>1207</v>
      </c>
      <c r="C71" s="174">
        <v>4.9000000000000004</v>
      </c>
      <c r="D71" s="174">
        <v>4.9000000000000004</v>
      </c>
    </row>
    <row r="72" spans="1:4" ht="15" outlineLevel="3" x14ac:dyDescent="0.2">
      <c r="A72" s="175"/>
      <c r="B72" s="172" t="s">
        <v>1166</v>
      </c>
      <c r="C72" s="174">
        <v>0.6</v>
      </c>
      <c r="D72" s="174">
        <v>0.6</v>
      </c>
    </row>
    <row r="73" spans="1:4" ht="15" outlineLevel="3" x14ac:dyDescent="0.2">
      <c r="A73" s="175"/>
      <c r="B73" s="172" t="s">
        <v>1165</v>
      </c>
      <c r="C73" s="174">
        <v>0.7</v>
      </c>
      <c r="D73" s="174">
        <v>0.7</v>
      </c>
    </row>
    <row r="74" spans="1:4" ht="15" outlineLevel="3" x14ac:dyDescent="0.2">
      <c r="A74" s="175"/>
      <c r="B74" s="172" t="s">
        <v>1164</v>
      </c>
      <c r="C74" s="174">
        <v>0.3</v>
      </c>
      <c r="D74" s="174">
        <v>0.3</v>
      </c>
    </row>
    <row r="75" spans="1:4" ht="15" outlineLevel="3" x14ac:dyDescent="0.2">
      <c r="A75" s="175"/>
      <c r="B75" s="172" t="s">
        <v>1163</v>
      </c>
      <c r="C75" s="174">
        <v>0.9</v>
      </c>
      <c r="D75" s="174">
        <v>0.9</v>
      </c>
    </row>
    <row r="76" spans="1:4" ht="15" outlineLevel="3" x14ac:dyDescent="0.2">
      <c r="A76" s="175"/>
      <c r="B76" s="172" t="s">
        <v>1162</v>
      </c>
      <c r="C76" s="174">
        <v>1.1000000000000001</v>
      </c>
      <c r="D76" s="174">
        <v>1.1000000000000001</v>
      </c>
    </row>
    <row r="77" spans="1:4" ht="15" outlineLevel="3" x14ac:dyDescent="0.2">
      <c r="A77" s="175"/>
      <c r="B77" s="172" t="s">
        <v>2704</v>
      </c>
      <c r="C77" s="174">
        <v>0.2</v>
      </c>
      <c r="D77" s="174">
        <v>0.2</v>
      </c>
    </row>
    <row r="78" spans="1:4" ht="15" outlineLevel="3" x14ac:dyDescent="0.2">
      <c r="A78" s="175"/>
      <c r="B78" s="172" t="s">
        <v>1161</v>
      </c>
      <c r="C78" s="174">
        <v>0.7</v>
      </c>
      <c r="D78" s="174">
        <v>0.7</v>
      </c>
    </row>
    <row r="79" spans="1:4" ht="15" outlineLevel="3" x14ac:dyDescent="0.2">
      <c r="A79" s="175"/>
      <c r="B79" s="172" t="s">
        <v>1160</v>
      </c>
      <c r="C79" s="174">
        <v>1.2</v>
      </c>
      <c r="D79" s="174">
        <v>1.2</v>
      </c>
    </row>
    <row r="80" spans="1:4" ht="15" outlineLevel="3" x14ac:dyDescent="0.2">
      <c r="A80" s="175"/>
      <c r="B80" s="172" t="s">
        <v>1159</v>
      </c>
      <c r="C80" s="174">
        <v>0.6</v>
      </c>
      <c r="D80" s="174">
        <v>0.6</v>
      </c>
    </row>
    <row r="81" spans="1:4" ht="15" outlineLevel="3" x14ac:dyDescent="0.2">
      <c r="A81" s="175"/>
      <c r="B81" s="172" t="s">
        <v>1158</v>
      </c>
      <c r="C81" s="174">
        <v>0.5</v>
      </c>
      <c r="D81" s="174">
        <v>0.5</v>
      </c>
    </row>
    <row r="82" spans="1:4" ht="15" outlineLevel="3" x14ac:dyDescent="0.2">
      <c r="A82" s="175"/>
      <c r="B82" s="172" t="s">
        <v>1157</v>
      </c>
      <c r="C82" s="174">
        <v>0.2</v>
      </c>
      <c r="D82" s="174">
        <v>0.2</v>
      </c>
    </row>
    <row r="83" spans="1:4" ht="15" outlineLevel="2" x14ac:dyDescent="0.2">
      <c r="A83" s="175" t="s">
        <v>857</v>
      </c>
      <c r="B83" s="172" t="s">
        <v>939</v>
      </c>
      <c r="C83" s="174">
        <v>10.4</v>
      </c>
      <c r="D83" s="174">
        <v>10.4</v>
      </c>
    </row>
    <row r="84" spans="1:4" ht="15" outlineLevel="3" x14ac:dyDescent="0.2">
      <c r="A84" s="175"/>
      <c r="B84" s="172" t="s">
        <v>939</v>
      </c>
      <c r="C84" s="174">
        <v>3.1</v>
      </c>
      <c r="D84" s="174">
        <v>3.1</v>
      </c>
    </row>
    <row r="85" spans="1:4" ht="15" outlineLevel="3" x14ac:dyDescent="0.2">
      <c r="A85" s="175"/>
      <c r="B85" s="172" t="s">
        <v>1156</v>
      </c>
      <c r="C85" s="174">
        <v>3.5</v>
      </c>
      <c r="D85" s="174">
        <v>3.5</v>
      </c>
    </row>
    <row r="86" spans="1:4" ht="15" outlineLevel="3" x14ac:dyDescent="0.2">
      <c r="A86" s="175"/>
      <c r="B86" s="172" t="s">
        <v>1155</v>
      </c>
      <c r="C86" s="174">
        <v>1</v>
      </c>
      <c r="D86" s="174">
        <v>1</v>
      </c>
    </row>
    <row r="87" spans="1:4" ht="15" outlineLevel="3" x14ac:dyDescent="0.2">
      <c r="A87" s="175"/>
      <c r="B87" s="172" t="s">
        <v>1154</v>
      </c>
      <c r="C87" s="174">
        <v>0.5</v>
      </c>
      <c r="D87" s="174">
        <v>0.5</v>
      </c>
    </row>
    <row r="88" spans="1:4" ht="15" outlineLevel="3" x14ac:dyDescent="0.2">
      <c r="A88" s="175"/>
      <c r="B88" s="172" t="s">
        <v>1153</v>
      </c>
      <c r="C88" s="174">
        <v>0.4</v>
      </c>
      <c r="D88" s="174">
        <v>0.4</v>
      </c>
    </row>
    <row r="89" spans="1:4" ht="15" outlineLevel="3" x14ac:dyDescent="0.2">
      <c r="A89" s="175"/>
      <c r="B89" s="172" t="s">
        <v>1152</v>
      </c>
      <c r="C89" s="174">
        <v>0.5</v>
      </c>
      <c r="D89" s="174">
        <v>0.5</v>
      </c>
    </row>
    <row r="90" spans="1:4" ht="15" outlineLevel="3" x14ac:dyDescent="0.2">
      <c r="A90" s="175"/>
      <c r="B90" s="172" t="s">
        <v>1151</v>
      </c>
      <c r="C90" s="174">
        <v>0.7</v>
      </c>
      <c r="D90" s="174">
        <v>0.7</v>
      </c>
    </row>
    <row r="91" spans="1:4" ht="15" outlineLevel="3" x14ac:dyDescent="0.2">
      <c r="A91" s="175"/>
      <c r="B91" s="172" t="s">
        <v>1150</v>
      </c>
      <c r="C91" s="174">
        <v>0.7</v>
      </c>
      <c r="D91" s="174">
        <v>0.7</v>
      </c>
    </row>
    <row r="92" spans="1:4" ht="15" outlineLevel="2" x14ac:dyDescent="0.2">
      <c r="A92" s="175" t="s">
        <v>855</v>
      </c>
      <c r="B92" s="172" t="s">
        <v>938</v>
      </c>
      <c r="C92" s="174">
        <v>8.4</v>
      </c>
      <c r="D92" s="174">
        <v>8.4</v>
      </c>
    </row>
    <row r="93" spans="1:4" ht="15" outlineLevel="3" x14ac:dyDescent="0.2">
      <c r="A93" s="175"/>
      <c r="B93" s="172" t="s">
        <v>938</v>
      </c>
      <c r="C93" s="174">
        <v>2.5</v>
      </c>
      <c r="D93" s="174">
        <v>2.5</v>
      </c>
    </row>
    <row r="94" spans="1:4" ht="15" outlineLevel="3" x14ac:dyDescent="0.2">
      <c r="A94" s="175"/>
      <c r="B94" s="172" t="s">
        <v>1149</v>
      </c>
      <c r="C94" s="174">
        <v>2.9</v>
      </c>
      <c r="D94" s="174">
        <v>2.9</v>
      </c>
    </row>
    <row r="95" spans="1:4" ht="15" outlineLevel="3" x14ac:dyDescent="0.2">
      <c r="A95" s="175"/>
      <c r="B95" s="172" t="s">
        <v>1148</v>
      </c>
      <c r="C95" s="174">
        <v>0.3</v>
      </c>
      <c r="D95" s="174">
        <v>0.3</v>
      </c>
    </row>
    <row r="96" spans="1:4" ht="15" outlineLevel="3" x14ac:dyDescent="0.2">
      <c r="A96" s="175"/>
      <c r="B96" s="172" t="s">
        <v>1147</v>
      </c>
      <c r="C96" s="174">
        <v>0.2</v>
      </c>
      <c r="D96" s="174">
        <v>0.2</v>
      </c>
    </row>
    <row r="97" spans="1:4" ht="15" outlineLevel="3" x14ac:dyDescent="0.2">
      <c r="A97" s="175"/>
      <c r="B97" s="172" t="s">
        <v>1062</v>
      </c>
      <c r="C97" s="174">
        <v>0.4</v>
      </c>
      <c r="D97" s="174">
        <v>0.4</v>
      </c>
    </row>
    <row r="98" spans="1:4" ht="15" outlineLevel="3" x14ac:dyDescent="0.2">
      <c r="A98" s="175"/>
      <c r="B98" s="172" t="s">
        <v>1146</v>
      </c>
      <c r="C98" s="174">
        <v>0.8</v>
      </c>
      <c r="D98" s="174">
        <v>0.8</v>
      </c>
    </row>
    <row r="99" spans="1:4" ht="15" outlineLevel="3" x14ac:dyDescent="0.2">
      <c r="A99" s="175"/>
      <c r="B99" s="172" t="s">
        <v>1145</v>
      </c>
      <c r="C99" s="174">
        <v>0.3</v>
      </c>
      <c r="D99" s="174">
        <v>0.3</v>
      </c>
    </row>
    <row r="100" spans="1:4" ht="15" outlineLevel="3" x14ac:dyDescent="0.2">
      <c r="A100" s="175"/>
      <c r="B100" s="172" t="s">
        <v>1144</v>
      </c>
      <c r="C100" s="174">
        <v>1</v>
      </c>
      <c r="D100" s="174">
        <v>1</v>
      </c>
    </row>
    <row r="101" spans="1:4" ht="15" outlineLevel="2" x14ac:dyDescent="0.2">
      <c r="A101" s="175" t="s">
        <v>853</v>
      </c>
      <c r="B101" s="172" t="s">
        <v>866</v>
      </c>
      <c r="C101" s="174">
        <v>27.4</v>
      </c>
      <c r="D101" s="174">
        <v>27.4</v>
      </c>
    </row>
    <row r="102" spans="1:4" ht="15" outlineLevel="3" x14ac:dyDescent="0.2">
      <c r="A102" s="175"/>
      <c r="B102" s="172" t="s">
        <v>866</v>
      </c>
      <c r="C102" s="174">
        <v>8.1</v>
      </c>
      <c r="D102" s="174">
        <v>8.1</v>
      </c>
    </row>
    <row r="103" spans="1:4" ht="15" outlineLevel="3" x14ac:dyDescent="0.2">
      <c r="A103" s="175"/>
      <c r="B103" s="172" t="s">
        <v>1206</v>
      </c>
      <c r="C103" s="174">
        <v>11.2</v>
      </c>
      <c r="D103" s="174">
        <v>11.2</v>
      </c>
    </row>
    <row r="104" spans="1:4" ht="15" outlineLevel="3" x14ac:dyDescent="0.2">
      <c r="A104" s="175"/>
      <c r="B104" s="172" t="s">
        <v>1143</v>
      </c>
      <c r="C104" s="174">
        <v>0.6</v>
      </c>
      <c r="D104" s="174">
        <v>0.6</v>
      </c>
    </row>
    <row r="105" spans="1:4" ht="15" outlineLevel="3" x14ac:dyDescent="0.2">
      <c r="A105" s="175"/>
      <c r="B105" s="172" t="s">
        <v>1142</v>
      </c>
      <c r="C105" s="174">
        <v>1.5</v>
      </c>
      <c r="D105" s="174">
        <v>1.5</v>
      </c>
    </row>
    <row r="106" spans="1:4" ht="15" outlineLevel="3" x14ac:dyDescent="0.2">
      <c r="A106" s="175"/>
      <c r="B106" s="172" t="s">
        <v>1141</v>
      </c>
      <c r="C106" s="174">
        <v>2.2999999999999998</v>
      </c>
      <c r="D106" s="174">
        <v>2.2999999999999998</v>
      </c>
    </row>
    <row r="107" spans="1:4" ht="15" outlineLevel="3" x14ac:dyDescent="0.2">
      <c r="A107" s="175"/>
      <c r="B107" s="172" t="s">
        <v>1140</v>
      </c>
      <c r="C107" s="174">
        <v>0.8</v>
      </c>
      <c r="D107" s="174">
        <v>0.8</v>
      </c>
    </row>
    <row r="108" spans="1:4" ht="15" outlineLevel="3" x14ac:dyDescent="0.2">
      <c r="A108" s="175"/>
      <c r="B108" s="172" t="s">
        <v>1139</v>
      </c>
      <c r="C108" s="174">
        <v>1.3</v>
      </c>
      <c r="D108" s="174">
        <v>1.3</v>
      </c>
    </row>
    <row r="109" spans="1:4" ht="15" outlineLevel="3" x14ac:dyDescent="0.2">
      <c r="A109" s="175"/>
      <c r="B109" s="172" t="s">
        <v>1138</v>
      </c>
      <c r="C109" s="174">
        <v>1.6</v>
      </c>
      <c r="D109" s="174">
        <v>1.6</v>
      </c>
    </row>
    <row r="110" spans="1:4" ht="15" outlineLevel="2" x14ac:dyDescent="0.2">
      <c r="A110" s="175" t="s">
        <v>851</v>
      </c>
      <c r="B110" s="172" t="s">
        <v>937</v>
      </c>
      <c r="C110" s="174">
        <v>16.3</v>
      </c>
      <c r="D110" s="174">
        <v>16.3</v>
      </c>
    </row>
    <row r="111" spans="1:4" ht="15" outlineLevel="3" x14ac:dyDescent="0.2">
      <c r="A111" s="175"/>
      <c r="B111" s="172" t="s">
        <v>937</v>
      </c>
      <c r="C111" s="174">
        <v>4.8</v>
      </c>
      <c r="D111" s="174">
        <v>4.8</v>
      </c>
    </row>
    <row r="112" spans="1:4" ht="15" outlineLevel="3" x14ac:dyDescent="0.2">
      <c r="A112" s="175"/>
      <c r="B112" s="172" t="s">
        <v>1205</v>
      </c>
      <c r="C112" s="174">
        <v>5.7</v>
      </c>
      <c r="D112" s="174">
        <v>5.7</v>
      </c>
    </row>
    <row r="113" spans="1:4" ht="15" outlineLevel="3" x14ac:dyDescent="0.2">
      <c r="A113" s="175"/>
      <c r="B113" s="172" t="s">
        <v>1225</v>
      </c>
      <c r="C113" s="174">
        <v>0.5</v>
      </c>
      <c r="D113" s="174">
        <v>0.5</v>
      </c>
    </row>
    <row r="114" spans="1:4" ht="15" outlineLevel="3" x14ac:dyDescent="0.2">
      <c r="A114" s="175"/>
      <c r="B114" s="172" t="s">
        <v>1137</v>
      </c>
      <c r="C114" s="174">
        <v>0.9</v>
      </c>
      <c r="D114" s="174">
        <v>0.9</v>
      </c>
    </row>
    <row r="115" spans="1:4" ht="15" outlineLevel="3" x14ac:dyDescent="0.2">
      <c r="A115" s="175"/>
      <c r="B115" s="172" t="s">
        <v>1136</v>
      </c>
      <c r="C115" s="174">
        <v>1.9</v>
      </c>
      <c r="D115" s="174">
        <v>1.9</v>
      </c>
    </row>
    <row r="116" spans="1:4" ht="15" outlineLevel="3" x14ac:dyDescent="0.2">
      <c r="A116" s="175"/>
      <c r="B116" s="172" t="s">
        <v>1135</v>
      </c>
      <c r="C116" s="174">
        <v>0.5</v>
      </c>
      <c r="D116" s="174">
        <v>0.5</v>
      </c>
    </row>
    <row r="117" spans="1:4" ht="15" outlineLevel="3" x14ac:dyDescent="0.2">
      <c r="A117" s="175"/>
      <c r="B117" s="172" t="s">
        <v>1134</v>
      </c>
      <c r="C117" s="174">
        <v>1.6</v>
      </c>
      <c r="D117" s="174">
        <v>1.6</v>
      </c>
    </row>
    <row r="118" spans="1:4" ht="15" outlineLevel="3" x14ac:dyDescent="0.2">
      <c r="A118" s="175"/>
      <c r="B118" s="172" t="s">
        <v>1133</v>
      </c>
      <c r="C118" s="174">
        <v>0.4</v>
      </c>
      <c r="D118" s="174">
        <v>0.4</v>
      </c>
    </row>
    <row r="119" spans="1:4" ht="15" outlineLevel="2" x14ac:dyDescent="0.2">
      <c r="A119" s="175" t="s">
        <v>849</v>
      </c>
      <c r="B119" s="172" t="s">
        <v>936</v>
      </c>
      <c r="C119" s="174">
        <v>6.3</v>
      </c>
      <c r="D119" s="174">
        <v>6.3</v>
      </c>
    </row>
    <row r="120" spans="1:4" ht="15" outlineLevel="3" x14ac:dyDescent="0.2">
      <c r="A120" s="175"/>
      <c r="B120" s="172" t="s">
        <v>936</v>
      </c>
      <c r="C120" s="174">
        <v>1.9</v>
      </c>
      <c r="D120" s="174">
        <v>1.9</v>
      </c>
    </row>
    <row r="121" spans="1:4" ht="15" outlineLevel="3" x14ac:dyDescent="0.2">
      <c r="A121" s="175"/>
      <c r="B121" s="172" t="s">
        <v>1132</v>
      </c>
      <c r="C121" s="174">
        <v>2.9</v>
      </c>
      <c r="D121" s="174">
        <v>2.9</v>
      </c>
    </row>
    <row r="122" spans="1:4" ht="15" outlineLevel="3" x14ac:dyDescent="0.2">
      <c r="A122" s="175"/>
      <c r="B122" s="172" t="s">
        <v>1131</v>
      </c>
      <c r="C122" s="174">
        <v>0.6</v>
      </c>
      <c r="D122" s="174">
        <v>0.6</v>
      </c>
    </row>
    <row r="123" spans="1:4" ht="15" outlineLevel="3" x14ac:dyDescent="0.2">
      <c r="A123" s="175"/>
      <c r="B123" s="172" t="s">
        <v>1045</v>
      </c>
      <c r="C123" s="174">
        <v>0.4</v>
      </c>
      <c r="D123" s="174">
        <v>0.4</v>
      </c>
    </row>
    <row r="124" spans="1:4" ht="15" outlineLevel="3" x14ac:dyDescent="0.2">
      <c r="A124" s="175"/>
      <c r="B124" s="172" t="s">
        <v>1130</v>
      </c>
      <c r="C124" s="174">
        <v>0.3</v>
      </c>
      <c r="D124" s="174">
        <v>0.3</v>
      </c>
    </row>
    <row r="125" spans="1:4" ht="15" outlineLevel="3" x14ac:dyDescent="0.2">
      <c r="A125" s="175"/>
      <c r="B125" s="172" t="s">
        <v>1129</v>
      </c>
      <c r="C125" s="174">
        <v>0.2</v>
      </c>
      <c r="D125" s="174">
        <v>0.2</v>
      </c>
    </row>
    <row r="126" spans="1:4" ht="15" outlineLevel="2" x14ac:dyDescent="0.2">
      <c r="A126" s="175" t="s">
        <v>935</v>
      </c>
      <c r="B126" s="172" t="s">
        <v>934</v>
      </c>
      <c r="C126" s="174">
        <v>13</v>
      </c>
      <c r="D126" s="174">
        <v>13</v>
      </c>
    </row>
    <row r="127" spans="1:4" ht="15" outlineLevel="3" x14ac:dyDescent="0.2">
      <c r="A127" s="175"/>
      <c r="B127" s="172" t="s">
        <v>934</v>
      </c>
      <c r="C127" s="174">
        <v>3.8</v>
      </c>
      <c r="D127" s="174">
        <v>3.8</v>
      </c>
    </row>
    <row r="128" spans="1:4" ht="15" outlineLevel="3" x14ac:dyDescent="0.2">
      <c r="A128" s="175"/>
      <c r="B128" s="172" t="s">
        <v>1128</v>
      </c>
      <c r="C128" s="174">
        <v>3.7</v>
      </c>
      <c r="D128" s="174">
        <v>3.7</v>
      </c>
    </row>
    <row r="129" spans="1:4" ht="15" outlineLevel="3" x14ac:dyDescent="0.2">
      <c r="A129" s="175"/>
      <c r="B129" s="172" t="s">
        <v>1127</v>
      </c>
      <c r="C129" s="174">
        <v>1.9</v>
      </c>
      <c r="D129" s="174">
        <v>1.9</v>
      </c>
    </row>
    <row r="130" spans="1:4" ht="15" outlineLevel="3" x14ac:dyDescent="0.2">
      <c r="A130" s="175"/>
      <c r="B130" s="172" t="s">
        <v>1126</v>
      </c>
      <c r="C130" s="174">
        <v>0.4</v>
      </c>
      <c r="D130" s="174">
        <v>0.4</v>
      </c>
    </row>
    <row r="131" spans="1:4" ht="15" outlineLevel="3" x14ac:dyDescent="0.2">
      <c r="A131" s="175"/>
      <c r="B131" s="172" t="s">
        <v>1125</v>
      </c>
      <c r="C131" s="174">
        <v>0.8</v>
      </c>
      <c r="D131" s="174">
        <v>0.8</v>
      </c>
    </row>
    <row r="132" spans="1:4" ht="15" outlineLevel="3" x14ac:dyDescent="0.2">
      <c r="A132" s="175"/>
      <c r="B132" s="172" t="s">
        <v>1124</v>
      </c>
      <c r="C132" s="174">
        <v>0.5</v>
      </c>
      <c r="D132" s="174">
        <v>0.5</v>
      </c>
    </row>
    <row r="133" spans="1:4" ht="15" outlineLevel="3" x14ac:dyDescent="0.2">
      <c r="A133" s="175"/>
      <c r="B133" s="172" t="s">
        <v>1123</v>
      </c>
      <c r="C133" s="174">
        <v>1.5</v>
      </c>
      <c r="D133" s="174">
        <v>1.5</v>
      </c>
    </row>
    <row r="134" spans="1:4" ht="15" outlineLevel="3" x14ac:dyDescent="0.2">
      <c r="A134" s="175"/>
      <c r="B134" s="172" t="s">
        <v>1122</v>
      </c>
      <c r="C134" s="174">
        <v>0.4</v>
      </c>
      <c r="D134" s="174">
        <v>0.4</v>
      </c>
    </row>
    <row r="135" spans="1:4" ht="15" outlineLevel="2" x14ac:dyDescent="0.2">
      <c r="A135" s="175" t="s">
        <v>933</v>
      </c>
      <c r="B135" s="172" t="s">
        <v>932</v>
      </c>
      <c r="C135" s="174">
        <v>14.7</v>
      </c>
      <c r="D135" s="174">
        <v>14.7</v>
      </c>
    </row>
    <row r="136" spans="1:4" ht="15" outlineLevel="3" x14ac:dyDescent="0.2">
      <c r="A136" s="175"/>
      <c r="B136" s="172" t="s">
        <v>932</v>
      </c>
      <c r="C136" s="174">
        <v>4.3</v>
      </c>
      <c r="D136" s="174">
        <v>4.3</v>
      </c>
    </row>
    <row r="137" spans="1:4" ht="15" outlineLevel="3" x14ac:dyDescent="0.2">
      <c r="A137" s="175"/>
      <c r="B137" s="172" t="s">
        <v>1121</v>
      </c>
      <c r="C137" s="174">
        <v>4.0999999999999996</v>
      </c>
      <c r="D137" s="174">
        <v>4.0999999999999996</v>
      </c>
    </row>
    <row r="138" spans="1:4" ht="15" outlineLevel="3" x14ac:dyDescent="0.2">
      <c r="A138" s="175"/>
      <c r="B138" s="172" t="s">
        <v>1120</v>
      </c>
      <c r="C138" s="174">
        <v>0.5</v>
      </c>
      <c r="D138" s="174">
        <v>0.5</v>
      </c>
    </row>
    <row r="139" spans="1:4" ht="15" outlineLevel="3" x14ac:dyDescent="0.2">
      <c r="A139" s="175"/>
      <c r="B139" s="172" t="s">
        <v>1119</v>
      </c>
      <c r="C139" s="174">
        <v>2.8</v>
      </c>
      <c r="D139" s="174">
        <v>2.8</v>
      </c>
    </row>
    <row r="140" spans="1:4" ht="15" outlineLevel="3" x14ac:dyDescent="0.2">
      <c r="A140" s="175"/>
      <c r="B140" s="172" t="s">
        <v>1118</v>
      </c>
      <c r="C140" s="174">
        <v>1</v>
      </c>
      <c r="D140" s="174">
        <v>1</v>
      </c>
    </row>
    <row r="141" spans="1:4" ht="15" outlineLevel="3" x14ac:dyDescent="0.2">
      <c r="A141" s="175"/>
      <c r="B141" s="172" t="s">
        <v>1117</v>
      </c>
      <c r="C141" s="174">
        <v>0.6</v>
      </c>
      <c r="D141" s="174">
        <v>0.6</v>
      </c>
    </row>
    <row r="142" spans="1:4" ht="15" outlineLevel="3" x14ac:dyDescent="0.2">
      <c r="A142" s="175"/>
      <c r="B142" s="172" t="s">
        <v>1116</v>
      </c>
      <c r="C142" s="174">
        <v>0.6</v>
      </c>
      <c r="D142" s="174">
        <v>0.6</v>
      </c>
    </row>
    <row r="143" spans="1:4" ht="15" outlineLevel="3" x14ac:dyDescent="0.2">
      <c r="A143" s="175"/>
      <c r="B143" s="172" t="s">
        <v>1115</v>
      </c>
      <c r="C143" s="174">
        <v>0.8</v>
      </c>
      <c r="D143" s="174">
        <v>0.8</v>
      </c>
    </row>
    <row r="144" spans="1:4" ht="15" outlineLevel="2" x14ac:dyDescent="0.2">
      <c r="A144" s="175" t="s">
        <v>931</v>
      </c>
      <c r="B144" s="172" t="s">
        <v>864</v>
      </c>
      <c r="C144" s="174">
        <v>8.1</v>
      </c>
      <c r="D144" s="174">
        <v>8.1</v>
      </c>
    </row>
    <row r="145" spans="1:4" ht="15" outlineLevel="3" x14ac:dyDescent="0.2">
      <c r="A145" s="175"/>
      <c r="B145" s="172" t="s">
        <v>864</v>
      </c>
      <c r="C145" s="174">
        <v>2.4</v>
      </c>
      <c r="D145" s="174">
        <v>2.4</v>
      </c>
    </row>
    <row r="146" spans="1:4" ht="15" outlineLevel="3" x14ac:dyDescent="0.2">
      <c r="A146" s="175"/>
      <c r="B146" s="172" t="s">
        <v>1204</v>
      </c>
      <c r="C146" s="174">
        <v>2.6</v>
      </c>
      <c r="D146" s="174">
        <v>2.6</v>
      </c>
    </row>
    <row r="147" spans="1:4" ht="15" outlineLevel="3" x14ac:dyDescent="0.2">
      <c r="A147" s="175"/>
      <c r="B147" s="172" t="s">
        <v>1047</v>
      </c>
      <c r="C147" s="174">
        <v>0.8</v>
      </c>
      <c r="D147" s="174">
        <v>0.8</v>
      </c>
    </row>
    <row r="148" spans="1:4" ht="15" outlineLevel="3" x14ac:dyDescent="0.2">
      <c r="A148" s="175"/>
      <c r="B148" s="172" t="s">
        <v>1114</v>
      </c>
      <c r="C148" s="174">
        <v>0.6</v>
      </c>
      <c r="D148" s="174">
        <v>0.6</v>
      </c>
    </row>
    <row r="149" spans="1:4" ht="15" outlineLevel="3" x14ac:dyDescent="0.2">
      <c r="A149" s="175"/>
      <c r="B149" s="172" t="s">
        <v>1113</v>
      </c>
      <c r="C149" s="174">
        <v>1</v>
      </c>
      <c r="D149" s="174">
        <v>1</v>
      </c>
    </row>
    <row r="150" spans="1:4" ht="15" outlineLevel="3" x14ac:dyDescent="0.2">
      <c r="A150" s="175"/>
      <c r="B150" s="172" t="s">
        <v>1112</v>
      </c>
      <c r="C150" s="174">
        <v>0.7</v>
      </c>
      <c r="D150" s="174">
        <v>0.7</v>
      </c>
    </row>
    <row r="151" spans="1:4" ht="15" outlineLevel="2" x14ac:dyDescent="0.2">
      <c r="A151" s="175" t="s">
        <v>930</v>
      </c>
      <c r="B151" s="172" t="s">
        <v>929</v>
      </c>
      <c r="C151" s="174">
        <v>16.899999999999999</v>
      </c>
      <c r="D151" s="174">
        <v>16.899999999999999</v>
      </c>
    </row>
    <row r="152" spans="1:4" ht="15" outlineLevel="3" x14ac:dyDescent="0.2">
      <c r="A152" s="175"/>
      <c r="B152" s="172" t="s">
        <v>929</v>
      </c>
      <c r="C152" s="174">
        <v>5</v>
      </c>
      <c r="D152" s="174">
        <v>5</v>
      </c>
    </row>
    <row r="153" spans="1:4" ht="15" outlineLevel="3" x14ac:dyDescent="0.2">
      <c r="A153" s="175"/>
      <c r="B153" s="172" t="s">
        <v>1111</v>
      </c>
      <c r="C153" s="174">
        <v>5.7</v>
      </c>
      <c r="D153" s="174">
        <v>5.7</v>
      </c>
    </row>
    <row r="154" spans="1:4" ht="15" outlineLevel="3" x14ac:dyDescent="0.2">
      <c r="A154" s="175"/>
      <c r="B154" s="172" t="s">
        <v>1110</v>
      </c>
      <c r="C154" s="174">
        <v>0.4</v>
      </c>
      <c r="D154" s="174">
        <v>0.4</v>
      </c>
    </row>
    <row r="155" spans="1:4" ht="15" outlineLevel="3" x14ac:dyDescent="0.2">
      <c r="A155" s="175"/>
      <c r="B155" s="172" t="s">
        <v>1109</v>
      </c>
      <c r="C155" s="174">
        <v>1.3</v>
      </c>
      <c r="D155" s="174">
        <v>1.3</v>
      </c>
    </row>
    <row r="156" spans="1:4" ht="15" outlineLevel="3" x14ac:dyDescent="0.2">
      <c r="A156" s="175"/>
      <c r="B156" s="172" t="s">
        <v>1108</v>
      </c>
      <c r="C156" s="174">
        <v>0.5</v>
      </c>
      <c r="D156" s="174">
        <v>0.5</v>
      </c>
    </row>
    <row r="157" spans="1:4" ht="15" outlineLevel="3" x14ac:dyDescent="0.2">
      <c r="A157" s="175"/>
      <c r="B157" s="172" t="s">
        <v>1107</v>
      </c>
      <c r="C157" s="174">
        <v>1</v>
      </c>
      <c r="D157" s="174">
        <v>1</v>
      </c>
    </row>
    <row r="158" spans="1:4" ht="15" outlineLevel="3" x14ac:dyDescent="0.2">
      <c r="A158" s="175"/>
      <c r="B158" s="172" t="s">
        <v>1106</v>
      </c>
      <c r="C158" s="174">
        <v>0.4</v>
      </c>
      <c r="D158" s="174">
        <v>0.4</v>
      </c>
    </row>
    <row r="159" spans="1:4" ht="15" outlineLevel="3" x14ac:dyDescent="0.2">
      <c r="A159" s="175"/>
      <c r="B159" s="172" t="s">
        <v>1105</v>
      </c>
      <c r="C159" s="174">
        <v>0.7</v>
      </c>
      <c r="D159" s="174">
        <v>0.7</v>
      </c>
    </row>
    <row r="160" spans="1:4" ht="15" outlineLevel="3" x14ac:dyDescent="0.2">
      <c r="A160" s="175"/>
      <c r="B160" s="172" t="s">
        <v>1104</v>
      </c>
      <c r="C160" s="174">
        <v>0.3</v>
      </c>
      <c r="D160" s="174">
        <v>0.3</v>
      </c>
    </row>
    <row r="161" spans="1:4" ht="15" outlineLevel="3" x14ac:dyDescent="0.2">
      <c r="A161" s="175"/>
      <c r="B161" s="172" t="s">
        <v>1103</v>
      </c>
      <c r="C161" s="174">
        <v>0.5</v>
      </c>
      <c r="D161" s="174">
        <v>0.5</v>
      </c>
    </row>
    <row r="162" spans="1:4" ht="15" outlineLevel="3" x14ac:dyDescent="0.2">
      <c r="A162" s="175"/>
      <c r="B162" s="172" t="s">
        <v>1102</v>
      </c>
      <c r="C162" s="174">
        <v>1.1000000000000001</v>
      </c>
      <c r="D162" s="174">
        <v>1.1000000000000001</v>
      </c>
    </row>
    <row r="163" spans="1:4" ht="15" outlineLevel="2" x14ac:dyDescent="0.2">
      <c r="A163" s="175" t="s">
        <v>928</v>
      </c>
      <c r="B163" s="172" t="s">
        <v>927</v>
      </c>
      <c r="C163" s="174">
        <v>28.8</v>
      </c>
      <c r="D163" s="174">
        <v>28.8</v>
      </c>
    </row>
    <row r="164" spans="1:4" ht="15" outlineLevel="3" x14ac:dyDescent="0.2">
      <c r="A164" s="175"/>
      <c r="B164" s="172" t="s">
        <v>927</v>
      </c>
      <c r="C164" s="174">
        <v>8.4</v>
      </c>
      <c r="D164" s="174">
        <v>8.4</v>
      </c>
    </row>
    <row r="165" spans="1:4" ht="15" outlineLevel="3" x14ac:dyDescent="0.2">
      <c r="A165" s="175"/>
      <c r="B165" s="172" t="s">
        <v>1101</v>
      </c>
      <c r="C165" s="174">
        <v>0.6</v>
      </c>
      <c r="D165" s="174">
        <v>0.6</v>
      </c>
    </row>
    <row r="166" spans="1:4" ht="15" outlineLevel="3" x14ac:dyDescent="0.2">
      <c r="A166" s="175"/>
      <c r="B166" s="172" t="s">
        <v>1100</v>
      </c>
      <c r="C166" s="174">
        <v>0.9</v>
      </c>
      <c r="D166" s="174">
        <v>0.9</v>
      </c>
    </row>
    <row r="167" spans="1:4" ht="15" outlineLevel="3" x14ac:dyDescent="0.2">
      <c r="A167" s="175"/>
      <c r="B167" s="172" t="s">
        <v>1099</v>
      </c>
      <c r="C167" s="174">
        <v>1</v>
      </c>
      <c r="D167" s="174">
        <v>1</v>
      </c>
    </row>
    <row r="168" spans="1:4" ht="15" outlineLevel="3" x14ac:dyDescent="0.2">
      <c r="A168" s="175"/>
      <c r="B168" s="172" t="s">
        <v>1098</v>
      </c>
      <c r="C168" s="174">
        <v>1.3</v>
      </c>
      <c r="D168" s="174">
        <v>1.3</v>
      </c>
    </row>
    <row r="169" spans="1:4" ht="15" outlineLevel="3" x14ac:dyDescent="0.2">
      <c r="A169" s="175"/>
      <c r="B169" s="172" t="s">
        <v>1097</v>
      </c>
      <c r="C169" s="174">
        <v>1.6</v>
      </c>
      <c r="D169" s="174">
        <v>1.6</v>
      </c>
    </row>
    <row r="170" spans="1:4" ht="15" outlineLevel="3" x14ac:dyDescent="0.2">
      <c r="A170" s="175"/>
      <c r="B170" s="172" t="s">
        <v>1096</v>
      </c>
      <c r="C170" s="174">
        <v>1.1000000000000001</v>
      </c>
      <c r="D170" s="174">
        <v>1.1000000000000001</v>
      </c>
    </row>
    <row r="171" spans="1:4" ht="15" outlineLevel="3" x14ac:dyDescent="0.2">
      <c r="A171" s="175"/>
      <c r="B171" s="172" t="s">
        <v>1095</v>
      </c>
      <c r="C171" s="174">
        <v>1.3</v>
      </c>
      <c r="D171" s="174">
        <v>1.3</v>
      </c>
    </row>
    <row r="172" spans="1:4" ht="15" outlineLevel="3" x14ac:dyDescent="0.2">
      <c r="A172" s="175"/>
      <c r="B172" s="172" t="s">
        <v>1094</v>
      </c>
      <c r="C172" s="174">
        <v>0.6</v>
      </c>
      <c r="D172" s="174">
        <v>0.6</v>
      </c>
    </row>
    <row r="173" spans="1:4" ht="15" outlineLevel="3" x14ac:dyDescent="0.2">
      <c r="A173" s="175"/>
      <c r="B173" s="172" t="s">
        <v>1093</v>
      </c>
      <c r="C173" s="174">
        <v>1.3</v>
      </c>
      <c r="D173" s="174">
        <v>1.3</v>
      </c>
    </row>
    <row r="174" spans="1:4" ht="15" outlineLevel="3" x14ac:dyDescent="0.2">
      <c r="A174" s="175"/>
      <c r="B174" s="172" t="s">
        <v>1092</v>
      </c>
      <c r="C174" s="174">
        <v>0.4</v>
      </c>
      <c r="D174" s="174">
        <v>0.4</v>
      </c>
    </row>
    <row r="175" spans="1:4" ht="15" outlineLevel="3" x14ac:dyDescent="0.2">
      <c r="A175" s="175"/>
      <c r="B175" s="172" t="s">
        <v>1091</v>
      </c>
      <c r="C175" s="174">
        <v>1.1000000000000001</v>
      </c>
      <c r="D175" s="174">
        <v>1.1000000000000001</v>
      </c>
    </row>
    <row r="176" spans="1:4" ht="15" outlineLevel="3" x14ac:dyDescent="0.2">
      <c r="A176" s="175"/>
      <c r="B176" s="172" t="s">
        <v>1090</v>
      </c>
      <c r="C176" s="174">
        <v>1.5</v>
      </c>
      <c r="D176" s="174">
        <v>1.5</v>
      </c>
    </row>
    <row r="177" spans="1:4" ht="15" outlineLevel="3" x14ac:dyDescent="0.2">
      <c r="A177" s="175"/>
      <c r="B177" s="172" t="s">
        <v>1089</v>
      </c>
      <c r="C177" s="174">
        <v>1</v>
      </c>
      <c r="D177" s="174">
        <v>1</v>
      </c>
    </row>
    <row r="178" spans="1:4" ht="15" outlineLevel="3" x14ac:dyDescent="0.2">
      <c r="A178" s="175"/>
      <c r="B178" s="172" t="s">
        <v>1088</v>
      </c>
      <c r="C178" s="174">
        <v>1.2</v>
      </c>
      <c r="D178" s="174">
        <v>1.2</v>
      </c>
    </row>
    <row r="179" spans="1:4" ht="15" outlineLevel="3" x14ac:dyDescent="0.2">
      <c r="A179" s="175"/>
      <c r="B179" s="172" t="s">
        <v>1087</v>
      </c>
      <c r="C179" s="174">
        <v>1</v>
      </c>
      <c r="D179" s="174">
        <v>1</v>
      </c>
    </row>
    <row r="180" spans="1:4" ht="15" outlineLevel="3" x14ac:dyDescent="0.2">
      <c r="A180" s="175"/>
      <c r="B180" s="172" t="s">
        <v>1086</v>
      </c>
      <c r="C180" s="174">
        <v>1.8</v>
      </c>
      <c r="D180" s="174">
        <v>1.8</v>
      </c>
    </row>
    <row r="181" spans="1:4" ht="15" outlineLevel="3" x14ac:dyDescent="0.2">
      <c r="A181" s="175"/>
      <c r="B181" s="172" t="s">
        <v>1085</v>
      </c>
      <c r="C181" s="174">
        <v>1.1000000000000001</v>
      </c>
      <c r="D181" s="174">
        <v>1.1000000000000001</v>
      </c>
    </row>
    <row r="182" spans="1:4" ht="15" outlineLevel="3" x14ac:dyDescent="0.2">
      <c r="A182" s="175"/>
      <c r="B182" s="172" t="s">
        <v>1084</v>
      </c>
      <c r="C182" s="174">
        <v>1</v>
      </c>
      <c r="D182" s="174">
        <v>1</v>
      </c>
    </row>
    <row r="183" spans="1:4" ht="15" outlineLevel="3" x14ac:dyDescent="0.2">
      <c r="A183" s="175"/>
      <c r="B183" s="172" t="s">
        <v>1083</v>
      </c>
      <c r="C183" s="174">
        <v>0.6</v>
      </c>
      <c r="D183" s="174">
        <v>0.6</v>
      </c>
    </row>
    <row r="184" spans="1:4" ht="15" outlineLevel="2" x14ac:dyDescent="0.2">
      <c r="A184" s="175" t="s">
        <v>926</v>
      </c>
      <c r="B184" s="172" t="s">
        <v>862</v>
      </c>
      <c r="C184" s="174">
        <v>13.9</v>
      </c>
      <c r="D184" s="174">
        <v>13.9</v>
      </c>
    </row>
    <row r="185" spans="1:4" ht="15" outlineLevel="3" x14ac:dyDescent="0.2">
      <c r="A185" s="175"/>
      <c r="B185" s="172" t="s">
        <v>862</v>
      </c>
      <c r="C185" s="174">
        <v>4.0999999999999996</v>
      </c>
      <c r="D185" s="174">
        <v>4.0999999999999996</v>
      </c>
    </row>
    <row r="186" spans="1:4" ht="15" outlineLevel="3" x14ac:dyDescent="0.2">
      <c r="A186" s="175"/>
      <c r="B186" s="172" t="s">
        <v>1203</v>
      </c>
      <c r="C186" s="174">
        <v>7.6</v>
      </c>
      <c r="D186" s="174">
        <v>7.6</v>
      </c>
    </row>
    <row r="187" spans="1:4" ht="15" outlineLevel="3" x14ac:dyDescent="0.2">
      <c r="A187" s="175"/>
      <c r="B187" s="172" t="s">
        <v>1082</v>
      </c>
      <c r="C187" s="174">
        <v>1.1000000000000001</v>
      </c>
      <c r="D187" s="174">
        <v>1.1000000000000001</v>
      </c>
    </row>
    <row r="188" spans="1:4" ht="15" outlineLevel="3" x14ac:dyDescent="0.2">
      <c r="A188" s="175"/>
      <c r="B188" s="172" t="s">
        <v>1081</v>
      </c>
      <c r="C188" s="174">
        <v>0.2</v>
      </c>
      <c r="D188" s="174">
        <v>0.2</v>
      </c>
    </row>
    <row r="189" spans="1:4" ht="15" outlineLevel="3" x14ac:dyDescent="0.2">
      <c r="A189" s="175"/>
      <c r="B189" s="172" t="s">
        <v>1080</v>
      </c>
      <c r="C189" s="174">
        <v>0.3</v>
      </c>
      <c r="D189" s="174">
        <v>0.3</v>
      </c>
    </row>
    <row r="190" spans="1:4" ht="15" outlineLevel="3" x14ac:dyDescent="0.2">
      <c r="A190" s="175"/>
      <c r="B190" s="172" t="s">
        <v>1079</v>
      </c>
      <c r="C190" s="174">
        <v>0.6</v>
      </c>
      <c r="D190" s="174">
        <v>0.6</v>
      </c>
    </row>
    <row r="191" spans="1:4" ht="15" outlineLevel="2" x14ac:dyDescent="0.2">
      <c r="A191" s="175" t="s">
        <v>925</v>
      </c>
      <c r="B191" s="172" t="s">
        <v>924</v>
      </c>
      <c r="C191" s="174">
        <v>28.6</v>
      </c>
      <c r="D191" s="174">
        <v>28.6</v>
      </c>
    </row>
    <row r="192" spans="1:4" ht="15" outlineLevel="3" x14ac:dyDescent="0.2">
      <c r="A192" s="175"/>
      <c r="B192" s="172" t="s">
        <v>924</v>
      </c>
      <c r="C192" s="174">
        <v>8.4</v>
      </c>
      <c r="D192" s="174">
        <v>8.4</v>
      </c>
    </row>
    <row r="193" spans="1:4" ht="15" outlineLevel="3" x14ac:dyDescent="0.2">
      <c r="A193" s="175"/>
      <c r="B193" s="172" t="s">
        <v>1078</v>
      </c>
      <c r="C193" s="174">
        <v>9.4</v>
      </c>
      <c r="D193" s="174">
        <v>9.4</v>
      </c>
    </row>
    <row r="194" spans="1:4" ht="15" outlineLevel="3" x14ac:dyDescent="0.2">
      <c r="A194" s="175"/>
      <c r="B194" s="172" t="s">
        <v>1077</v>
      </c>
      <c r="C194" s="174">
        <v>1.7</v>
      </c>
      <c r="D194" s="174">
        <v>1.7</v>
      </c>
    </row>
    <row r="195" spans="1:4" ht="15" outlineLevel="3" x14ac:dyDescent="0.2">
      <c r="A195" s="175"/>
      <c r="B195" s="172" t="s">
        <v>1076</v>
      </c>
      <c r="C195" s="174">
        <v>3.7</v>
      </c>
      <c r="D195" s="174">
        <v>3.7</v>
      </c>
    </row>
    <row r="196" spans="1:4" ht="15" outlineLevel="3" x14ac:dyDescent="0.2">
      <c r="A196" s="175"/>
      <c r="B196" s="172" t="s">
        <v>1075</v>
      </c>
      <c r="C196" s="174">
        <v>1.6</v>
      </c>
      <c r="D196" s="174">
        <v>1.6</v>
      </c>
    </row>
    <row r="197" spans="1:4" ht="15" outlineLevel="3" x14ac:dyDescent="0.2">
      <c r="A197" s="175"/>
      <c r="B197" s="172" t="s">
        <v>1074</v>
      </c>
      <c r="C197" s="174">
        <v>0.4</v>
      </c>
      <c r="D197" s="174">
        <v>0.4</v>
      </c>
    </row>
    <row r="198" spans="1:4" ht="15" outlineLevel="3" x14ac:dyDescent="0.2">
      <c r="A198" s="175"/>
      <c r="B198" s="172" t="s">
        <v>1073</v>
      </c>
      <c r="C198" s="174">
        <v>1.8</v>
      </c>
      <c r="D198" s="174">
        <v>1.8</v>
      </c>
    </row>
    <row r="199" spans="1:4" ht="15" outlineLevel="3" x14ac:dyDescent="0.2">
      <c r="A199" s="175"/>
      <c r="B199" s="172" t="s">
        <v>1072</v>
      </c>
      <c r="C199" s="174">
        <v>0.4</v>
      </c>
      <c r="D199" s="174">
        <v>0.4</v>
      </c>
    </row>
    <row r="200" spans="1:4" ht="15" outlineLevel="3" x14ac:dyDescent="0.2">
      <c r="A200" s="175"/>
      <c r="B200" s="172" t="s">
        <v>1071</v>
      </c>
      <c r="C200" s="174">
        <v>1.2</v>
      </c>
      <c r="D200" s="174">
        <v>1.2</v>
      </c>
    </row>
    <row r="201" spans="1:4" ht="15" outlineLevel="2" x14ac:dyDescent="0.2">
      <c r="A201" s="175" t="s">
        <v>923</v>
      </c>
      <c r="B201" s="172" t="s">
        <v>922</v>
      </c>
      <c r="C201" s="174">
        <v>19.100000000000001</v>
      </c>
      <c r="D201" s="174">
        <v>19.100000000000001</v>
      </c>
    </row>
    <row r="202" spans="1:4" ht="15" outlineLevel="3" x14ac:dyDescent="0.2">
      <c r="A202" s="175"/>
      <c r="B202" s="172" t="s">
        <v>922</v>
      </c>
      <c r="C202" s="174">
        <v>5.6</v>
      </c>
      <c r="D202" s="174">
        <v>5.6</v>
      </c>
    </row>
    <row r="203" spans="1:4" ht="15" outlineLevel="3" x14ac:dyDescent="0.2">
      <c r="A203" s="175"/>
      <c r="B203" s="172" t="s">
        <v>1070</v>
      </c>
      <c r="C203" s="174">
        <v>5.3</v>
      </c>
      <c r="D203" s="174">
        <v>5.3</v>
      </c>
    </row>
    <row r="204" spans="1:4" ht="15" outlineLevel="3" x14ac:dyDescent="0.2">
      <c r="A204" s="175"/>
      <c r="B204" s="172" t="s">
        <v>1069</v>
      </c>
      <c r="C204" s="174">
        <v>2.5</v>
      </c>
      <c r="D204" s="174">
        <v>2.5</v>
      </c>
    </row>
    <row r="205" spans="1:4" ht="15" outlineLevel="3" x14ac:dyDescent="0.2">
      <c r="A205" s="175"/>
      <c r="B205" s="172" t="s">
        <v>1068</v>
      </c>
      <c r="C205" s="174">
        <v>0.4</v>
      </c>
      <c r="D205" s="174">
        <v>0.4</v>
      </c>
    </row>
    <row r="206" spans="1:4" ht="15" outlineLevel="3" x14ac:dyDescent="0.2">
      <c r="A206" s="175"/>
      <c r="B206" s="172" t="s">
        <v>1067</v>
      </c>
      <c r="C206" s="174">
        <v>0.7</v>
      </c>
      <c r="D206" s="174">
        <v>0.7</v>
      </c>
    </row>
    <row r="207" spans="1:4" ht="15" outlineLevel="3" x14ac:dyDescent="0.2">
      <c r="A207" s="175"/>
      <c r="B207" s="172" t="s">
        <v>1066</v>
      </c>
      <c r="C207" s="174">
        <v>0.3</v>
      </c>
      <c r="D207" s="174">
        <v>0.3</v>
      </c>
    </row>
    <row r="208" spans="1:4" ht="15" outlineLevel="3" x14ac:dyDescent="0.2">
      <c r="A208" s="175"/>
      <c r="B208" s="172" t="s">
        <v>1065</v>
      </c>
      <c r="C208" s="174">
        <v>0.8</v>
      </c>
      <c r="D208" s="174">
        <v>0.8</v>
      </c>
    </row>
    <row r="209" spans="1:4" ht="15" outlineLevel="3" x14ac:dyDescent="0.2">
      <c r="A209" s="175"/>
      <c r="B209" s="172" t="s">
        <v>1064</v>
      </c>
      <c r="C209" s="174">
        <v>0.3</v>
      </c>
      <c r="D209" s="174">
        <v>0.3</v>
      </c>
    </row>
    <row r="210" spans="1:4" ht="15" outlineLevel="3" x14ac:dyDescent="0.2">
      <c r="A210" s="175"/>
      <c r="B210" s="172" t="s">
        <v>1224</v>
      </c>
      <c r="C210" s="174">
        <v>0.5</v>
      </c>
      <c r="D210" s="174">
        <v>0.5</v>
      </c>
    </row>
    <row r="211" spans="1:4" ht="15" outlineLevel="3" x14ac:dyDescent="0.2">
      <c r="A211" s="175"/>
      <c r="B211" s="172" t="s">
        <v>1223</v>
      </c>
      <c r="C211" s="174">
        <v>0.5</v>
      </c>
      <c r="D211" s="174">
        <v>0.5</v>
      </c>
    </row>
    <row r="212" spans="1:4" ht="15" outlineLevel="3" x14ac:dyDescent="0.2">
      <c r="A212" s="175"/>
      <c r="B212" s="172" t="s">
        <v>1063</v>
      </c>
      <c r="C212" s="174">
        <v>0.5</v>
      </c>
      <c r="D212" s="174">
        <v>0.5</v>
      </c>
    </row>
    <row r="213" spans="1:4" ht="15" outlineLevel="3" x14ac:dyDescent="0.2">
      <c r="A213" s="175"/>
      <c r="B213" s="172" t="s">
        <v>1062</v>
      </c>
      <c r="C213" s="174">
        <v>0.3</v>
      </c>
      <c r="D213" s="174">
        <v>0.3</v>
      </c>
    </row>
    <row r="214" spans="1:4" ht="15" outlineLevel="3" x14ac:dyDescent="0.2">
      <c r="A214" s="175"/>
      <c r="B214" s="172" t="s">
        <v>1061</v>
      </c>
      <c r="C214" s="174">
        <v>0.4</v>
      </c>
      <c r="D214" s="174">
        <v>0.4</v>
      </c>
    </row>
    <row r="215" spans="1:4" ht="15" outlineLevel="3" x14ac:dyDescent="0.2">
      <c r="A215" s="175"/>
      <c r="B215" s="172" t="s">
        <v>2596</v>
      </c>
      <c r="C215" s="174">
        <v>1</v>
      </c>
      <c r="D215" s="174">
        <v>1</v>
      </c>
    </row>
    <row r="216" spans="1:4" ht="15" outlineLevel="2" x14ac:dyDescent="0.2">
      <c r="A216" s="175" t="s">
        <v>921</v>
      </c>
      <c r="B216" s="172" t="s">
        <v>860</v>
      </c>
      <c r="C216" s="174">
        <v>19.600000000000001</v>
      </c>
      <c r="D216" s="174">
        <v>19.600000000000001</v>
      </c>
    </row>
    <row r="217" spans="1:4" ht="15" outlineLevel="3" x14ac:dyDescent="0.2">
      <c r="A217" s="175"/>
      <c r="B217" s="172" t="s">
        <v>860</v>
      </c>
      <c r="C217" s="174">
        <v>5.8</v>
      </c>
      <c r="D217" s="174">
        <v>5.8</v>
      </c>
    </row>
    <row r="218" spans="1:4" ht="15" outlineLevel="3" x14ac:dyDescent="0.2">
      <c r="A218" s="175"/>
      <c r="B218" s="172" t="s">
        <v>1202</v>
      </c>
      <c r="C218" s="174">
        <v>10.4</v>
      </c>
      <c r="D218" s="174">
        <v>10.4</v>
      </c>
    </row>
    <row r="219" spans="1:4" ht="15" outlineLevel="3" x14ac:dyDescent="0.2">
      <c r="A219" s="175"/>
      <c r="B219" s="172" t="s">
        <v>1060</v>
      </c>
      <c r="C219" s="174">
        <v>0.3</v>
      </c>
      <c r="D219" s="174">
        <v>0.3</v>
      </c>
    </row>
    <row r="220" spans="1:4" ht="15" outlineLevel="3" x14ac:dyDescent="0.2">
      <c r="A220" s="175"/>
      <c r="B220" s="172" t="s">
        <v>1059</v>
      </c>
      <c r="C220" s="174">
        <v>0.3</v>
      </c>
      <c r="D220" s="174">
        <v>0.3</v>
      </c>
    </row>
    <row r="221" spans="1:4" ht="15" outlineLevel="3" x14ac:dyDescent="0.2">
      <c r="A221" s="175"/>
      <c r="B221" s="172" t="s">
        <v>1058</v>
      </c>
      <c r="C221" s="174">
        <v>0.5</v>
      </c>
      <c r="D221" s="174">
        <v>0.5</v>
      </c>
    </row>
    <row r="222" spans="1:4" ht="15" outlineLevel="3" x14ac:dyDescent="0.2">
      <c r="A222" s="175"/>
      <c r="B222" s="172" t="s">
        <v>1057</v>
      </c>
      <c r="C222" s="174">
        <v>0.4</v>
      </c>
      <c r="D222" s="174">
        <v>0.4</v>
      </c>
    </row>
    <row r="223" spans="1:4" ht="15" outlineLevel="3" x14ac:dyDescent="0.2">
      <c r="A223" s="175"/>
      <c r="B223" s="172" t="s">
        <v>1056</v>
      </c>
      <c r="C223" s="174">
        <v>0.8</v>
      </c>
      <c r="D223" s="174">
        <v>0.8</v>
      </c>
    </row>
    <row r="224" spans="1:4" ht="15" outlineLevel="3" x14ac:dyDescent="0.2">
      <c r="A224" s="175"/>
      <c r="B224" s="172" t="s">
        <v>1055</v>
      </c>
      <c r="C224" s="174">
        <v>0.3</v>
      </c>
      <c r="D224" s="174">
        <v>0.3</v>
      </c>
    </row>
    <row r="225" spans="1:4" ht="15" outlineLevel="3" x14ac:dyDescent="0.2">
      <c r="A225" s="175"/>
      <c r="B225" s="172" t="s">
        <v>1054</v>
      </c>
      <c r="C225" s="174">
        <v>0.5</v>
      </c>
      <c r="D225" s="174">
        <v>0.5</v>
      </c>
    </row>
    <row r="226" spans="1:4" ht="15" outlineLevel="3" x14ac:dyDescent="0.2">
      <c r="A226" s="175"/>
      <c r="B226" s="172" t="s">
        <v>1053</v>
      </c>
      <c r="C226" s="174">
        <v>0.3</v>
      </c>
      <c r="D226" s="174">
        <v>0.3</v>
      </c>
    </row>
    <row r="227" spans="1:4" ht="15" outlineLevel="2" x14ac:dyDescent="0.2">
      <c r="A227" s="175" t="s">
        <v>920</v>
      </c>
      <c r="B227" s="172" t="s">
        <v>919</v>
      </c>
      <c r="C227" s="174">
        <v>10.1</v>
      </c>
      <c r="D227" s="174">
        <v>10.1</v>
      </c>
    </row>
    <row r="228" spans="1:4" ht="15" outlineLevel="3" x14ac:dyDescent="0.2">
      <c r="A228" s="175"/>
      <c r="B228" s="172" t="s">
        <v>919</v>
      </c>
      <c r="C228" s="174">
        <v>3</v>
      </c>
      <c r="D228" s="174">
        <v>3</v>
      </c>
    </row>
    <row r="229" spans="1:4" ht="15" outlineLevel="3" x14ac:dyDescent="0.2">
      <c r="A229" s="175"/>
      <c r="B229" s="172" t="s">
        <v>1052</v>
      </c>
      <c r="C229" s="174">
        <v>2.8</v>
      </c>
      <c r="D229" s="174">
        <v>2.8</v>
      </c>
    </row>
    <row r="230" spans="1:4" ht="15" outlineLevel="3" x14ac:dyDescent="0.2">
      <c r="A230" s="175"/>
      <c r="B230" s="172" t="s">
        <v>1051</v>
      </c>
      <c r="C230" s="174">
        <v>1.1000000000000001</v>
      </c>
      <c r="D230" s="174">
        <v>1.1000000000000001</v>
      </c>
    </row>
    <row r="231" spans="1:4" ht="15" outlineLevel="3" x14ac:dyDescent="0.2">
      <c r="A231" s="175"/>
      <c r="B231" s="172" t="s">
        <v>1050</v>
      </c>
      <c r="C231" s="174">
        <v>0.9</v>
      </c>
      <c r="D231" s="174">
        <v>0.9</v>
      </c>
    </row>
    <row r="232" spans="1:4" ht="15" outlineLevel="3" x14ac:dyDescent="0.2">
      <c r="A232" s="175"/>
      <c r="B232" s="172" t="s">
        <v>1049</v>
      </c>
      <c r="C232" s="174">
        <v>0.8</v>
      </c>
      <c r="D232" s="174">
        <v>0.8</v>
      </c>
    </row>
    <row r="233" spans="1:4" ht="15" outlineLevel="3" x14ac:dyDescent="0.2">
      <c r="A233" s="175"/>
      <c r="B233" s="172" t="s">
        <v>1048</v>
      </c>
      <c r="C233" s="174">
        <v>1.5</v>
      </c>
      <c r="D233" s="174">
        <v>1.5</v>
      </c>
    </row>
    <row r="234" spans="1:4" ht="15" outlineLevel="2" x14ac:dyDescent="0.2">
      <c r="A234" s="175" t="s">
        <v>918</v>
      </c>
      <c r="B234" s="172" t="s">
        <v>858</v>
      </c>
      <c r="C234" s="174">
        <v>11</v>
      </c>
      <c r="D234" s="174">
        <v>11</v>
      </c>
    </row>
    <row r="235" spans="1:4" ht="15" outlineLevel="3" x14ac:dyDescent="0.2">
      <c r="A235" s="175"/>
      <c r="B235" s="172" t="s">
        <v>858</v>
      </c>
      <c r="C235" s="174">
        <v>3.2</v>
      </c>
      <c r="D235" s="174">
        <v>3.2</v>
      </c>
    </row>
    <row r="236" spans="1:4" ht="15" outlineLevel="3" x14ac:dyDescent="0.2">
      <c r="A236" s="175"/>
      <c r="B236" s="172" t="s">
        <v>1201</v>
      </c>
      <c r="C236" s="174">
        <v>3.4</v>
      </c>
      <c r="D236" s="174">
        <v>3.4</v>
      </c>
    </row>
    <row r="237" spans="1:4" ht="15" outlineLevel="3" x14ac:dyDescent="0.2">
      <c r="A237" s="175"/>
      <c r="B237" s="172" t="s">
        <v>1047</v>
      </c>
      <c r="C237" s="174">
        <v>0.4</v>
      </c>
      <c r="D237" s="174">
        <v>0.4</v>
      </c>
    </row>
    <row r="238" spans="1:4" ht="15" outlineLevel="3" x14ac:dyDescent="0.2">
      <c r="A238" s="175"/>
      <c r="B238" s="172" t="s">
        <v>1046</v>
      </c>
      <c r="C238" s="174">
        <v>0.4</v>
      </c>
      <c r="D238" s="174">
        <v>0.4</v>
      </c>
    </row>
    <row r="239" spans="1:4" ht="15" outlineLevel="3" x14ac:dyDescent="0.2">
      <c r="A239" s="175"/>
      <c r="B239" s="172" t="s">
        <v>1045</v>
      </c>
      <c r="C239" s="174">
        <v>1</v>
      </c>
      <c r="D239" s="174">
        <v>1</v>
      </c>
    </row>
    <row r="240" spans="1:4" ht="15" outlineLevel="3" x14ac:dyDescent="0.2">
      <c r="A240" s="175"/>
      <c r="B240" s="172" t="s">
        <v>1044</v>
      </c>
      <c r="C240" s="174">
        <v>0.4</v>
      </c>
      <c r="D240" s="174">
        <v>0.4</v>
      </c>
    </row>
    <row r="241" spans="1:4" ht="15" outlineLevel="3" x14ac:dyDescent="0.2">
      <c r="A241" s="175"/>
      <c r="B241" s="172" t="s">
        <v>1043</v>
      </c>
      <c r="C241" s="174">
        <v>0.8</v>
      </c>
      <c r="D241" s="174">
        <v>0.8</v>
      </c>
    </row>
    <row r="242" spans="1:4" ht="15" outlineLevel="3" x14ac:dyDescent="0.2">
      <c r="A242" s="175"/>
      <c r="B242" s="172" t="s">
        <v>1042</v>
      </c>
      <c r="C242" s="174">
        <v>0.8</v>
      </c>
      <c r="D242" s="174">
        <v>0.8</v>
      </c>
    </row>
    <row r="243" spans="1:4" ht="15" outlineLevel="3" x14ac:dyDescent="0.2">
      <c r="A243" s="175"/>
      <c r="B243" s="172" t="s">
        <v>1041</v>
      </c>
      <c r="C243" s="174">
        <v>0.6</v>
      </c>
      <c r="D243" s="174">
        <v>0.6</v>
      </c>
    </row>
    <row r="244" spans="1:4" ht="15" outlineLevel="2" x14ac:dyDescent="0.2">
      <c r="A244" s="175" t="s">
        <v>917</v>
      </c>
      <c r="B244" s="172" t="s">
        <v>916</v>
      </c>
      <c r="C244" s="174">
        <v>15.5</v>
      </c>
      <c r="D244" s="174">
        <v>15.5</v>
      </c>
    </row>
    <row r="245" spans="1:4" ht="15" outlineLevel="3" x14ac:dyDescent="0.2">
      <c r="A245" s="175"/>
      <c r="B245" s="172" t="s">
        <v>916</v>
      </c>
      <c r="C245" s="174">
        <v>4.5999999999999996</v>
      </c>
      <c r="D245" s="174">
        <v>4.5999999999999996</v>
      </c>
    </row>
    <row r="246" spans="1:4" ht="15" outlineLevel="3" x14ac:dyDescent="0.2">
      <c r="A246" s="175"/>
      <c r="B246" s="172" t="s">
        <v>1200</v>
      </c>
      <c r="C246" s="174">
        <v>6.8</v>
      </c>
      <c r="D246" s="174">
        <v>6.8</v>
      </c>
    </row>
    <row r="247" spans="1:4" ht="15" outlineLevel="3" x14ac:dyDescent="0.2">
      <c r="A247" s="175"/>
      <c r="B247" s="172" t="s">
        <v>1040</v>
      </c>
      <c r="C247" s="174">
        <v>2.2000000000000002</v>
      </c>
      <c r="D247" s="174">
        <v>2.2000000000000002</v>
      </c>
    </row>
    <row r="248" spans="1:4" ht="15" outlineLevel="3" x14ac:dyDescent="0.2">
      <c r="A248" s="175"/>
      <c r="B248" s="172" t="s">
        <v>1039</v>
      </c>
      <c r="C248" s="174">
        <v>0.4</v>
      </c>
      <c r="D248" s="174">
        <v>0.4</v>
      </c>
    </row>
    <row r="249" spans="1:4" ht="15" outlineLevel="3" x14ac:dyDescent="0.2">
      <c r="A249" s="175"/>
      <c r="B249" s="172" t="s">
        <v>1038</v>
      </c>
      <c r="C249" s="174">
        <v>0.5</v>
      </c>
      <c r="D249" s="174">
        <v>0.5</v>
      </c>
    </row>
    <row r="250" spans="1:4" ht="15" outlineLevel="3" x14ac:dyDescent="0.2">
      <c r="A250" s="175"/>
      <c r="B250" s="172" t="s">
        <v>1037</v>
      </c>
      <c r="C250" s="174">
        <v>1</v>
      </c>
      <c r="D250" s="174">
        <v>1</v>
      </c>
    </row>
    <row r="251" spans="1:4" ht="15" outlineLevel="2" x14ac:dyDescent="0.2">
      <c r="A251" s="175" t="s">
        <v>915</v>
      </c>
      <c r="B251" s="172" t="s">
        <v>856</v>
      </c>
      <c r="C251" s="174">
        <v>73.400000000000006</v>
      </c>
      <c r="D251" s="174">
        <v>73.400000000000006</v>
      </c>
    </row>
    <row r="252" spans="1:4" ht="15" outlineLevel="3" x14ac:dyDescent="0.2">
      <c r="A252" s="175"/>
      <c r="B252" s="172" t="s">
        <v>856</v>
      </c>
      <c r="C252" s="174">
        <v>21.6</v>
      </c>
      <c r="D252" s="174">
        <v>21.6</v>
      </c>
    </row>
    <row r="253" spans="1:4" ht="15" outlineLevel="3" x14ac:dyDescent="0.2">
      <c r="A253" s="175"/>
      <c r="B253" s="172" t="s">
        <v>1036</v>
      </c>
      <c r="C253" s="174">
        <v>4.9000000000000004</v>
      </c>
      <c r="D253" s="174">
        <v>4.9000000000000004</v>
      </c>
    </row>
    <row r="254" spans="1:4" ht="15" outlineLevel="3" x14ac:dyDescent="0.2">
      <c r="A254" s="175"/>
      <c r="B254" s="172" t="s">
        <v>1035</v>
      </c>
      <c r="C254" s="174">
        <v>4.5</v>
      </c>
      <c r="D254" s="174">
        <v>4.5</v>
      </c>
    </row>
    <row r="255" spans="1:4" ht="15" outlineLevel="3" x14ac:dyDescent="0.2">
      <c r="A255" s="175"/>
      <c r="B255" s="172" t="s">
        <v>1034</v>
      </c>
      <c r="C255" s="174">
        <v>1.8</v>
      </c>
      <c r="D255" s="174">
        <v>1.8</v>
      </c>
    </row>
    <row r="256" spans="1:4" ht="15" outlineLevel="3" x14ac:dyDescent="0.2">
      <c r="A256" s="175"/>
      <c r="B256" s="172" t="s">
        <v>1033</v>
      </c>
      <c r="C256" s="174">
        <v>3.1</v>
      </c>
      <c r="D256" s="174">
        <v>3.1</v>
      </c>
    </row>
    <row r="257" spans="1:4" ht="15" outlineLevel="3" x14ac:dyDescent="0.2">
      <c r="A257" s="175"/>
      <c r="B257" s="172" t="s">
        <v>1032</v>
      </c>
      <c r="C257" s="174">
        <v>4.4000000000000004</v>
      </c>
      <c r="D257" s="174">
        <v>4.4000000000000004</v>
      </c>
    </row>
    <row r="258" spans="1:4" ht="15" outlineLevel="3" x14ac:dyDescent="0.2">
      <c r="A258" s="175"/>
      <c r="B258" s="172" t="s">
        <v>1031</v>
      </c>
      <c r="C258" s="174">
        <v>0.7</v>
      </c>
      <c r="D258" s="174">
        <v>0.7</v>
      </c>
    </row>
    <row r="259" spans="1:4" ht="15" outlineLevel="3" x14ac:dyDescent="0.2">
      <c r="A259" s="175"/>
      <c r="B259" s="172" t="s">
        <v>1030</v>
      </c>
      <c r="C259" s="174">
        <v>5.6</v>
      </c>
      <c r="D259" s="174">
        <v>5.6</v>
      </c>
    </row>
    <row r="260" spans="1:4" ht="15" outlineLevel="3" x14ac:dyDescent="0.2">
      <c r="A260" s="175"/>
      <c r="B260" s="172" t="s">
        <v>1029</v>
      </c>
      <c r="C260" s="174">
        <v>4.2</v>
      </c>
      <c r="D260" s="174">
        <v>4.2</v>
      </c>
    </row>
    <row r="261" spans="1:4" ht="15" outlineLevel="3" x14ac:dyDescent="0.2">
      <c r="A261" s="175"/>
      <c r="B261" s="172" t="s">
        <v>1028</v>
      </c>
      <c r="C261" s="174">
        <v>5.8</v>
      </c>
      <c r="D261" s="174">
        <v>5.8</v>
      </c>
    </row>
    <row r="262" spans="1:4" ht="15" outlineLevel="3" x14ac:dyDescent="0.2">
      <c r="A262" s="175"/>
      <c r="B262" s="172" t="s">
        <v>1027</v>
      </c>
      <c r="C262" s="174">
        <v>4.9000000000000004</v>
      </c>
      <c r="D262" s="174">
        <v>4.9000000000000004</v>
      </c>
    </row>
    <row r="263" spans="1:4" ht="15" outlineLevel="3" x14ac:dyDescent="0.2">
      <c r="A263" s="175"/>
      <c r="B263" s="172" t="s">
        <v>1026</v>
      </c>
      <c r="C263" s="174">
        <v>0.7</v>
      </c>
      <c r="D263" s="174">
        <v>0.7</v>
      </c>
    </row>
    <row r="264" spans="1:4" ht="15" outlineLevel="3" x14ac:dyDescent="0.2">
      <c r="A264" s="175"/>
      <c r="B264" s="172" t="s">
        <v>1025</v>
      </c>
      <c r="C264" s="174">
        <v>1.1000000000000001</v>
      </c>
      <c r="D264" s="174">
        <v>1.1000000000000001</v>
      </c>
    </row>
    <row r="265" spans="1:4" ht="15" outlineLevel="3" x14ac:dyDescent="0.2">
      <c r="A265" s="175"/>
      <c r="B265" s="172" t="s">
        <v>1024</v>
      </c>
      <c r="C265" s="174">
        <v>3.2</v>
      </c>
      <c r="D265" s="174">
        <v>3.2</v>
      </c>
    </row>
    <row r="266" spans="1:4" ht="15" outlineLevel="3" x14ac:dyDescent="0.2">
      <c r="A266" s="175"/>
      <c r="B266" s="172" t="s">
        <v>1023</v>
      </c>
      <c r="C266" s="174">
        <v>2.8</v>
      </c>
      <c r="D266" s="174">
        <v>2.8</v>
      </c>
    </row>
    <row r="267" spans="1:4" ht="15" outlineLevel="3" x14ac:dyDescent="0.2">
      <c r="A267" s="175"/>
      <c r="B267" s="172" t="s">
        <v>1022</v>
      </c>
      <c r="C267" s="174">
        <v>2.2999999999999998</v>
      </c>
      <c r="D267" s="174">
        <v>2.2999999999999998</v>
      </c>
    </row>
    <row r="268" spans="1:4" ht="15" outlineLevel="3" x14ac:dyDescent="0.2">
      <c r="A268" s="175"/>
      <c r="B268" s="172" t="s">
        <v>1021</v>
      </c>
      <c r="C268" s="174">
        <v>0.6</v>
      </c>
      <c r="D268" s="174">
        <v>0.6</v>
      </c>
    </row>
    <row r="269" spans="1:4" ht="15" outlineLevel="3" x14ac:dyDescent="0.2">
      <c r="A269" s="175"/>
      <c r="B269" s="172" t="s">
        <v>1020</v>
      </c>
      <c r="C269" s="174">
        <v>1.2</v>
      </c>
      <c r="D269" s="174">
        <v>1.2</v>
      </c>
    </row>
    <row r="270" spans="1:4" ht="15" outlineLevel="2" x14ac:dyDescent="0.2">
      <c r="A270" s="175" t="s">
        <v>914</v>
      </c>
      <c r="B270" s="172" t="s">
        <v>913</v>
      </c>
      <c r="C270" s="174">
        <v>9.6</v>
      </c>
      <c r="D270" s="174">
        <v>9.6</v>
      </c>
    </row>
    <row r="271" spans="1:4" ht="15" outlineLevel="3" x14ac:dyDescent="0.2">
      <c r="A271" s="175"/>
      <c r="B271" s="172" t="s">
        <v>913</v>
      </c>
      <c r="C271" s="174">
        <v>2.8</v>
      </c>
      <c r="D271" s="174">
        <v>2.8</v>
      </c>
    </row>
    <row r="272" spans="1:4" ht="15" outlineLevel="3" x14ac:dyDescent="0.2">
      <c r="A272" s="175"/>
      <c r="B272" s="172" t="s">
        <v>1019</v>
      </c>
      <c r="C272" s="174">
        <v>3.5</v>
      </c>
      <c r="D272" s="174">
        <v>3.5</v>
      </c>
    </row>
    <row r="273" spans="1:4" ht="15" outlineLevel="3" x14ac:dyDescent="0.2">
      <c r="A273" s="175"/>
      <c r="B273" s="172" t="s">
        <v>1018</v>
      </c>
      <c r="C273" s="174">
        <v>1.3</v>
      </c>
      <c r="D273" s="174">
        <v>1.3</v>
      </c>
    </row>
    <row r="274" spans="1:4" ht="15" outlineLevel="3" x14ac:dyDescent="0.2">
      <c r="A274" s="175"/>
      <c r="B274" s="172" t="s">
        <v>1017</v>
      </c>
      <c r="C274" s="174">
        <v>1</v>
      </c>
      <c r="D274" s="174">
        <v>1</v>
      </c>
    </row>
    <row r="275" spans="1:4" ht="15" outlineLevel="3" x14ac:dyDescent="0.2">
      <c r="A275" s="175"/>
      <c r="B275" s="172" t="s">
        <v>1016</v>
      </c>
      <c r="C275" s="174">
        <v>1</v>
      </c>
      <c r="D275" s="174">
        <v>1</v>
      </c>
    </row>
    <row r="276" spans="1:4" ht="15" outlineLevel="2" x14ac:dyDescent="0.2">
      <c r="A276" s="175" t="s">
        <v>912</v>
      </c>
      <c r="B276" s="172" t="s">
        <v>911</v>
      </c>
      <c r="C276" s="174">
        <v>11</v>
      </c>
      <c r="D276" s="174">
        <v>11</v>
      </c>
    </row>
    <row r="277" spans="1:4" ht="15" outlineLevel="3" x14ac:dyDescent="0.2">
      <c r="A277" s="175"/>
      <c r="B277" s="172" t="s">
        <v>911</v>
      </c>
      <c r="C277" s="174">
        <v>3.3</v>
      </c>
      <c r="D277" s="174">
        <v>3.3</v>
      </c>
    </row>
    <row r="278" spans="1:4" ht="15" outlineLevel="3" x14ac:dyDescent="0.2">
      <c r="A278" s="175"/>
      <c r="B278" s="172" t="s">
        <v>1222</v>
      </c>
      <c r="C278" s="174">
        <v>0.2</v>
      </c>
      <c r="D278" s="174">
        <v>0.2</v>
      </c>
    </row>
    <row r="279" spans="1:4" ht="15" outlineLevel="3" x14ac:dyDescent="0.2">
      <c r="A279" s="175"/>
      <c r="B279" s="172" t="s">
        <v>1015</v>
      </c>
      <c r="C279" s="174">
        <v>0.5</v>
      </c>
      <c r="D279" s="174">
        <v>0.5</v>
      </c>
    </row>
    <row r="280" spans="1:4" ht="15" outlineLevel="3" x14ac:dyDescent="0.2">
      <c r="A280" s="175"/>
      <c r="B280" s="172" t="s">
        <v>1014</v>
      </c>
      <c r="C280" s="174">
        <v>1.4</v>
      </c>
      <c r="D280" s="174">
        <v>1.4</v>
      </c>
    </row>
    <row r="281" spans="1:4" ht="15" outlineLevel="3" x14ac:dyDescent="0.2">
      <c r="A281" s="175"/>
      <c r="B281" s="172" t="s">
        <v>1013</v>
      </c>
      <c r="C281" s="174">
        <v>1.7</v>
      </c>
      <c r="D281" s="174">
        <v>1.7</v>
      </c>
    </row>
    <row r="282" spans="1:4" ht="15" outlineLevel="3" x14ac:dyDescent="0.2">
      <c r="A282" s="175"/>
      <c r="B282" s="172" t="s">
        <v>1012</v>
      </c>
      <c r="C282" s="174">
        <v>1</v>
      </c>
      <c r="D282" s="174">
        <v>1</v>
      </c>
    </row>
    <row r="283" spans="1:4" ht="15" outlineLevel="3" x14ac:dyDescent="0.2">
      <c r="A283" s="175"/>
      <c r="B283" s="172" t="s">
        <v>1011</v>
      </c>
      <c r="C283" s="174">
        <v>1.5</v>
      </c>
      <c r="D283" s="174">
        <v>1.5</v>
      </c>
    </row>
    <row r="284" spans="1:4" ht="15" outlineLevel="3" x14ac:dyDescent="0.2">
      <c r="A284" s="175"/>
      <c r="B284" s="172" t="s">
        <v>1010</v>
      </c>
      <c r="C284" s="174">
        <v>1.4</v>
      </c>
      <c r="D284" s="174">
        <v>1.4</v>
      </c>
    </row>
    <row r="285" spans="1:4" ht="15" outlineLevel="2" x14ac:dyDescent="0.2">
      <c r="A285" s="175" t="s">
        <v>910</v>
      </c>
      <c r="B285" s="172" t="s">
        <v>909</v>
      </c>
      <c r="C285" s="174">
        <v>13.3</v>
      </c>
      <c r="D285" s="174">
        <v>13.3</v>
      </c>
    </row>
    <row r="286" spans="1:4" ht="15" outlineLevel="3" x14ac:dyDescent="0.2">
      <c r="A286" s="175"/>
      <c r="B286" s="172" t="s">
        <v>909</v>
      </c>
      <c r="C286" s="174">
        <v>3.9</v>
      </c>
      <c r="D286" s="174">
        <v>3.9</v>
      </c>
    </row>
    <row r="287" spans="1:4" ht="15" outlineLevel="3" x14ac:dyDescent="0.2">
      <c r="A287" s="175"/>
      <c r="B287" s="172" t="s">
        <v>1009</v>
      </c>
      <c r="C287" s="174">
        <v>4</v>
      </c>
      <c r="D287" s="174">
        <v>4</v>
      </c>
    </row>
    <row r="288" spans="1:4" ht="15" outlineLevel="3" x14ac:dyDescent="0.2">
      <c r="A288" s="175"/>
      <c r="B288" s="172" t="s">
        <v>1008</v>
      </c>
      <c r="C288" s="174">
        <v>1.2</v>
      </c>
      <c r="D288" s="174">
        <v>1.2</v>
      </c>
    </row>
    <row r="289" spans="1:4" ht="15" outlineLevel="3" x14ac:dyDescent="0.2">
      <c r="A289" s="175"/>
      <c r="B289" s="172" t="s">
        <v>1007</v>
      </c>
      <c r="C289" s="174">
        <v>2.2999999999999998</v>
      </c>
      <c r="D289" s="174">
        <v>2.2999999999999998</v>
      </c>
    </row>
    <row r="290" spans="1:4" ht="15" outlineLevel="3" x14ac:dyDescent="0.2">
      <c r="A290" s="175"/>
      <c r="B290" s="172" t="s">
        <v>1006</v>
      </c>
      <c r="C290" s="174">
        <v>1.9</v>
      </c>
      <c r="D290" s="174">
        <v>1.9</v>
      </c>
    </row>
    <row r="291" spans="1:4" ht="15" outlineLevel="2" x14ac:dyDescent="0.2">
      <c r="A291" s="175" t="s">
        <v>908</v>
      </c>
      <c r="B291" s="172" t="s">
        <v>907</v>
      </c>
      <c r="C291" s="174">
        <v>9.6</v>
      </c>
      <c r="D291" s="174">
        <v>9.6</v>
      </c>
    </row>
    <row r="292" spans="1:4" ht="15" outlineLevel="3" x14ac:dyDescent="0.2">
      <c r="A292" s="175"/>
      <c r="B292" s="172" t="s">
        <v>907</v>
      </c>
      <c r="C292" s="174">
        <v>2.8</v>
      </c>
      <c r="D292" s="174">
        <v>2.8</v>
      </c>
    </row>
    <row r="293" spans="1:4" ht="15" outlineLevel="3" x14ac:dyDescent="0.2">
      <c r="A293" s="175"/>
      <c r="B293" s="172" t="s">
        <v>1005</v>
      </c>
      <c r="C293" s="174">
        <v>4.3</v>
      </c>
      <c r="D293" s="174">
        <v>4.3</v>
      </c>
    </row>
    <row r="294" spans="1:4" ht="15" outlineLevel="3" x14ac:dyDescent="0.2">
      <c r="A294" s="175"/>
      <c r="B294" s="172" t="s">
        <v>1004</v>
      </c>
      <c r="C294" s="174">
        <v>1.1000000000000001</v>
      </c>
      <c r="D294" s="174">
        <v>1.1000000000000001</v>
      </c>
    </row>
    <row r="295" spans="1:4" ht="15" outlineLevel="3" x14ac:dyDescent="0.2">
      <c r="A295" s="175"/>
      <c r="B295" s="172" t="s">
        <v>1003</v>
      </c>
      <c r="C295" s="174">
        <v>0.6</v>
      </c>
      <c r="D295" s="174">
        <v>0.6</v>
      </c>
    </row>
    <row r="296" spans="1:4" ht="15" outlineLevel="3" x14ac:dyDescent="0.2">
      <c r="A296" s="175"/>
      <c r="B296" s="172" t="s">
        <v>1002</v>
      </c>
      <c r="C296" s="174">
        <v>0.8</v>
      </c>
      <c r="D296" s="174">
        <v>0.8</v>
      </c>
    </row>
    <row r="297" spans="1:4" ht="15" outlineLevel="2" x14ac:dyDescent="0.2">
      <c r="A297" s="175" t="s">
        <v>906</v>
      </c>
      <c r="B297" s="172" t="s">
        <v>905</v>
      </c>
      <c r="C297" s="174">
        <v>7.1</v>
      </c>
      <c r="D297" s="174">
        <v>7.1</v>
      </c>
    </row>
    <row r="298" spans="1:4" ht="15" outlineLevel="3" x14ac:dyDescent="0.2">
      <c r="A298" s="175"/>
      <c r="B298" s="172" t="s">
        <v>905</v>
      </c>
      <c r="C298" s="174">
        <v>2.1</v>
      </c>
      <c r="D298" s="174">
        <v>2.1</v>
      </c>
    </row>
    <row r="299" spans="1:4" ht="15" outlineLevel="3" x14ac:dyDescent="0.2">
      <c r="A299" s="175"/>
      <c r="B299" s="172" t="s">
        <v>1199</v>
      </c>
      <c r="C299" s="174">
        <v>2.2000000000000002</v>
      </c>
      <c r="D299" s="174">
        <v>2.2000000000000002</v>
      </c>
    </row>
    <row r="300" spans="1:4" ht="15" outlineLevel="3" x14ac:dyDescent="0.2">
      <c r="A300" s="175"/>
      <c r="B300" s="172" t="s">
        <v>1001</v>
      </c>
      <c r="C300" s="174">
        <v>0.8</v>
      </c>
      <c r="D300" s="174">
        <v>0.8</v>
      </c>
    </row>
    <row r="301" spans="1:4" ht="15" outlineLevel="3" x14ac:dyDescent="0.2">
      <c r="A301" s="175"/>
      <c r="B301" s="172" t="s">
        <v>1221</v>
      </c>
      <c r="C301" s="174">
        <v>0.5</v>
      </c>
      <c r="D301" s="174">
        <v>0.5</v>
      </c>
    </row>
    <row r="302" spans="1:4" ht="15" outlineLevel="3" x14ac:dyDescent="0.2">
      <c r="A302" s="175"/>
      <c r="B302" s="172" t="s">
        <v>1000</v>
      </c>
      <c r="C302" s="174">
        <v>0.2</v>
      </c>
      <c r="D302" s="174">
        <v>0.2</v>
      </c>
    </row>
    <row r="303" spans="1:4" ht="15" outlineLevel="3" x14ac:dyDescent="0.2">
      <c r="A303" s="175"/>
      <c r="B303" s="172" t="s">
        <v>999</v>
      </c>
      <c r="C303" s="174">
        <v>0.4</v>
      </c>
      <c r="D303" s="174">
        <v>0.4</v>
      </c>
    </row>
    <row r="304" spans="1:4" ht="15" outlineLevel="3" x14ac:dyDescent="0.2">
      <c r="A304" s="175"/>
      <c r="B304" s="172" t="s">
        <v>998</v>
      </c>
      <c r="C304" s="174">
        <v>0.5</v>
      </c>
      <c r="D304" s="174">
        <v>0.5</v>
      </c>
    </row>
    <row r="305" spans="1:4" ht="15" outlineLevel="3" x14ac:dyDescent="0.2">
      <c r="A305" s="175"/>
      <c r="B305" s="172" t="s">
        <v>997</v>
      </c>
      <c r="C305" s="174">
        <v>0.4</v>
      </c>
      <c r="D305" s="174">
        <v>0.4</v>
      </c>
    </row>
    <row r="306" spans="1:4" ht="15" outlineLevel="2" x14ac:dyDescent="0.2">
      <c r="A306" s="175" t="s">
        <v>904</v>
      </c>
      <c r="B306" s="172" t="s">
        <v>903</v>
      </c>
      <c r="C306" s="174">
        <v>8.6999999999999993</v>
      </c>
      <c r="D306" s="174">
        <v>8.6999999999999993</v>
      </c>
    </row>
    <row r="307" spans="1:4" ht="15" outlineLevel="3" x14ac:dyDescent="0.2">
      <c r="A307" s="175"/>
      <c r="B307" s="172" t="s">
        <v>903</v>
      </c>
      <c r="C307" s="174">
        <v>2.6</v>
      </c>
      <c r="D307" s="174">
        <v>2.6</v>
      </c>
    </row>
    <row r="308" spans="1:4" ht="15" outlineLevel="3" x14ac:dyDescent="0.2">
      <c r="A308" s="175"/>
      <c r="B308" s="172" t="s">
        <v>996</v>
      </c>
      <c r="C308" s="174">
        <v>3.3</v>
      </c>
      <c r="D308" s="174">
        <v>3.3</v>
      </c>
    </row>
    <row r="309" spans="1:4" ht="15" outlineLevel="3" x14ac:dyDescent="0.2">
      <c r="A309" s="175"/>
      <c r="B309" s="172" t="s">
        <v>995</v>
      </c>
      <c r="C309" s="174">
        <v>0.6</v>
      </c>
      <c r="D309" s="174">
        <v>0.6</v>
      </c>
    </row>
    <row r="310" spans="1:4" ht="15" outlineLevel="3" x14ac:dyDescent="0.2">
      <c r="A310" s="175"/>
      <c r="B310" s="172" t="s">
        <v>994</v>
      </c>
      <c r="C310" s="174">
        <v>1.1000000000000001</v>
      </c>
      <c r="D310" s="174">
        <v>1.1000000000000001</v>
      </c>
    </row>
    <row r="311" spans="1:4" ht="15" outlineLevel="3" x14ac:dyDescent="0.2">
      <c r="A311" s="175"/>
      <c r="B311" s="172" t="s">
        <v>993</v>
      </c>
      <c r="C311" s="174">
        <v>1.1000000000000001</v>
      </c>
      <c r="D311" s="174">
        <v>1.1000000000000001</v>
      </c>
    </row>
    <row r="312" spans="1:4" ht="15" outlineLevel="2" x14ac:dyDescent="0.2">
      <c r="A312" s="175" t="s">
        <v>902</v>
      </c>
      <c r="B312" s="172" t="s">
        <v>854</v>
      </c>
      <c r="C312" s="174">
        <v>13.9</v>
      </c>
      <c r="D312" s="174">
        <v>13.9</v>
      </c>
    </row>
    <row r="313" spans="1:4" ht="15" outlineLevel="3" x14ac:dyDescent="0.2">
      <c r="A313" s="175"/>
      <c r="B313" s="172" t="s">
        <v>854</v>
      </c>
      <c r="C313" s="174">
        <v>4.0999999999999996</v>
      </c>
      <c r="D313" s="174">
        <v>4.0999999999999996</v>
      </c>
    </row>
    <row r="314" spans="1:4" ht="15" outlineLevel="3" x14ac:dyDescent="0.2">
      <c r="A314" s="175"/>
      <c r="B314" s="172" t="s">
        <v>1198</v>
      </c>
      <c r="C314" s="174">
        <v>2.2000000000000002</v>
      </c>
      <c r="D314" s="174">
        <v>2.2000000000000002</v>
      </c>
    </row>
    <row r="315" spans="1:4" ht="15" outlineLevel="3" x14ac:dyDescent="0.2">
      <c r="A315" s="175"/>
      <c r="B315" s="172" t="s">
        <v>992</v>
      </c>
      <c r="C315" s="174">
        <v>3</v>
      </c>
      <c r="D315" s="174">
        <v>3</v>
      </c>
    </row>
    <row r="316" spans="1:4" ht="15" outlineLevel="3" x14ac:dyDescent="0.2">
      <c r="A316" s="175"/>
      <c r="B316" s="172" t="s">
        <v>991</v>
      </c>
      <c r="C316" s="174">
        <v>0.5</v>
      </c>
      <c r="D316" s="174">
        <v>0.5</v>
      </c>
    </row>
    <row r="317" spans="1:4" ht="15" outlineLevel="3" x14ac:dyDescent="0.2">
      <c r="A317" s="175"/>
      <c r="B317" s="172" t="s">
        <v>1220</v>
      </c>
      <c r="C317" s="174">
        <v>0.5</v>
      </c>
      <c r="D317" s="174">
        <v>0.5</v>
      </c>
    </row>
    <row r="318" spans="1:4" ht="15" outlineLevel="3" x14ac:dyDescent="0.2">
      <c r="A318" s="175"/>
      <c r="B318" s="172" t="s">
        <v>990</v>
      </c>
      <c r="C318" s="174">
        <v>1.1000000000000001</v>
      </c>
      <c r="D318" s="174">
        <v>1.1000000000000001</v>
      </c>
    </row>
    <row r="319" spans="1:4" ht="15" outlineLevel="3" x14ac:dyDescent="0.2">
      <c r="A319" s="175"/>
      <c r="B319" s="172" t="s">
        <v>989</v>
      </c>
      <c r="C319" s="174">
        <v>1</v>
      </c>
      <c r="D319" s="174">
        <v>1</v>
      </c>
    </row>
    <row r="320" spans="1:4" ht="15" outlineLevel="3" x14ac:dyDescent="0.2">
      <c r="A320" s="175"/>
      <c r="B320" s="172" t="s">
        <v>988</v>
      </c>
      <c r="C320" s="174">
        <v>1.2</v>
      </c>
      <c r="D320" s="174">
        <v>1.2</v>
      </c>
    </row>
    <row r="321" spans="1:4" ht="15" outlineLevel="3" x14ac:dyDescent="0.2">
      <c r="A321" s="175"/>
      <c r="B321" s="172" t="s">
        <v>1219</v>
      </c>
      <c r="C321" s="174">
        <v>0.3</v>
      </c>
      <c r="D321" s="174">
        <v>0.3</v>
      </c>
    </row>
    <row r="322" spans="1:4" ht="15" outlineLevel="2" x14ac:dyDescent="0.2">
      <c r="A322" s="175" t="s">
        <v>901</v>
      </c>
      <c r="B322" s="172" t="s">
        <v>852</v>
      </c>
      <c r="C322" s="174">
        <v>34.299999999999997</v>
      </c>
      <c r="D322" s="174">
        <v>34.299999999999997</v>
      </c>
    </row>
    <row r="323" spans="1:4" ht="15" outlineLevel="3" x14ac:dyDescent="0.2">
      <c r="A323" s="175"/>
      <c r="B323" s="172" t="s">
        <v>852</v>
      </c>
      <c r="C323" s="174">
        <v>10.1</v>
      </c>
      <c r="D323" s="174">
        <v>10.1</v>
      </c>
    </row>
    <row r="324" spans="1:4" ht="15" outlineLevel="3" x14ac:dyDescent="0.2">
      <c r="A324" s="175"/>
      <c r="B324" s="172" t="s">
        <v>1197</v>
      </c>
      <c r="C324" s="174">
        <v>16.5</v>
      </c>
      <c r="D324" s="174">
        <v>16.5</v>
      </c>
    </row>
    <row r="325" spans="1:4" ht="15" outlineLevel="3" x14ac:dyDescent="0.2">
      <c r="A325" s="175"/>
      <c r="B325" s="172" t="s">
        <v>987</v>
      </c>
      <c r="C325" s="174">
        <v>0.5</v>
      </c>
      <c r="D325" s="174">
        <v>0.5</v>
      </c>
    </row>
    <row r="326" spans="1:4" ht="15" outlineLevel="3" x14ac:dyDescent="0.2">
      <c r="A326" s="175"/>
      <c r="B326" s="172" t="s">
        <v>986</v>
      </c>
      <c r="C326" s="174">
        <v>0.4</v>
      </c>
      <c r="D326" s="174">
        <v>0.4</v>
      </c>
    </row>
    <row r="327" spans="1:4" ht="15" outlineLevel="3" x14ac:dyDescent="0.2">
      <c r="A327" s="175"/>
      <c r="B327" s="172" t="s">
        <v>985</v>
      </c>
      <c r="C327" s="174">
        <v>0.5</v>
      </c>
      <c r="D327" s="174">
        <v>0.5</v>
      </c>
    </row>
    <row r="328" spans="1:4" ht="15" outlineLevel="3" x14ac:dyDescent="0.2">
      <c r="A328" s="175"/>
      <c r="B328" s="172" t="s">
        <v>984</v>
      </c>
      <c r="C328" s="174">
        <v>0.4</v>
      </c>
      <c r="D328" s="174">
        <v>0.4</v>
      </c>
    </row>
    <row r="329" spans="1:4" ht="15" outlineLevel="3" x14ac:dyDescent="0.2">
      <c r="A329" s="175"/>
      <c r="B329" s="172" t="s">
        <v>983</v>
      </c>
      <c r="C329" s="174">
        <v>0.3</v>
      </c>
      <c r="D329" s="174">
        <v>0.3</v>
      </c>
    </row>
    <row r="330" spans="1:4" ht="15" outlineLevel="3" x14ac:dyDescent="0.2">
      <c r="A330" s="175"/>
      <c r="B330" s="172" t="s">
        <v>982</v>
      </c>
      <c r="C330" s="174">
        <v>0.3</v>
      </c>
      <c r="D330" s="174">
        <v>0.3</v>
      </c>
    </row>
    <row r="331" spans="1:4" ht="15" outlineLevel="3" x14ac:dyDescent="0.2">
      <c r="A331" s="175"/>
      <c r="B331" s="172" t="s">
        <v>981</v>
      </c>
      <c r="C331" s="174">
        <v>0.8</v>
      </c>
      <c r="D331" s="174">
        <v>0.8</v>
      </c>
    </row>
    <row r="332" spans="1:4" ht="15" outlineLevel="3" x14ac:dyDescent="0.2">
      <c r="A332" s="175"/>
      <c r="B332" s="172" t="s">
        <v>980</v>
      </c>
      <c r="C332" s="174">
        <v>1.2</v>
      </c>
      <c r="D332" s="174">
        <v>1.2</v>
      </c>
    </row>
    <row r="333" spans="1:4" ht="15" outlineLevel="3" x14ac:dyDescent="0.2">
      <c r="A333" s="175"/>
      <c r="B333" s="172" t="s">
        <v>979</v>
      </c>
      <c r="C333" s="174">
        <v>0.7</v>
      </c>
      <c r="D333" s="174">
        <v>0.7</v>
      </c>
    </row>
    <row r="334" spans="1:4" ht="15" outlineLevel="3" x14ac:dyDescent="0.2">
      <c r="A334" s="175"/>
      <c r="B334" s="172" t="s">
        <v>978</v>
      </c>
      <c r="C334" s="174">
        <v>0.6</v>
      </c>
      <c r="D334" s="174">
        <v>0.6</v>
      </c>
    </row>
    <row r="335" spans="1:4" ht="15" outlineLevel="3" x14ac:dyDescent="0.2">
      <c r="A335" s="175"/>
      <c r="B335" s="172" t="s">
        <v>977</v>
      </c>
      <c r="C335" s="174">
        <v>0.6</v>
      </c>
      <c r="D335" s="174">
        <v>0.6</v>
      </c>
    </row>
    <row r="336" spans="1:4" ht="15" outlineLevel="3" x14ac:dyDescent="0.2">
      <c r="A336" s="175"/>
      <c r="B336" s="172" t="s">
        <v>976</v>
      </c>
      <c r="C336" s="174">
        <v>0.5</v>
      </c>
      <c r="D336" s="174">
        <v>0.5</v>
      </c>
    </row>
    <row r="337" spans="1:4" ht="15" outlineLevel="3" x14ac:dyDescent="0.2">
      <c r="A337" s="175"/>
      <c r="B337" s="172" t="s">
        <v>975</v>
      </c>
      <c r="C337" s="174">
        <v>0.5</v>
      </c>
      <c r="D337" s="174">
        <v>0.5</v>
      </c>
    </row>
    <row r="338" spans="1:4" ht="15" outlineLevel="3" x14ac:dyDescent="0.2">
      <c r="A338" s="175"/>
      <c r="B338" s="172" t="s">
        <v>974</v>
      </c>
      <c r="C338" s="174">
        <v>0.4</v>
      </c>
      <c r="D338" s="174">
        <v>0.4</v>
      </c>
    </row>
    <row r="339" spans="1:4" ht="15" outlineLevel="2" x14ac:dyDescent="0.2">
      <c r="A339" s="175" t="s">
        <v>900</v>
      </c>
      <c r="B339" s="172" t="s">
        <v>232</v>
      </c>
      <c r="C339" s="174">
        <v>5.6</v>
      </c>
      <c r="D339" s="174">
        <v>5.6</v>
      </c>
    </row>
    <row r="340" spans="1:4" ht="15" outlineLevel="2" x14ac:dyDescent="0.2">
      <c r="A340" s="175" t="s">
        <v>899</v>
      </c>
      <c r="B340" s="172" t="s">
        <v>898</v>
      </c>
      <c r="C340" s="174">
        <v>21.9</v>
      </c>
      <c r="D340" s="174">
        <v>21.9</v>
      </c>
    </row>
    <row r="341" spans="1:4" ht="15" outlineLevel="2" x14ac:dyDescent="0.2">
      <c r="A341" s="175" t="s">
        <v>897</v>
      </c>
      <c r="B341" s="172" t="s">
        <v>896</v>
      </c>
      <c r="C341" s="174">
        <v>8.4</v>
      </c>
      <c r="D341" s="174">
        <v>8.4</v>
      </c>
    </row>
    <row r="342" spans="1:4" ht="15" outlineLevel="3" x14ac:dyDescent="0.2">
      <c r="A342" s="175"/>
      <c r="B342" s="172" t="s">
        <v>973</v>
      </c>
      <c r="C342" s="174">
        <v>2.4</v>
      </c>
      <c r="D342" s="174">
        <v>2.4</v>
      </c>
    </row>
    <row r="343" spans="1:4" ht="15" outlineLevel="3" x14ac:dyDescent="0.2">
      <c r="A343" s="175"/>
      <c r="B343" s="172" t="s">
        <v>972</v>
      </c>
      <c r="C343" s="174">
        <v>0.6</v>
      </c>
      <c r="D343" s="174">
        <v>0.6</v>
      </c>
    </row>
    <row r="344" spans="1:4" ht="15" outlineLevel="3" x14ac:dyDescent="0.2">
      <c r="A344" s="175"/>
      <c r="B344" s="172" t="s">
        <v>971</v>
      </c>
      <c r="C344" s="174">
        <v>0.6</v>
      </c>
      <c r="D344" s="174">
        <v>0.6</v>
      </c>
    </row>
    <row r="345" spans="1:4" ht="15" outlineLevel="3" x14ac:dyDescent="0.2">
      <c r="A345" s="175"/>
      <c r="B345" s="172" t="s">
        <v>970</v>
      </c>
      <c r="C345" s="174">
        <v>0.7</v>
      </c>
      <c r="D345" s="174">
        <v>0.7</v>
      </c>
    </row>
    <row r="346" spans="1:4" ht="15" outlineLevel="3" x14ac:dyDescent="0.2">
      <c r="A346" s="175"/>
      <c r="B346" s="172" t="s">
        <v>969</v>
      </c>
      <c r="C346" s="174">
        <v>3.1</v>
      </c>
      <c r="D346" s="174">
        <v>3.1</v>
      </c>
    </row>
    <row r="347" spans="1:4" ht="15" outlineLevel="3" x14ac:dyDescent="0.2">
      <c r="A347" s="175"/>
      <c r="B347" s="172" t="s">
        <v>968</v>
      </c>
      <c r="C347" s="174">
        <v>0.5</v>
      </c>
      <c r="D347" s="174">
        <v>0.5</v>
      </c>
    </row>
    <row r="348" spans="1:4" ht="15" outlineLevel="3" x14ac:dyDescent="0.2">
      <c r="A348" s="175"/>
      <c r="B348" s="172" t="s">
        <v>967</v>
      </c>
      <c r="C348" s="174">
        <v>0.5</v>
      </c>
      <c r="D348" s="174">
        <v>0.5</v>
      </c>
    </row>
    <row r="349" spans="1:4" ht="15" outlineLevel="2" x14ac:dyDescent="0.2">
      <c r="A349" s="175" t="s">
        <v>895</v>
      </c>
      <c r="B349" s="172" t="s">
        <v>850</v>
      </c>
      <c r="C349" s="174">
        <v>4.9000000000000004</v>
      </c>
      <c r="D349" s="174">
        <v>4.9000000000000004</v>
      </c>
    </row>
    <row r="350" spans="1:4" ht="15" outlineLevel="3" x14ac:dyDescent="0.2">
      <c r="A350" s="175"/>
      <c r="B350" s="172" t="s">
        <v>850</v>
      </c>
      <c r="C350" s="174">
        <v>1.4</v>
      </c>
      <c r="D350" s="174">
        <v>1.4</v>
      </c>
    </row>
    <row r="351" spans="1:4" ht="15" outlineLevel="3" x14ac:dyDescent="0.2">
      <c r="A351" s="175"/>
      <c r="B351" s="172" t="s">
        <v>966</v>
      </c>
      <c r="C351" s="174">
        <v>2.2999999999999998</v>
      </c>
      <c r="D351" s="174">
        <v>2.2999999999999998</v>
      </c>
    </row>
    <row r="352" spans="1:4" ht="15" outlineLevel="3" x14ac:dyDescent="0.2">
      <c r="A352" s="175"/>
      <c r="B352" s="172" t="s">
        <v>1218</v>
      </c>
      <c r="C352" s="174">
        <v>0.3</v>
      </c>
      <c r="D352" s="174">
        <v>0.3</v>
      </c>
    </row>
    <row r="353" spans="1:4" ht="15" outlineLevel="3" x14ac:dyDescent="0.2">
      <c r="A353" s="175"/>
      <c r="B353" s="172" t="s">
        <v>1217</v>
      </c>
      <c r="C353" s="174">
        <v>0.4</v>
      </c>
      <c r="D353" s="174">
        <v>0.4</v>
      </c>
    </row>
    <row r="354" spans="1:4" ht="15" outlineLevel="3" x14ac:dyDescent="0.2">
      <c r="A354" s="175"/>
      <c r="B354" s="172" t="s">
        <v>1216</v>
      </c>
      <c r="C354" s="174">
        <v>0.5</v>
      </c>
      <c r="D354" s="174">
        <v>0.5</v>
      </c>
    </row>
    <row r="355" spans="1:4" ht="15" outlineLevel="2" x14ac:dyDescent="0.2">
      <c r="A355" s="175" t="s">
        <v>894</v>
      </c>
      <c r="B355" s="172" t="s">
        <v>848</v>
      </c>
      <c r="C355" s="174">
        <v>7.6</v>
      </c>
      <c r="D355" s="174">
        <v>7.6</v>
      </c>
    </row>
    <row r="356" spans="1:4" ht="15" outlineLevel="3" x14ac:dyDescent="0.2">
      <c r="A356" s="175"/>
      <c r="B356" s="172" t="s">
        <v>848</v>
      </c>
      <c r="C356" s="174">
        <v>2.2000000000000002</v>
      </c>
      <c r="D356" s="174">
        <v>2.2000000000000002</v>
      </c>
    </row>
    <row r="357" spans="1:4" ht="15" outlineLevel="3" x14ac:dyDescent="0.2">
      <c r="A357" s="175"/>
      <c r="B357" s="172" t="s">
        <v>965</v>
      </c>
      <c r="C357" s="174">
        <v>3</v>
      </c>
      <c r="D357" s="174">
        <v>3</v>
      </c>
    </row>
    <row r="358" spans="1:4" ht="15" outlineLevel="3" x14ac:dyDescent="0.2">
      <c r="A358" s="175"/>
      <c r="B358" s="172" t="s">
        <v>964</v>
      </c>
      <c r="C358" s="174">
        <v>0.5</v>
      </c>
      <c r="D358" s="174">
        <v>0.5</v>
      </c>
    </row>
    <row r="359" spans="1:4" ht="15" outlineLevel="3" x14ac:dyDescent="0.2">
      <c r="A359" s="175"/>
      <c r="B359" s="172" t="s">
        <v>963</v>
      </c>
      <c r="C359" s="174">
        <v>0.8</v>
      </c>
      <c r="D359" s="174">
        <v>0.8</v>
      </c>
    </row>
    <row r="360" spans="1:4" ht="15" outlineLevel="3" x14ac:dyDescent="0.2">
      <c r="A360" s="175"/>
      <c r="B360" s="172" t="s">
        <v>962</v>
      </c>
      <c r="C360" s="174">
        <v>0.6</v>
      </c>
      <c r="D360" s="174">
        <v>0.6</v>
      </c>
    </row>
    <row r="361" spans="1:4" ht="15" outlineLevel="3" x14ac:dyDescent="0.2">
      <c r="A361" s="175"/>
      <c r="B361" s="172" t="s">
        <v>961</v>
      </c>
      <c r="C361" s="174">
        <v>0.5</v>
      </c>
      <c r="D361" s="174">
        <v>0.5</v>
      </c>
    </row>
    <row r="362" spans="1:4" ht="15" outlineLevel="2" x14ac:dyDescent="0.2">
      <c r="A362" s="175" t="s">
        <v>893</v>
      </c>
      <c r="B362" s="172" t="s">
        <v>892</v>
      </c>
      <c r="C362" s="174">
        <v>16.399999999999999</v>
      </c>
      <c r="D362" s="174">
        <v>16.399999999999999</v>
      </c>
    </row>
    <row r="363" spans="1:4" ht="15" outlineLevel="3" x14ac:dyDescent="0.2">
      <c r="A363" s="175"/>
      <c r="B363" s="172" t="s">
        <v>892</v>
      </c>
      <c r="C363" s="174">
        <v>4.7</v>
      </c>
      <c r="D363" s="174">
        <v>4.7</v>
      </c>
    </row>
    <row r="364" spans="1:4" ht="15" outlineLevel="3" x14ac:dyDescent="0.2">
      <c r="A364" s="175"/>
      <c r="B364" s="172" t="s">
        <v>960</v>
      </c>
      <c r="C364" s="174">
        <v>2.4</v>
      </c>
      <c r="D364" s="174">
        <v>2.4</v>
      </c>
    </row>
    <row r="365" spans="1:4" ht="15" outlineLevel="3" x14ac:dyDescent="0.2">
      <c r="A365" s="175"/>
      <c r="B365" s="172" t="s">
        <v>959</v>
      </c>
      <c r="C365" s="174">
        <v>2.2000000000000002</v>
      </c>
      <c r="D365" s="174">
        <v>2.2000000000000002</v>
      </c>
    </row>
    <row r="366" spans="1:4" ht="15" outlineLevel="3" x14ac:dyDescent="0.2">
      <c r="A366" s="175"/>
      <c r="B366" s="172" t="s">
        <v>958</v>
      </c>
      <c r="C366" s="174">
        <v>1.3</v>
      </c>
      <c r="D366" s="174">
        <v>1.3</v>
      </c>
    </row>
    <row r="367" spans="1:4" ht="15" outlineLevel="3" x14ac:dyDescent="0.2">
      <c r="A367" s="175"/>
      <c r="B367" s="172" t="s">
        <v>957</v>
      </c>
      <c r="C367" s="174">
        <v>1.4</v>
      </c>
      <c r="D367" s="174">
        <v>1.4</v>
      </c>
    </row>
    <row r="368" spans="1:4" ht="15" outlineLevel="3" x14ac:dyDescent="0.2">
      <c r="A368" s="175"/>
      <c r="B368" s="172" t="s">
        <v>956</v>
      </c>
      <c r="C368" s="174">
        <v>2.6</v>
      </c>
      <c r="D368" s="174">
        <v>2.6</v>
      </c>
    </row>
    <row r="369" spans="1:4" ht="15" outlineLevel="3" x14ac:dyDescent="0.2">
      <c r="A369" s="175"/>
      <c r="B369" s="172" t="s">
        <v>955</v>
      </c>
      <c r="C369" s="174">
        <v>1.8</v>
      </c>
      <c r="D369" s="174">
        <v>1.8</v>
      </c>
    </row>
    <row r="370" spans="1:4" ht="15" outlineLevel="2" x14ac:dyDescent="0.2">
      <c r="A370" s="175" t="s">
        <v>891</v>
      </c>
      <c r="B370" s="172" t="s">
        <v>890</v>
      </c>
      <c r="C370" s="174">
        <v>6.3</v>
      </c>
      <c r="D370" s="174">
        <v>6.3</v>
      </c>
    </row>
    <row r="371" spans="1:4" ht="15" outlineLevel="3" x14ac:dyDescent="0.2">
      <c r="A371" s="175"/>
      <c r="B371" s="172" t="s">
        <v>890</v>
      </c>
      <c r="C371" s="174">
        <v>1.8</v>
      </c>
      <c r="D371" s="174">
        <v>1.8</v>
      </c>
    </row>
    <row r="372" spans="1:4" ht="15" outlineLevel="3" x14ac:dyDescent="0.2">
      <c r="A372" s="175"/>
      <c r="B372" s="172" t="s">
        <v>954</v>
      </c>
      <c r="C372" s="174">
        <v>3.4</v>
      </c>
      <c r="D372" s="174">
        <v>3.4</v>
      </c>
    </row>
    <row r="373" spans="1:4" ht="15" outlineLevel="3" x14ac:dyDescent="0.2">
      <c r="A373" s="175"/>
      <c r="B373" s="172" t="s">
        <v>953</v>
      </c>
      <c r="C373" s="174">
        <v>0.6</v>
      </c>
      <c r="D373" s="174">
        <v>0.6</v>
      </c>
    </row>
    <row r="374" spans="1:4" ht="15" outlineLevel="3" x14ac:dyDescent="0.2">
      <c r="A374" s="175"/>
      <c r="B374" s="172" t="s">
        <v>952</v>
      </c>
      <c r="C374" s="174">
        <v>0.5</v>
      </c>
      <c r="D374" s="174">
        <v>0.5</v>
      </c>
    </row>
    <row r="375" spans="1:4" ht="15" outlineLevel="2" x14ac:dyDescent="0.2">
      <c r="A375" s="175" t="s">
        <v>889</v>
      </c>
      <c r="B375" s="172" t="s">
        <v>888</v>
      </c>
      <c r="C375" s="174">
        <v>12.7</v>
      </c>
      <c r="D375" s="174">
        <v>12.7</v>
      </c>
    </row>
    <row r="376" spans="1:4" ht="15" outlineLevel="3" x14ac:dyDescent="0.2">
      <c r="A376" s="175"/>
      <c r="B376" s="172" t="s">
        <v>888</v>
      </c>
      <c r="C376" s="174">
        <v>3.7</v>
      </c>
      <c r="D376" s="174">
        <v>3.7</v>
      </c>
    </row>
    <row r="377" spans="1:4" ht="15" outlineLevel="3" x14ac:dyDescent="0.2">
      <c r="A377" s="175"/>
      <c r="B377" s="172" t="s">
        <v>951</v>
      </c>
      <c r="C377" s="174">
        <v>3.3</v>
      </c>
      <c r="D377" s="174">
        <v>3.3</v>
      </c>
    </row>
    <row r="378" spans="1:4" ht="15" outlineLevel="3" x14ac:dyDescent="0.2">
      <c r="A378" s="175"/>
      <c r="B378" s="172" t="s">
        <v>950</v>
      </c>
      <c r="C378" s="174">
        <v>1.5</v>
      </c>
      <c r="D378" s="174">
        <v>1.5</v>
      </c>
    </row>
    <row r="379" spans="1:4" ht="15" outlineLevel="3" x14ac:dyDescent="0.2">
      <c r="A379" s="175"/>
      <c r="B379" s="172" t="s">
        <v>949</v>
      </c>
      <c r="C379" s="174">
        <v>1.8</v>
      </c>
      <c r="D379" s="174">
        <v>1.8</v>
      </c>
    </row>
    <row r="380" spans="1:4" ht="15" outlineLevel="3" x14ac:dyDescent="0.2">
      <c r="A380" s="175"/>
      <c r="B380" s="172" t="s">
        <v>948</v>
      </c>
      <c r="C380" s="174">
        <v>1.2</v>
      </c>
      <c r="D380" s="174">
        <v>1.2</v>
      </c>
    </row>
    <row r="381" spans="1:4" ht="15" outlineLevel="3" x14ac:dyDescent="0.2">
      <c r="A381" s="175"/>
      <c r="B381" s="172" t="s">
        <v>947</v>
      </c>
      <c r="C381" s="174">
        <v>1.2</v>
      </c>
      <c r="D381" s="174">
        <v>1.2</v>
      </c>
    </row>
    <row r="382" spans="1:4" ht="15" x14ac:dyDescent="0.2">
      <c r="A382" s="175"/>
      <c r="B382" s="172" t="s">
        <v>247</v>
      </c>
      <c r="C382" s="174">
        <v>1667.7</v>
      </c>
      <c r="D382" s="174">
        <v>1667.7</v>
      </c>
    </row>
    <row r="383" spans="1:4" ht="41.45" customHeight="1" x14ac:dyDescent="0.2"/>
    <row r="384" spans="1:4" ht="12.75" customHeight="1" x14ac:dyDescent="0.2"/>
  </sheetData>
  <mergeCells count="1">
    <mergeCell ref="A3:D3"/>
  </mergeCells>
  <pageMargins left="0.70866141732283472" right="0.70866141732283472" top="0.39370078740157483" bottom="0.35433070866141736" header="0.11811023622047245"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3"/>
  <dimension ref="A1:D119"/>
  <sheetViews>
    <sheetView topLeftCell="A103" workbookViewId="0">
      <selection activeCell="E28" sqref="E28"/>
    </sheetView>
  </sheetViews>
  <sheetFormatPr defaultColWidth="9.140625" defaultRowHeight="12.75" outlineLevelRow="3" x14ac:dyDescent="0.2"/>
  <cols>
    <col min="1" max="1" width="8.7109375" style="171" customWidth="1"/>
    <col min="2" max="2" width="50.5703125" style="171" customWidth="1"/>
    <col min="3" max="4" width="12.5703125" style="171" customWidth="1"/>
    <col min="5" max="5" width="9.140625" style="171" customWidth="1"/>
    <col min="6" max="6" width="13.140625" style="171" customWidth="1"/>
    <col min="7" max="9" width="9.140625" style="171" customWidth="1"/>
    <col min="10" max="16384" width="9.140625" style="171"/>
  </cols>
  <sheetData>
    <row r="1" spans="1:4" s="176" customFormat="1" ht="15" x14ac:dyDescent="0.25">
      <c r="C1" s="319" t="s">
        <v>2674</v>
      </c>
      <c r="D1" s="183"/>
    </row>
    <row r="2" spans="1:4" s="176" customFormat="1" ht="15" x14ac:dyDescent="0.25">
      <c r="C2" s="3" t="s">
        <v>2693</v>
      </c>
      <c r="D2" s="181"/>
    </row>
    <row r="3" spans="1:4" s="185" customFormat="1" ht="59.25" customHeight="1" x14ac:dyDescent="0.2">
      <c r="A3" s="397" t="s">
        <v>2821</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s="184" customFormat="1" ht="15" x14ac:dyDescent="0.25">
      <c r="A6" s="178" t="s">
        <v>885</v>
      </c>
      <c r="B6" s="178" t="s">
        <v>883</v>
      </c>
      <c r="C6" s="178" t="s">
        <v>881</v>
      </c>
      <c r="D6" s="178" t="s">
        <v>879</v>
      </c>
    </row>
    <row r="7" spans="1:4" ht="15" outlineLevel="2" x14ac:dyDescent="0.2">
      <c r="A7" s="175" t="s">
        <v>885</v>
      </c>
      <c r="B7" s="172" t="s">
        <v>944</v>
      </c>
      <c r="C7" s="174">
        <v>2893.4</v>
      </c>
      <c r="D7" s="174">
        <v>2893.4</v>
      </c>
    </row>
    <row r="8" spans="1:4" ht="15" outlineLevel="2" x14ac:dyDescent="0.2">
      <c r="A8" s="175" t="s">
        <v>883</v>
      </c>
      <c r="B8" s="172" t="s">
        <v>884</v>
      </c>
      <c r="C8" s="174">
        <v>137.4</v>
      </c>
      <c r="D8" s="174">
        <v>137.4</v>
      </c>
    </row>
    <row r="9" spans="1:4" ht="15" outlineLevel="3" x14ac:dyDescent="0.2">
      <c r="A9" s="175"/>
      <c r="B9" s="172" t="s">
        <v>884</v>
      </c>
      <c r="C9" s="174">
        <v>50</v>
      </c>
      <c r="D9" s="174">
        <v>50</v>
      </c>
    </row>
    <row r="10" spans="1:4" ht="15" outlineLevel="3" x14ac:dyDescent="0.2">
      <c r="A10" s="175"/>
      <c r="B10" s="172" t="s">
        <v>1195</v>
      </c>
      <c r="C10" s="174">
        <v>43.7</v>
      </c>
      <c r="D10" s="174">
        <v>43.7</v>
      </c>
    </row>
    <row r="11" spans="1:4" ht="15" outlineLevel="3" x14ac:dyDescent="0.2">
      <c r="A11" s="175"/>
      <c r="B11" s="172" t="s">
        <v>1193</v>
      </c>
      <c r="C11" s="174">
        <v>43.7</v>
      </c>
      <c r="D11" s="174">
        <v>43.7</v>
      </c>
    </row>
    <row r="12" spans="1:4" ht="15" outlineLevel="2" x14ac:dyDescent="0.2">
      <c r="A12" s="175" t="s">
        <v>881</v>
      </c>
      <c r="B12" s="172" t="s">
        <v>882</v>
      </c>
      <c r="C12" s="174">
        <v>291.3</v>
      </c>
      <c r="D12" s="174">
        <v>291.3</v>
      </c>
    </row>
    <row r="13" spans="1:4" ht="15" outlineLevel="2" x14ac:dyDescent="0.2">
      <c r="A13" s="175" t="s">
        <v>879</v>
      </c>
      <c r="B13" s="172" t="s">
        <v>943</v>
      </c>
      <c r="C13" s="174">
        <v>43.7</v>
      </c>
      <c r="D13" s="174">
        <v>43.7</v>
      </c>
    </row>
    <row r="14" spans="1:4" ht="15" outlineLevel="3" x14ac:dyDescent="0.2">
      <c r="A14" s="175"/>
      <c r="B14" s="172" t="s">
        <v>943</v>
      </c>
      <c r="C14" s="174">
        <v>43.7</v>
      </c>
      <c r="D14" s="174">
        <v>43.7</v>
      </c>
    </row>
    <row r="15" spans="1:4" ht="15" outlineLevel="2" x14ac:dyDescent="0.2">
      <c r="A15" s="175" t="s">
        <v>877</v>
      </c>
      <c r="B15" s="172" t="s">
        <v>2630</v>
      </c>
      <c r="C15" s="174">
        <v>140.30000000000001</v>
      </c>
      <c r="D15" s="174">
        <v>140.30000000000001</v>
      </c>
    </row>
    <row r="16" spans="1:4" ht="15" outlineLevel="2" x14ac:dyDescent="0.2">
      <c r="A16" s="175" t="s">
        <v>875</v>
      </c>
      <c r="B16" s="172" t="s">
        <v>942</v>
      </c>
      <c r="C16" s="174">
        <v>224.7</v>
      </c>
      <c r="D16" s="174">
        <v>224.7</v>
      </c>
    </row>
    <row r="17" spans="1:4" ht="15" outlineLevel="3" x14ac:dyDescent="0.2">
      <c r="A17" s="175"/>
      <c r="B17" s="172" t="s">
        <v>942</v>
      </c>
      <c r="C17" s="174">
        <v>56.1</v>
      </c>
      <c r="D17" s="174">
        <v>56.1</v>
      </c>
    </row>
    <row r="18" spans="1:4" ht="15" outlineLevel="3" x14ac:dyDescent="0.2">
      <c r="A18" s="175"/>
      <c r="B18" s="172" t="s">
        <v>1212</v>
      </c>
      <c r="C18" s="174">
        <v>124.9</v>
      </c>
      <c r="D18" s="174">
        <v>124.9</v>
      </c>
    </row>
    <row r="19" spans="1:4" ht="15" outlineLevel="3" x14ac:dyDescent="0.2">
      <c r="A19" s="175"/>
      <c r="B19" s="172" t="s">
        <v>1191</v>
      </c>
      <c r="C19" s="174">
        <v>43.7</v>
      </c>
      <c r="D19" s="174">
        <v>43.7</v>
      </c>
    </row>
    <row r="20" spans="1:4" ht="15" outlineLevel="2" x14ac:dyDescent="0.2">
      <c r="A20" s="175" t="s">
        <v>873</v>
      </c>
      <c r="B20" s="172" t="s">
        <v>941</v>
      </c>
      <c r="C20" s="174">
        <v>159.4</v>
      </c>
      <c r="D20" s="174">
        <v>159.4</v>
      </c>
    </row>
    <row r="21" spans="1:4" ht="15" outlineLevel="3" x14ac:dyDescent="0.2">
      <c r="A21" s="175"/>
      <c r="B21" s="172" t="s">
        <v>941</v>
      </c>
      <c r="C21" s="174">
        <v>50</v>
      </c>
      <c r="D21" s="174">
        <v>50</v>
      </c>
    </row>
    <row r="22" spans="1:4" ht="15" outlineLevel="3" x14ac:dyDescent="0.2">
      <c r="A22" s="175"/>
      <c r="B22" s="172" t="s">
        <v>1211</v>
      </c>
      <c r="C22" s="174">
        <v>109.4</v>
      </c>
      <c r="D22" s="174">
        <v>109.4</v>
      </c>
    </row>
    <row r="23" spans="1:4" ht="15" outlineLevel="2" x14ac:dyDescent="0.2">
      <c r="A23" s="175" t="s">
        <v>871</v>
      </c>
      <c r="B23" s="172" t="s">
        <v>878</v>
      </c>
      <c r="C23" s="174">
        <v>324.3</v>
      </c>
      <c r="D23" s="174">
        <v>324.3</v>
      </c>
    </row>
    <row r="24" spans="1:4" ht="15" outlineLevel="3" x14ac:dyDescent="0.2">
      <c r="A24" s="175"/>
      <c r="B24" s="172" t="s">
        <v>878</v>
      </c>
      <c r="C24" s="174">
        <v>140.30000000000001</v>
      </c>
      <c r="D24" s="174">
        <v>140.30000000000001</v>
      </c>
    </row>
    <row r="25" spans="1:4" ht="15" outlineLevel="3" x14ac:dyDescent="0.2">
      <c r="A25" s="175"/>
      <c r="B25" s="172" t="s">
        <v>1210</v>
      </c>
      <c r="C25" s="174">
        <v>140.30000000000001</v>
      </c>
      <c r="D25" s="174">
        <v>140.30000000000001</v>
      </c>
    </row>
    <row r="26" spans="1:4" ht="15" outlineLevel="3" x14ac:dyDescent="0.2">
      <c r="A26" s="175"/>
      <c r="B26" s="172" t="s">
        <v>1183</v>
      </c>
      <c r="C26" s="174">
        <v>43.7</v>
      </c>
      <c r="D26" s="174">
        <v>43.7</v>
      </c>
    </row>
    <row r="27" spans="1:4" ht="15" outlineLevel="2" x14ac:dyDescent="0.2">
      <c r="A27" s="175" t="s">
        <v>869</v>
      </c>
      <c r="B27" s="172" t="s">
        <v>876</v>
      </c>
      <c r="C27" s="174">
        <v>56.1</v>
      </c>
      <c r="D27" s="174">
        <v>56.1</v>
      </c>
    </row>
    <row r="28" spans="1:4" ht="15" outlineLevel="2" x14ac:dyDescent="0.2">
      <c r="A28" s="175" t="s">
        <v>867</v>
      </c>
      <c r="B28" s="172" t="s">
        <v>2629</v>
      </c>
      <c r="C28" s="174">
        <v>280.7</v>
      </c>
      <c r="D28" s="174">
        <v>280.7</v>
      </c>
    </row>
    <row r="29" spans="1:4" ht="15" outlineLevel="2" x14ac:dyDescent="0.2">
      <c r="A29" s="175" t="s">
        <v>865</v>
      </c>
      <c r="B29" s="172" t="s">
        <v>872</v>
      </c>
      <c r="C29" s="174">
        <v>64.3</v>
      </c>
      <c r="D29" s="174">
        <v>64.3</v>
      </c>
    </row>
    <row r="30" spans="1:4" ht="15" outlineLevel="2" x14ac:dyDescent="0.2">
      <c r="A30" s="175" t="s">
        <v>863</v>
      </c>
      <c r="B30" s="172" t="s">
        <v>870</v>
      </c>
      <c r="C30" s="174">
        <v>204.6</v>
      </c>
      <c r="D30" s="174">
        <v>204.6</v>
      </c>
    </row>
    <row r="31" spans="1:4" ht="15" outlineLevel="3" x14ac:dyDescent="0.2">
      <c r="A31" s="175"/>
      <c r="B31" s="172" t="s">
        <v>870</v>
      </c>
      <c r="C31" s="174">
        <v>64.3</v>
      </c>
      <c r="D31" s="174">
        <v>64.3</v>
      </c>
    </row>
    <row r="32" spans="1:4" ht="15" outlineLevel="3" x14ac:dyDescent="0.2">
      <c r="A32" s="175"/>
      <c r="B32" s="172" t="s">
        <v>1209</v>
      </c>
      <c r="C32" s="174">
        <v>140.30000000000001</v>
      </c>
      <c r="D32" s="174">
        <v>140.30000000000001</v>
      </c>
    </row>
    <row r="33" spans="1:4" ht="15" outlineLevel="2" x14ac:dyDescent="0.2">
      <c r="A33" s="175" t="s">
        <v>861</v>
      </c>
      <c r="B33" s="172" t="s">
        <v>868</v>
      </c>
      <c r="C33" s="174">
        <v>112.2</v>
      </c>
      <c r="D33" s="174">
        <v>112.2</v>
      </c>
    </row>
    <row r="34" spans="1:4" ht="15" outlineLevel="3" x14ac:dyDescent="0.2">
      <c r="A34" s="175"/>
      <c r="B34" s="172" t="s">
        <v>868</v>
      </c>
      <c r="C34" s="174">
        <v>56.1</v>
      </c>
      <c r="D34" s="174">
        <v>56.1</v>
      </c>
    </row>
    <row r="35" spans="1:4" ht="15" outlineLevel="3" x14ac:dyDescent="0.2">
      <c r="A35" s="175"/>
      <c r="B35" s="172" t="s">
        <v>1208</v>
      </c>
      <c r="C35" s="174">
        <v>56.1</v>
      </c>
      <c r="D35" s="174">
        <v>56.1</v>
      </c>
    </row>
    <row r="36" spans="1:4" ht="15" outlineLevel="2" x14ac:dyDescent="0.2">
      <c r="A36" s="175" t="s">
        <v>859</v>
      </c>
      <c r="B36" s="172" t="s">
        <v>940</v>
      </c>
      <c r="C36" s="174">
        <v>93.7</v>
      </c>
      <c r="D36" s="174">
        <v>93.7</v>
      </c>
    </row>
    <row r="37" spans="1:4" ht="15" outlineLevel="3" x14ac:dyDescent="0.2">
      <c r="A37" s="175"/>
      <c r="B37" s="172" t="s">
        <v>940</v>
      </c>
      <c r="C37" s="174">
        <v>50</v>
      </c>
      <c r="D37" s="174">
        <v>50</v>
      </c>
    </row>
    <row r="38" spans="1:4" ht="15" outlineLevel="3" x14ac:dyDescent="0.2">
      <c r="A38" s="175"/>
      <c r="B38" s="172" t="s">
        <v>1207</v>
      </c>
      <c r="C38" s="174">
        <v>43.7</v>
      </c>
      <c r="D38" s="174">
        <v>43.7</v>
      </c>
    </row>
    <row r="39" spans="1:4" ht="15" outlineLevel="2" x14ac:dyDescent="0.2">
      <c r="A39" s="175" t="s">
        <v>857</v>
      </c>
      <c r="B39" s="172" t="s">
        <v>939</v>
      </c>
      <c r="C39" s="174">
        <v>43.7</v>
      </c>
      <c r="D39" s="174">
        <v>43.7</v>
      </c>
    </row>
    <row r="40" spans="1:4" ht="15" outlineLevel="3" x14ac:dyDescent="0.2">
      <c r="A40" s="175"/>
      <c r="B40" s="172" t="s">
        <v>939</v>
      </c>
      <c r="C40" s="174">
        <v>43.7</v>
      </c>
      <c r="D40" s="174">
        <v>43.7</v>
      </c>
    </row>
    <row r="41" spans="1:4" ht="15" outlineLevel="2" x14ac:dyDescent="0.2">
      <c r="A41" s="175" t="s">
        <v>855</v>
      </c>
      <c r="B41" s="172" t="s">
        <v>938</v>
      </c>
      <c r="C41" s="174">
        <v>43.7</v>
      </c>
      <c r="D41" s="174">
        <v>43.7</v>
      </c>
    </row>
    <row r="42" spans="1:4" ht="15" outlineLevel="3" x14ac:dyDescent="0.2">
      <c r="A42" s="175"/>
      <c r="B42" s="172" t="s">
        <v>938</v>
      </c>
      <c r="C42" s="174">
        <v>43.7</v>
      </c>
      <c r="D42" s="174">
        <v>43.7</v>
      </c>
    </row>
    <row r="43" spans="1:4" ht="15" outlineLevel="2" x14ac:dyDescent="0.2">
      <c r="A43" s="175" t="s">
        <v>853</v>
      </c>
      <c r="B43" s="172" t="s">
        <v>866</v>
      </c>
      <c r="C43" s="174">
        <v>181</v>
      </c>
      <c r="D43" s="174">
        <v>181</v>
      </c>
    </row>
    <row r="44" spans="1:4" ht="15" outlineLevel="3" x14ac:dyDescent="0.2">
      <c r="A44" s="175"/>
      <c r="B44" s="172" t="s">
        <v>866</v>
      </c>
      <c r="C44" s="174">
        <v>56.1</v>
      </c>
      <c r="D44" s="174">
        <v>56.1</v>
      </c>
    </row>
    <row r="45" spans="1:4" ht="15" outlineLevel="3" x14ac:dyDescent="0.2">
      <c r="A45" s="175"/>
      <c r="B45" s="172" t="s">
        <v>1206</v>
      </c>
      <c r="C45" s="174">
        <v>124.9</v>
      </c>
      <c r="D45" s="174">
        <v>124.9</v>
      </c>
    </row>
    <row r="46" spans="1:4" ht="15" outlineLevel="2" x14ac:dyDescent="0.2">
      <c r="A46" s="175" t="s">
        <v>851</v>
      </c>
      <c r="B46" s="172" t="s">
        <v>937</v>
      </c>
      <c r="C46" s="174">
        <v>93.7</v>
      </c>
      <c r="D46" s="174">
        <v>93.7</v>
      </c>
    </row>
    <row r="47" spans="1:4" ht="15" outlineLevel="3" x14ac:dyDescent="0.2">
      <c r="A47" s="175"/>
      <c r="B47" s="172" t="s">
        <v>937</v>
      </c>
      <c r="C47" s="174">
        <v>50</v>
      </c>
      <c r="D47" s="174">
        <v>50</v>
      </c>
    </row>
    <row r="48" spans="1:4" ht="15" outlineLevel="3" x14ac:dyDescent="0.2">
      <c r="A48" s="175"/>
      <c r="B48" s="172" t="s">
        <v>1205</v>
      </c>
      <c r="C48" s="174">
        <v>43.7</v>
      </c>
      <c r="D48" s="174">
        <v>43.7</v>
      </c>
    </row>
    <row r="49" spans="1:4" ht="15" outlineLevel="2" x14ac:dyDescent="0.2">
      <c r="A49" s="175" t="s">
        <v>849</v>
      </c>
      <c r="B49" s="172" t="s">
        <v>936</v>
      </c>
      <c r="C49" s="174">
        <v>43.7</v>
      </c>
      <c r="D49" s="174">
        <v>43.7</v>
      </c>
    </row>
    <row r="50" spans="1:4" ht="15" outlineLevel="3" x14ac:dyDescent="0.2">
      <c r="A50" s="175"/>
      <c r="B50" s="172" t="s">
        <v>936</v>
      </c>
      <c r="C50" s="174">
        <v>43.7</v>
      </c>
      <c r="D50" s="174">
        <v>43.7</v>
      </c>
    </row>
    <row r="51" spans="1:4" ht="15" outlineLevel="2" x14ac:dyDescent="0.2">
      <c r="A51" s="175" t="s">
        <v>935</v>
      </c>
      <c r="B51" s="172" t="s">
        <v>934</v>
      </c>
      <c r="C51" s="174">
        <v>109.4</v>
      </c>
      <c r="D51" s="174">
        <v>109.4</v>
      </c>
    </row>
    <row r="52" spans="1:4" ht="15" outlineLevel="3" x14ac:dyDescent="0.2">
      <c r="A52" s="175"/>
      <c r="B52" s="172" t="s">
        <v>934</v>
      </c>
      <c r="C52" s="174">
        <v>109.4</v>
      </c>
      <c r="D52" s="174">
        <v>109.4</v>
      </c>
    </row>
    <row r="53" spans="1:4" ht="15" outlineLevel="2" x14ac:dyDescent="0.2">
      <c r="A53" s="175" t="s">
        <v>933</v>
      </c>
      <c r="B53" s="172" t="s">
        <v>932</v>
      </c>
      <c r="C53" s="174">
        <v>124.9</v>
      </c>
      <c r="D53" s="174">
        <v>124.9</v>
      </c>
    </row>
    <row r="54" spans="1:4" ht="15" outlineLevel="3" x14ac:dyDescent="0.2">
      <c r="A54" s="175"/>
      <c r="B54" s="172" t="s">
        <v>932</v>
      </c>
      <c r="C54" s="174">
        <v>124.9</v>
      </c>
      <c r="D54" s="174">
        <v>124.9</v>
      </c>
    </row>
    <row r="55" spans="1:4" ht="15" outlineLevel="2" x14ac:dyDescent="0.2">
      <c r="A55" s="175" t="s">
        <v>931</v>
      </c>
      <c r="B55" s="172" t="s">
        <v>864</v>
      </c>
      <c r="C55" s="174">
        <v>43.7</v>
      </c>
      <c r="D55" s="174">
        <v>43.7</v>
      </c>
    </row>
    <row r="56" spans="1:4" ht="15" outlineLevel="3" x14ac:dyDescent="0.2">
      <c r="A56" s="175"/>
      <c r="B56" s="172" t="s">
        <v>864</v>
      </c>
      <c r="C56" s="174">
        <v>43.7</v>
      </c>
      <c r="D56" s="174">
        <v>43.7</v>
      </c>
    </row>
    <row r="57" spans="1:4" ht="15" outlineLevel="2" x14ac:dyDescent="0.2">
      <c r="A57" s="175" t="s">
        <v>930</v>
      </c>
      <c r="B57" s="172" t="s">
        <v>929</v>
      </c>
      <c r="C57" s="174">
        <v>93.7</v>
      </c>
      <c r="D57" s="174">
        <v>93.7</v>
      </c>
    </row>
    <row r="58" spans="1:4" ht="15" outlineLevel="3" x14ac:dyDescent="0.2">
      <c r="A58" s="175"/>
      <c r="B58" s="172" t="s">
        <v>929</v>
      </c>
      <c r="C58" s="174">
        <v>50</v>
      </c>
      <c r="D58" s="174">
        <v>50</v>
      </c>
    </row>
    <row r="59" spans="1:4" ht="15" outlineLevel="3" x14ac:dyDescent="0.2">
      <c r="A59" s="175"/>
      <c r="B59" s="172" t="s">
        <v>1111</v>
      </c>
      <c r="C59" s="174">
        <v>43.7</v>
      </c>
      <c r="D59" s="174">
        <v>43.7</v>
      </c>
    </row>
    <row r="60" spans="1:4" ht="15" outlineLevel="2" x14ac:dyDescent="0.2">
      <c r="A60" s="175" t="s">
        <v>928</v>
      </c>
      <c r="B60" s="172" t="s">
        <v>927</v>
      </c>
      <c r="C60" s="174">
        <v>56.1</v>
      </c>
      <c r="D60" s="174">
        <v>56.1</v>
      </c>
    </row>
    <row r="61" spans="1:4" ht="15" outlineLevel="3" x14ac:dyDescent="0.2">
      <c r="A61" s="175"/>
      <c r="B61" s="172" t="s">
        <v>927</v>
      </c>
      <c r="C61" s="174">
        <v>56.1</v>
      </c>
      <c r="D61" s="174">
        <v>56.1</v>
      </c>
    </row>
    <row r="62" spans="1:4" ht="15" outlineLevel="2" x14ac:dyDescent="0.2">
      <c r="A62" s="175" t="s">
        <v>926</v>
      </c>
      <c r="B62" s="172" t="s">
        <v>862</v>
      </c>
      <c r="C62" s="174">
        <v>95.7</v>
      </c>
      <c r="D62" s="174">
        <v>95.7</v>
      </c>
    </row>
    <row r="63" spans="1:4" ht="15" outlineLevel="3" x14ac:dyDescent="0.2">
      <c r="A63" s="175"/>
      <c r="B63" s="172" t="s">
        <v>862</v>
      </c>
      <c r="C63" s="174">
        <v>52</v>
      </c>
      <c r="D63" s="174">
        <v>52</v>
      </c>
    </row>
    <row r="64" spans="1:4" ht="15" outlineLevel="3" x14ac:dyDescent="0.2">
      <c r="A64" s="175"/>
      <c r="B64" s="172" t="s">
        <v>1203</v>
      </c>
      <c r="C64" s="174">
        <v>43.7</v>
      </c>
      <c r="D64" s="174">
        <v>43.7</v>
      </c>
    </row>
    <row r="65" spans="1:4" ht="15" outlineLevel="2" x14ac:dyDescent="0.2">
      <c r="A65" s="175" t="s">
        <v>925</v>
      </c>
      <c r="B65" s="172" t="s">
        <v>924</v>
      </c>
      <c r="C65" s="174">
        <v>99.8</v>
      </c>
      <c r="D65" s="174">
        <v>99.8</v>
      </c>
    </row>
    <row r="66" spans="1:4" ht="15" outlineLevel="3" x14ac:dyDescent="0.2">
      <c r="A66" s="175"/>
      <c r="B66" s="172" t="s">
        <v>924</v>
      </c>
      <c r="C66" s="174">
        <v>56.1</v>
      </c>
      <c r="D66" s="174">
        <v>56.1</v>
      </c>
    </row>
    <row r="67" spans="1:4" ht="15" outlineLevel="3" x14ac:dyDescent="0.2">
      <c r="A67" s="175"/>
      <c r="B67" s="172" t="s">
        <v>1078</v>
      </c>
      <c r="C67" s="174">
        <v>43.7</v>
      </c>
      <c r="D67" s="174">
        <v>43.7</v>
      </c>
    </row>
    <row r="68" spans="1:4" ht="15" outlineLevel="2" x14ac:dyDescent="0.2">
      <c r="A68" s="175" t="s">
        <v>923</v>
      </c>
      <c r="B68" s="172" t="s">
        <v>922</v>
      </c>
      <c r="C68" s="174">
        <v>93.7</v>
      </c>
      <c r="D68" s="174">
        <v>93.7</v>
      </c>
    </row>
    <row r="69" spans="1:4" ht="15" outlineLevel="3" x14ac:dyDescent="0.2">
      <c r="A69" s="175"/>
      <c r="B69" s="172" t="s">
        <v>922</v>
      </c>
      <c r="C69" s="174">
        <v>50</v>
      </c>
      <c r="D69" s="174">
        <v>50</v>
      </c>
    </row>
    <row r="70" spans="1:4" ht="15" outlineLevel="3" x14ac:dyDescent="0.2">
      <c r="A70" s="175"/>
      <c r="B70" s="172" t="s">
        <v>1070</v>
      </c>
      <c r="C70" s="174">
        <v>43.7</v>
      </c>
      <c r="D70" s="174">
        <v>43.7</v>
      </c>
    </row>
    <row r="71" spans="1:4" ht="15" outlineLevel="2" x14ac:dyDescent="0.2">
      <c r="A71" s="175" t="s">
        <v>921</v>
      </c>
      <c r="B71" s="172" t="s">
        <v>860</v>
      </c>
      <c r="C71" s="174">
        <v>100</v>
      </c>
      <c r="D71" s="174">
        <v>100</v>
      </c>
    </row>
    <row r="72" spans="1:4" ht="15" outlineLevel="3" x14ac:dyDescent="0.2">
      <c r="A72" s="175"/>
      <c r="B72" s="172" t="s">
        <v>860</v>
      </c>
      <c r="C72" s="174">
        <v>50</v>
      </c>
      <c r="D72" s="174">
        <v>50</v>
      </c>
    </row>
    <row r="73" spans="1:4" ht="15" outlineLevel="3" x14ac:dyDescent="0.2">
      <c r="A73" s="175"/>
      <c r="B73" s="172" t="s">
        <v>1202</v>
      </c>
      <c r="C73" s="174">
        <v>50</v>
      </c>
      <c r="D73" s="174">
        <v>50</v>
      </c>
    </row>
    <row r="74" spans="1:4" ht="15" outlineLevel="2" x14ac:dyDescent="0.2">
      <c r="A74" s="175" t="s">
        <v>920</v>
      </c>
      <c r="B74" s="172" t="s">
        <v>919</v>
      </c>
      <c r="C74" s="174">
        <v>43.7</v>
      </c>
      <c r="D74" s="174">
        <v>43.7</v>
      </c>
    </row>
    <row r="75" spans="1:4" ht="15" outlineLevel="3" x14ac:dyDescent="0.2">
      <c r="A75" s="175"/>
      <c r="B75" s="172" t="s">
        <v>919</v>
      </c>
      <c r="C75" s="174">
        <v>43.7</v>
      </c>
      <c r="D75" s="174">
        <v>43.7</v>
      </c>
    </row>
    <row r="76" spans="1:4" ht="15" outlineLevel="2" x14ac:dyDescent="0.2">
      <c r="A76" s="175" t="s">
        <v>918</v>
      </c>
      <c r="B76" s="172" t="s">
        <v>858</v>
      </c>
      <c r="C76" s="174">
        <v>43.7</v>
      </c>
      <c r="D76" s="174">
        <v>43.7</v>
      </c>
    </row>
    <row r="77" spans="1:4" ht="15" outlineLevel="3" x14ac:dyDescent="0.2">
      <c r="A77" s="175"/>
      <c r="B77" s="172" t="s">
        <v>858</v>
      </c>
      <c r="C77" s="174">
        <v>43.7</v>
      </c>
      <c r="D77" s="174">
        <v>43.7</v>
      </c>
    </row>
    <row r="78" spans="1:4" ht="15" outlineLevel="2" x14ac:dyDescent="0.2">
      <c r="A78" s="175" t="s">
        <v>917</v>
      </c>
      <c r="B78" s="172" t="s">
        <v>916</v>
      </c>
      <c r="C78" s="174">
        <v>93.7</v>
      </c>
      <c r="D78" s="174">
        <v>93.7</v>
      </c>
    </row>
    <row r="79" spans="1:4" ht="15" outlineLevel="3" x14ac:dyDescent="0.2">
      <c r="A79" s="175"/>
      <c r="B79" s="172" t="s">
        <v>916</v>
      </c>
      <c r="C79" s="174">
        <v>50</v>
      </c>
      <c r="D79" s="174">
        <v>50</v>
      </c>
    </row>
    <row r="80" spans="1:4" ht="15" outlineLevel="3" x14ac:dyDescent="0.2">
      <c r="A80" s="175"/>
      <c r="B80" s="172" t="s">
        <v>1200</v>
      </c>
      <c r="C80" s="174">
        <v>43.7</v>
      </c>
      <c r="D80" s="174">
        <v>43.7</v>
      </c>
    </row>
    <row r="81" spans="1:4" ht="15" outlineLevel="2" x14ac:dyDescent="0.2">
      <c r="A81" s="175" t="s">
        <v>915</v>
      </c>
      <c r="B81" s="172" t="s">
        <v>856</v>
      </c>
      <c r="C81" s="174">
        <v>304.8</v>
      </c>
      <c r="D81" s="174">
        <v>304.8</v>
      </c>
    </row>
    <row r="82" spans="1:4" ht="15" outlineLevel="3" x14ac:dyDescent="0.2">
      <c r="A82" s="175"/>
      <c r="B82" s="172" t="s">
        <v>856</v>
      </c>
      <c r="C82" s="174">
        <v>64.3</v>
      </c>
      <c r="D82" s="174">
        <v>64.3</v>
      </c>
    </row>
    <row r="83" spans="1:4" ht="15" outlineLevel="3" x14ac:dyDescent="0.2">
      <c r="A83" s="175"/>
      <c r="B83" s="172" t="s">
        <v>1036</v>
      </c>
      <c r="C83" s="174">
        <v>109.4</v>
      </c>
      <c r="D83" s="174">
        <v>109.4</v>
      </c>
    </row>
    <row r="84" spans="1:4" ht="15" outlineLevel="3" x14ac:dyDescent="0.2">
      <c r="A84" s="175"/>
      <c r="B84" s="172" t="s">
        <v>1030</v>
      </c>
      <c r="C84" s="174">
        <v>43.7</v>
      </c>
      <c r="D84" s="174">
        <v>43.7</v>
      </c>
    </row>
    <row r="85" spans="1:4" ht="15" outlineLevel="3" x14ac:dyDescent="0.2">
      <c r="A85" s="175"/>
      <c r="B85" s="172" t="s">
        <v>1028</v>
      </c>
      <c r="C85" s="174">
        <v>43.7</v>
      </c>
      <c r="D85" s="174">
        <v>43.7</v>
      </c>
    </row>
    <row r="86" spans="1:4" ht="15" outlineLevel="3" x14ac:dyDescent="0.2">
      <c r="A86" s="175"/>
      <c r="B86" s="172" t="s">
        <v>1027</v>
      </c>
      <c r="C86" s="174">
        <v>43.7</v>
      </c>
      <c r="D86" s="174">
        <v>43.7</v>
      </c>
    </row>
    <row r="87" spans="1:4" ht="15" outlineLevel="2" x14ac:dyDescent="0.2">
      <c r="A87" s="175" t="s">
        <v>914</v>
      </c>
      <c r="B87" s="172" t="s">
        <v>913</v>
      </c>
      <c r="C87" s="174">
        <v>43.7</v>
      </c>
      <c r="D87" s="174">
        <v>43.7</v>
      </c>
    </row>
    <row r="88" spans="1:4" ht="15" outlineLevel="3" x14ac:dyDescent="0.2">
      <c r="A88" s="175"/>
      <c r="B88" s="172" t="s">
        <v>913</v>
      </c>
      <c r="C88" s="174">
        <v>43.7</v>
      </c>
      <c r="D88" s="174">
        <v>43.7</v>
      </c>
    </row>
    <row r="89" spans="1:4" ht="15" outlineLevel="2" x14ac:dyDescent="0.2">
      <c r="A89" s="175" t="s">
        <v>912</v>
      </c>
      <c r="B89" s="172" t="s">
        <v>911</v>
      </c>
      <c r="C89" s="174">
        <v>43.7</v>
      </c>
      <c r="D89" s="174">
        <v>43.7</v>
      </c>
    </row>
    <row r="90" spans="1:4" ht="15" outlineLevel="3" x14ac:dyDescent="0.2">
      <c r="A90" s="175"/>
      <c r="B90" s="172" t="s">
        <v>911</v>
      </c>
      <c r="C90" s="174">
        <v>43.7</v>
      </c>
      <c r="D90" s="174">
        <v>43.7</v>
      </c>
    </row>
    <row r="91" spans="1:4" ht="15" outlineLevel="2" x14ac:dyDescent="0.2">
      <c r="A91" s="175" t="s">
        <v>910</v>
      </c>
      <c r="B91" s="172" t="s">
        <v>909</v>
      </c>
      <c r="C91" s="174">
        <v>43.7</v>
      </c>
      <c r="D91" s="174">
        <v>43.7</v>
      </c>
    </row>
    <row r="92" spans="1:4" ht="15" outlineLevel="3" x14ac:dyDescent="0.2">
      <c r="A92" s="175"/>
      <c r="B92" s="172" t="s">
        <v>909</v>
      </c>
      <c r="C92" s="174">
        <v>43.7</v>
      </c>
      <c r="D92" s="174">
        <v>43.7</v>
      </c>
    </row>
    <row r="93" spans="1:4" ht="15" outlineLevel="2" x14ac:dyDescent="0.2">
      <c r="A93" s="175" t="s">
        <v>908</v>
      </c>
      <c r="B93" s="172" t="s">
        <v>907</v>
      </c>
      <c r="C93" s="174">
        <v>43.7</v>
      </c>
      <c r="D93" s="174">
        <v>43.7</v>
      </c>
    </row>
    <row r="94" spans="1:4" ht="15" outlineLevel="3" x14ac:dyDescent="0.2">
      <c r="A94" s="175"/>
      <c r="B94" s="172" t="s">
        <v>907</v>
      </c>
      <c r="C94" s="174">
        <v>43.7</v>
      </c>
      <c r="D94" s="174">
        <v>43.7</v>
      </c>
    </row>
    <row r="95" spans="1:4" ht="15" outlineLevel="2" x14ac:dyDescent="0.2">
      <c r="A95" s="175" t="s">
        <v>906</v>
      </c>
      <c r="B95" s="172" t="s">
        <v>905</v>
      </c>
      <c r="C95" s="174">
        <v>43.7</v>
      </c>
      <c r="D95" s="174">
        <v>43.7</v>
      </c>
    </row>
    <row r="96" spans="1:4" ht="15" outlineLevel="3" x14ac:dyDescent="0.2">
      <c r="A96" s="175"/>
      <c r="B96" s="172" t="s">
        <v>905</v>
      </c>
      <c r="C96" s="174">
        <v>43.7</v>
      </c>
      <c r="D96" s="174">
        <v>43.7</v>
      </c>
    </row>
    <row r="97" spans="1:4" ht="15" outlineLevel="2" x14ac:dyDescent="0.2">
      <c r="A97" s="175" t="s">
        <v>904</v>
      </c>
      <c r="B97" s="172" t="s">
        <v>903</v>
      </c>
      <c r="C97" s="174">
        <v>43.8</v>
      </c>
      <c r="D97" s="174">
        <v>43.8</v>
      </c>
    </row>
    <row r="98" spans="1:4" ht="15" outlineLevel="3" x14ac:dyDescent="0.2">
      <c r="A98" s="175"/>
      <c r="B98" s="172" t="s">
        <v>903</v>
      </c>
      <c r="C98" s="174">
        <v>43.8</v>
      </c>
      <c r="D98" s="174">
        <v>43.8</v>
      </c>
    </row>
    <row r="99" spans="1:4" ht="15" outlineLevel="2" x14ac:dyDescent="0.2">
      <c r="A99" s="175" t="s">
        <v>902</v>
      </c>
      <c r="B99" s="172" t="s">
        <v>854</v>
      </c>
      <c r="C99" s="174">
        <v>52.1</v>
      </c>
      <c r="D99" s="174">
        <v>52.1</v>
      </c>
    </row>
    <row r="100" spans="1:4" ht="15" outlineLevel="3" x14ac:dyDescent="0.2">
      <c r="A100" s="175"/>
      <c r="B100" s="172" t="s">
        <v>854</v>
      </c>
      <c r="C100" s="174">
        <v>52.1</v>
      </c>
      <c r="D100" s="174">
        <v>52.1</v>
      </c>
    </row>
    <row r="101" spans="1:4" ht="15" outlineLevel="2" x14ac:dyDescent="0.2">
      <c r="A101" s="175" t="s">
        <v>901</v>
      </c>
      <c r="B101" s="172" t="s">
        <v>852</v>
      </c>
      <c r="C101" s="174">
        <v>106.3</v>
      </c>
      <c r="D101" s="174">
        <v>106.3</v>
      </c>
    </row>
    <row r="102" spans="1:4" ht="15" outlineLevel="3" x14ac:dyDescent="0.2">
      <c r="A102" s="175"/>
      <c r="B102" s="172" t="s">
        <v>852</v>
      </c>
      <c r="C102" s="174">
        <v>56.2</v>
      </c>
      <c r="D102" s="174">
        <v>56.2</v>
      </c>
    </row>
    <row r="103" spans="1:4" ht="15" outlineLevel="3" x14ac:dyDescent="0.2">
      <c r="A103" s="175"/>
      <c r="B103" s="172" t="s">
        <v>1197</v>
      </c>
      <c r="C103" s="174">
        <v>50.1</v>
      </c>
      <c r="D103" s="174">
        <v>50.1</v>
      </c>
    </row>
    <row r="104" spans="1:4" ht="15" outlineLevel="2" x14ac:dyDescent="0.2">
      <c r="A104" s="175" t="s">
        <v>900</v>
      </c>
      <c r="B104" s="172" t="s">
        <v>232</v>
      </c>
      <c r="C104" s="174">
        <v>43.8</v>
      </c>
      <c r="D104" s="174">
        <v>43.8</v>
      </c>
    </row>
    <row r="105" spans="1:4" ht="15" outlineLevel="2" x14ac:dyDescent="0.2">
      <c r="A105" s="175" t="s">
        <v>899</v>
      </c>
      <c r="B105" s="172" t="s">
        <v>898</v>
      </c>
      <c r="C105" s="174">
        <v>166.9</v>
      </c>
      <c r="D105" s="174">
        <v>166.9</v>
      </c>
    </row>
    <row r="106" spans="1:4" ht="15" outlineLevel="2" x14ac:dyDescent="0.2">
      <c r="A106" s="175" t="s">
        <v>897</v>
      </c>
      <c r="B106" s="172" t="s">
        <v>896</v>
      </c>
      <c r="C106" s="174">
        <v>97.3</v>
      </c>
      <c r="D106" s="174">
        <v>97.3</v>
      </c>
    </row>
    <row r="107" spans="1:4" ht="15" outlineLevel="3" x14ac:dyDescent="0.2">
      <c r="A107" s="175"/>
      <c r="B107" s="172" t="s">
        <v>896</v>
      </c>
      <c r="C107" s="174">
        <v>97.3</v>
      </c>
      <c r="D107" s="174">
        <v>97.3</v>
      </c>
    </row>
    <row r="108" spans="1:4" ht="15" outlineLevel="2" x14ac:dyDescent="0.2">
      <c r="A108" s="175" t="s">
        <v>895</v>
      </c>
      <c r="B108" s="172" t="s">
        <v>850</v>
      </c>
      <c r="C108" s="174">
        <v>97.3</v>
      </c>
      <c r="D108" s="174">
        <v>97.3</v>
      </c>
    </row>
    <row r="109" spans="1:4" ht="15" outlineLevel="3" x14ac:dyDescent="0.2">
      <c r="A109" s="175"/>
      <c r="B109" s="172" t="s">
        <v>850</v>
      </c>
      <c r="C109" s="174">
        <v>97.3</v>
      </c>
      <c r="D109" s="174">
        <v>97.3</v>
      </c>
    </row>
    <row r="110" spans="1:4" ht="15" outlineLevel="2" x14ac:dyDescent="0.2">
      <c r="A110" s="175" t="s">
        <v>894</v>
      </c>
      <c r="B110" s="172" t="s">
        <v>848</v>
      </c>
      <c r="C110" s="174">
        <v>97.3</v>
      </c>
      <c r="D110" s="174">
        <v>97.3</v>
      </c>
    </row>
    <row r="111" spans="1:4" ht="15" outlineLevel="3" x14ac:dyDescent="0.2">
      <c r="A111" s="175"/>
      <c r="B111" s="172" t="s">
        <v>848</v>
      </c>
      <c r="C111" s="174">
        <v>97.3</v>
      </c>
      <c r="D111" s="174">
        <v>97.3</v>
      </c>
    </row>
    <row r="112" spans="1:4" ht="15" outlineLevel="2" x14ac:dyDescent="0.2">
      <c r="A112" s="175" t="s">
        <v>893</v>
      </c>
      <c r="B112" s="172" t="s">
        <v>892</v>
      </c>
      <c r="C112" s="174">
        <v>66.8</v>
      </c>
      <c r="D112" s="174">
        <v>66.8</v>
      </c>
    </row>
    <row r="113" spans="1:4" ht="15" outlineLevel="3" x14ac:dyDescent="0.2">
      <c r="A113" s="175"/>
      <c r="B113" s="172" t="s">
        <v>892</v>
      </c>
      <c r="C113" s="174">
        <v>66.8</v>
      </c>
      <c r="D113" s="174">
        <v>66.8</v>
      </c>
    </row>
    <row r="114" spans="1:4" ht="15" outlineLevel="2" x14ac:dyDescent="0.2">
      <c r="A114" s="175" t="s">
        <v>891</v>
      </c>
      <c r="B114" s="172" t="s">
        <v>890</v>
      </c>
      <c r="C114" s="174">
        <v>66.8</v>
      </c>
      <c r="D114" s="174">
        <v>66.8</v>
      </c>
    </row>
    <row r="115" spans="1:4" ht="15" outlineLevel="3" x14ac:dyDescent="0.2">
      <c r="A115" s="175"/>
      <c r="B115" s="172" t="s">
        <v>890</v>
      </c>
      <c r="C115" s="174">
        <v>66.8</v>
      </c>
      <c r="D115" s="174">
        <v>66.8</v>
      </c>
    </row>
    <row r="116" spans="1:4" ht="15" outlineLevel="2" x14ac:dyDescent="0.2">
      <c r="A116" s="175" t="s">
        <v>889</v>
      </c>
      <c r="B116" s="172" t="s">
        <v>888</v>
      </c>
      <c r="C116" s="174">
        <v>66.8</v>
      </c>
      <c r="D116" s="174">
        <v>66.8</v>
      </c>
    </row>
    <row r="117" spans="1:4" ht="15" outlineLevel="3" x14ac:dyDescent="0.2">
      <c r="A117" s="175"/>
      <c r="B117" s="172" t="s">
        <v>888</v>
      </c>
      <c r="C117" s="174">
        <v>66.8</v>
      </c>
      <c r="D117" s="174">
        <v>66.8</v>
      </c>
    </row>
    <row r="118" spans="1:4" ht="15" x14ac:dyDescent="0.2">
      <c r="A118" s="175"/>
      <c r="B118" s="172" t="s">
        <v>247</v>
      </c>
      <c r="C118" s="174">
        <v>7858.5</v>
      </c>
      <c r="D118" s="174">
        <v>7858.5</v>
      </c>
    </row>
    <row r="119" spans="1:4" ht="41.45" customHeight="1" x14ac:dyDescent="0.2"/>
  </sheetData>
  <mergeCells count="1">
    <mergeCell ref="A3:D3"/>
  </mergeCells>
  <pageMargins left="0.70866141732283472" right="0.70866141732283472" top="0.74803149606299213" bottom="0.74803149606299213" header="0.31496062992125984" footer="0.31496062992125984"/>
  <pageSetup paperSize="9" orientation="portrait" r:id="rId1"/>
  <headerFooter>
    <oddHeader>&amp;C&amp;"Times New Roman,обычный"&amp;12&amp;P</oddHeader>
    <oddFooter>&amp;L&amp;"Times New Roman,обычный"&amp;8 7698-17</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4">
    <pageSetUpPr fitToPage="1"/>
  </sheetPr>
  <dimension ref="A1:D318"/>
  <sheetViews>
    <sheetView workbookViewId="0">
      <selection activeCell="C9" sqref="C8:C9"/>
    </sheetView>
  </sheetViews>
  <sheetFormatPr defaultColWidth="9.140625" defaultRowHeight="12.75" outlineLevelRow="3" x14ac:dyDescent="0.2"/>
  <cols>
    <col min="1" max="1" width="8.7109375" style="171" customWidth="1"/>
    <col min="2" max="2" width="54.5703125" style="171" customWidth="1"/>
    <col min="3" max="4" width="21" style="171" customWidth="1"/>
    <col min="5" max="5" width="9.140625" style="171" customWidth="1"/>
    <col min="6" max="6" width="13.140625" style="171" customWidth="1"/>
    <col min="7" max="9" width="9.140625" style="171" customWidth="1"/>
    <col min="10" max="16384" width="9.140625" style="171"/>
  </cols>
  <sheetData>
    <row r="1" spans="1:4" s="185" customFormat="1" ht="15" x14ac:dyDescent="0.25">
      <c r="C1" s="188"/>
      <c r="D1" s="319" t="s">
        <v>2675</v>
      </c>
    </row>
    <row r="2" spans="1:4" s="185" customFormat="1" ht="15" x14ac:dyDescent="0.25">
      <c r="C2" s="188"/>
      <c r="D2" s="3" t="s">
        <v>2693</v>
      </c>
    </row>
    <row r="3" spans="1:4" s="191" customFormat="1" ht="60.6" customHeight="1" x14ac:dyDescent="0.25">
      <c r="A3" s="397" t="s">
        <v>1235</v>
      </c>
      <c r="B3" s="397"/>
      <c r="C3" s="397"/>
      <c r="D3" s="397"/>
    </row>
    <row r="4" spans="1:4" s="184" customFormat="1" ht="32.450000000000003" customHeight="1" x14ac:dyDescent="0.25">
      <c r="A4" s="178" t="s">
        <v>33</v>
      </c>
      <c r="B4" s="178" t="s">
        <v>887</v>
      </c>
      <c r="C4" s="178" t="s">
        <v>102</v>
      </c>
      <c r="D4" s="178" t="s">
        <v>52</v>
      </c>
    </row>
    <row r="5" spans="1:4" s="184" customFormat="1" ht="15" x14ac:dyDescent="0.25">
      <c r="A5" s="354" t="s">
        <v>885</v>
      </c>
      <c r="B5" s="354" t="s">
        <v>883</v>
      </c>
      <c r="C5" s="354" t="s">
        <v>881</v>
      </c>
      <c r="D5" s="354" t="s">
        <v>879</v>
      </c>
    </row>
    <row r="6" spans="1:4" ht="15" outlineLevel="2" x14ac:dyDescent="0.2">
      <c r="A6" s="175" t="s">
        <v>885</v>
      </c>
      <c r="B6" s="172" t="s">
        <v>884</v>
      </c>
      <c r="C6" s="174">
        <v>679.6</v>
      </c>
      <c r="D6" s="174">
        <v>704.6</v>
      </c>
    </row>
    <row r="7" spans="1:4" ht="15" outlineLevel="3" x14ac:dyDescent="0.2">
      <c r="A7" s="175"/>
      <c r="B7" s="172" t="s">
        <v>1194</v>
      </c>
      <c r="C7" s="174">
        <v>199.9</v>
      </c>
      <c r="D7" s="174">
        <v>207.2</v>
      </c>
    </row>
    <row r="8" spans="1:4" ht="15" outlineLevel="3" x14ac:dyDescent="0.2">
      <c r="A8" s="175"/>
      <c r="B8" s="172" t="s">
        <v>1193</v>
      </c>
      <c r="C8" s="174">
        <v>399.7</v>
      </c>
      <c r="D8" s="174">
        <v>414.5</v>
      </c>
    </row>
    <row r="9" spans="1:4" ht="15" outlineLevel="3" x14ac:dyDescent="0.2">
      <c r="A9" s="175"/>
      <c r="B9" s="172" t="s">
        <v>1192</v>
      </c>
      <c r="C9" s="174">
        <v>80</v>
      </c>
      <c r="D9" s="174">
        <v>82.9</v>
      </c>
    </row>
    <row r="10" spans="1:4" ht="15" outlineLevel="2" x14ac:dyDescent="0.2">
      <c r="A10" s="175" t="s">
        <v>883</v>
      </c>
      <c r="B10" s="172" t="s">
        <v>943</v>
      </c>
      <c r="C10" s="174">
        <v>839.5</v>
      </c>
      <c r="D10" s="174">
        <v>870.4</v>
      </c>
    </row>
    <row r="11" spans="1:4" ht="15" outlineLevel="3" x14ac:dyDescent="0.2">
      <c r="A11" s="175"/>
      <c r="B11" s="172" t="s">
        <v>1213</v>
      </c>
      <c r="C11" s="174">
        <v>599.5</v>
      </c>
      <c r="D11" s="174">
        <v>621.70000000000005</v>
      </c>
    </row>
    <row r="12" spans="1:4" ht="15" outlineLevel="3" x14ac:dyDescent="0.2">
      <c r="A12" s="175"/>
      <c r="B12" s="172" t="s">
        <v>1232</v>
      </c>
      <c r="C12" s="174">
        <v>80</v>
      </c>
      <c r="D12" s="174">
        <v>82.9</v>
      </c>
    </row>
    <row r="13" spans="1:4" ht="15" outlineLevel="3" x14ac:dyDescent="0.2">
      <c r="A13" s="175"/>
      <c r="B13" s="172" t="s">
        <v>1231</v>
      </c>
      <c r="C13" s="174">
        <v>80</v>
      </c>
      <c r="D13" s="174">
        <v>82.9</v>
      </c>
    </row>
    <row r="14" spans="1:4" ht="15" outlineLevel="3" x14ac:dyDescent="0.2">
      <c r="A14" s="175"/>
      <c r="B14" s="172" t="s">
        <v>1230</v>
      </c>
      <c r="C14" s="174">
        <v>80</v>
      </c>
      <c r="D14" s="174">
        <v>82.9</v>
      </c>
    </row>
    <row r="15" spans="1:4" ht="15" outlineLevel="2" x14ac:dyDescent="0.2">
      <c r="A15" s="175" t="s">
        <v>881</v>
      </c>
      <c r="B15" s="172" t="s">
        <v>942</v>
      </c>
      <c r="C15" s="174">
        <v>1319.1</v>
      </c>
      <c r="D15" s="174">
        <v>1367.7</v>
      </c>
    </row>
    <row r="16" spans="1:4" ht="15" outlineLevel="3" x14ac:dyDescent="0.2">
      <c r="A16" s="175"/>
      <c r="B16" s="172" t="s">
        <v>1191</v>
      </c>
      <c r="C16" s="174">
        <v>599.5</v>
      </c>
      <c r="D16" s="174">
        <v>621.70000000000005</v>
      </c>
    </row>
    <row r="17" spans="1:4" ht="15" outlineLevel="3" x14ac:dyDescent="0.2">
      <c r="A17" s="175"/>
      <c r="B17" s="172" t="s">
        <v>1190</v>
      </c>
      <c r="C17" s="174">
        <v>80</v>
      </c>
      <c r="D17" s="174">
        <v>82.9</v>
      </c>
    </row>
    <row r="18" spans="1:4" ht="15" outlineLevel="3" x14ac:dyDescent="0.2">
      <c r="A18" s="175"/>
      <c r="B18" s="172" t="s">
        <v>1189</v>
      </c>
      <c r="C18" s="174">
        <v>80</v>
      </c>
      <c r="D18" s="174">
        <v>82.9</v>
      </c>
    </row>
    <row r="19" spans="1:4" ht="15" outlineLevel="3" x14ac:dyDescent="0.2">
      <c r="A19" s="175"/>
      <c r="B19" s="172" t="s">
        <v>1188</v>
      </c>
      <c r="C19" s="174">
        <v>199.8</v>
      </c>
      <c r="D19" s="174">
        <v>207.2</v>
      </c>
    </row>
    <row r="20" spans="1:4" ht="15" outlineLevel="3" x14ac:dyDescent="0.2">
      <c r="A20" s="175"/>
      <c r="B20" s="172" t="s">
        <v>1229</v>
      </c>
      <c r="C20" s="174">
        <v>199.8</v>
      </c>
      <c r="D20" s="174">
        <v>207.2</v>
      </c>
    </row>
    <row r="21" spans="1:4" ht="15" outlineLevel="3" x14ac:dyDescent="0.2">
      <c r="A21" s="175"/>
      <c r="B21" s="172" t="s">
        <v>1228</v>
      </c>
      <c r="C21" s="174">
        <v>80</v>
      </c>
      <c r="D21" s="174">
        <v>82.9</v>
      </c>
    </row>
    <row r="22" spans="1:4" ht="15" outlineLevel="3" x14ac:dyDescent="0.2">
      <c r="A22" s="175"/>
      <c r="B22" s="172" t="s">
        <v>1187</v>
      </c>
      <c r="C22" s="174">
        <v>80</v>
      </c>
      <c r="D22" s="174">
        <v>82.9</v>
      </c>
    </row>
    <row r="23" spans="1:4" ht="15" outlineLevel="2" x14ac:dyDescent="0.2">
      <c r="A23" s="175" t="s">
        <v>879</v>
      </c>
      <c r="B23" s="172" t="s">
        <v>941</v>
      </c>
      <c r="C23" s="174">
        <v>1119.4000000000001</v>
      </c>
      <c r="D23" s="174">
        <v>1160.5999999999999</v>
      </c>
    </row>
    <row r="24" spans="1:4" ht="15" outlineLevel="3" x14ac:dyDescent="0.2">
      <c r="A24" s="175"/>
      <c r="B24" s="172" t="s">
        <v>1211</v>
      </c>
      <c r="C24" s="174">
        <v>799.4</v>
      </c>
      <c r="D24" s="174">
        <v>829</v>
      </c>
    </row>
    <row r="25" spans="1:4" ht="15" outlineLevel="3" x14ac:dyDescent="0.2">
      <c r="A25" s="175"/>
      <c r="B25" s="172" t="s">
        <v>1186</v>
      </c>
      <c r="C25" s="174">
        <v>80</v>
      </c>
      <c r="D25" s="174">
        <v>82.9</v>
      </c>
    </row>
    <row r="26" spans="1:4" ht="15" outlineLevel="3" x14ac:dyDescent="0.2">
      <c r="A26" s="175"/>
      <c r="B26" s="172" t="s">
        <v>1227</v>
      </c>
      <c r="C26" s="174">
        <v>80</v>
      </c>
      <c r="D26" s="174">
        <v>82.9</v>
      </c>
    </row>
    <row r="27" spans="1:4" ht="15" outlineLevel="3" x14ac:dyDescent="0.2">
      <c r="A27" s="175"/>
      <c r="B27" s="172" t="s">
        <v>1185</v>
      </c>
      <c r="C27" s="174">
        <v>80</v>
      </c>
      <c r="D27" s="174">
        <v>82.9</v>
      </c>
    </row>
    <row r="28" spans="1:4" ht="15" outlineLevel="3" x14ac:dyDescent="0.2">
      <c r="A28" s="175"/>
      <c r="B28" s="172" t="s">
        <v>1184</v>
      </c>
      <c r="C28" s="174">
        <v>80</v>
      </c>
      <c r="D28" s="174">
        <v>82.9</v>
      </c>
    </row>
    <row r="29" spans="1:4" ht="15" outlineLevel="2" x14ac:dyDescent="0.2">
      <c r="A29" s="175" t="s">
        <v>877</v>
      </c>
      <c r="B29" s="172" t="s">
        <v>878</v>
      </c>
      <c r="C29" s="174">
        <v>799.5</v>
      </c>
      <c r="D29" s="174">
        <v>828.9</v>
      </c>
    </row>
    <row r="30" spans="1:4" ht="15" outlineLevel="3" x14ac:dyDescent="0.2">
      <c r="A30" s="175"/>
      <c r="B30" s="172" t="s">
        <v>1183</v>
      </c>
      <c r="C30" s="174">
        <v>399.7</v>
      </c>
      <c r="D30" s="174">
        <v>414.5</v>
      </c>
    </row>
    <row r="31" spans="1:4" ht="15" outlineLevel="3" x14ac:dyDescent="0.2">
      <c r="A31" s="175"/>
      <c r="B31" s="172" t="s">
        <v>1182</v>
      </c>
      <c r="C31" s="174">
        <v>199.9</v>
      </c>
      <c r="D31" s="174">
        <v>207.2</v>
      </c>
    </row>
    <row r="32" spans="1:4" ht="15" outlineLevel="3" x14ac:dyDescent="0.2">
      <c r="A32" s="175"/>
      <c r="B32" s="172" t="s">
        <v>1181</v>
      </c>
      <c r="C32" s="174">
        <v>199.9</v>
      </c>
      <c r="D32" s="174">
        <v>207.2</v>
      </c>
    </row>
    <row r="33" spans="1:4" ht="15" outlineLevel="2" x14ac:dyDescent="0.2">
      <c r="A33" s="175" t="s">
        <v>875</v>
      </c>
      <c r="B33" s="172" t="s">
        <v>870</v>
      </c>
      <c r="C33" s="174">
        <v>1199.5999999999999</v>
      </c>
      <c r="D33" s="174">
        <v>1243.3</v>
      </c>
    </row>
    <row r="34" spans="1:4" ht="15" outlineLevel="3" x14ac:dyDescent="0.2">
      <c r="A34" s="175"/>
      <c r="B34" s="172" t="s">
        <v>1180</v>
      </c>
      <c r="C34" s="174">
        <v>80</v>
      </c>
      <c r="D34" s="174">
        <v>82.9</v>
      </c>
    </row>
    <row r="35" spans="1:4" ht="15" outlineLevel="3" x14ac:dyDescent="0.2">
      <c r="A35" s="175"/>
      <c r="B35" s="172" t="s">
        <v>1179</v>
      </c>
      <c r="C35" s="174">
        <v>80</v>
      </c>
      <c r="D35" s="174">
        <v>82.9</v>
      </c>
    </row>
    <row r="36" spans="1:4" ht="15" outlineLevel="3" x14ac:dyDescent="0.2">
      <c r="A36" s="175"/>
      <c r="B36" s="172" t="s">
        <v>1178</v>
      </c>
      <c r="C36" s="174">
        <v>199.9</v>
      </c>
      <c r="D36" s="174">
        <v>207.2</v>
      </c>
    </row>
    <row r="37" spans="1:4" ht="15" outlineLevel="3" x14ac:dyDescent="0.2">
      <c r="A37" s="175"/>
      <c r="B37" s="172" t="s">
        <v>1177</v>
      </c>
      <c r="C37" s="174">
        <v>80</v>
      </c>
      <c r="D37" s="174">
        <v>82.9</v>
      </c>
    </row>
    <row r="38" spans="1:4" ht="15" outlineLevel="3" x14ac:dyDescent="0.2">
      <c r="A38" s="175"/>
      <c r="B38" s="172" t="s">
        <v>1226</v>
      </c>
      <c r="C38" s="174">
        <v>199.9</v>
      </c>
      <c r="D38" s="174">
        <v>207.2</v>
      </c>
    </row>
    <row r="39" spans="1:4" ht="15" outlineLevel="3" x14ac:dyDescent="0.2">
      <c r="A39" s="175"/>
      <c r="B39" s="172" t="s">
        <v>1176</v>
      </c>
      <c r="C39" s="174">
        <v>199.9</v>
      </c>
      <c r="D39" s="174">
        <v>207.2</v>
      </c>
    </row>
    <row r="40" spans="1:4" ht="15" outlineLevel="3" x14ac:dyDescent="0.2">
      <c r="A40" s="175"/>
      <c r="B40" s="172" t="s">
        <v>1153</v>
      </c>
      <c r="C40" s="174">
        <v>80</v>
      </c>
      <c r="D40" s="174">
        <v>82.9</v>
      </c>
    </row>
    <row r="41" spans="1:4" ht="15" outlineLevel="3" x14ac:dyDescent="0.2">
      <c r="A41" s="175"/>
      <c r="B41" s="172" t="s">
        <v>1175</v>
      </c>
      <c r="C41" s="174">
        <v>80</v>
      </c>
      <c r="D41" s="174">
        <v>82.9</v>
      </c>
    </row>
    <row r="42" spans="1:4" ht="15" outlineLevel="3" x14ac:dyDescent="0.2">
      <c r="A42" s="175"/>
      <c r="B42" s="172" t="s">
        <v>1174</v>
      </c>
      <c r="C42" s="174">
        <v>199.9</v>
      </c>
      <c r="D42" s="174">
        <v>207.2</v>
      </c>
    </row>
    <row r="43" spans="1:4" ht="15" outlineLevel="2" x14ac:dyDescent="0.2">
      <c r="A43" s="175" t="s">
        <v>873</v>
      </c>
      <c r="B43" s="172" t="s">
        <v>868</v>
      </c>
      <c r="C43" s="174">
        <v>1159.5</v>
      </c>
      <c r="D43" s="174">
        <v>1202</v>
      </c>
    </row>
    <row r="44" spans="1:4" ht="15" outlineLevel="3" x14ac:dyDescent="0.2">
      <c r="A44" s="175"/>
      <c r="B44" s="172" t="s">
        <v>1173</v>
      </c>
      <c r="C44" s="174">
        <v>199.9</v>
      </c>
      <c r="D44" s="174">
        <v>207.2</v>
      </c>
    </row>
    <row r="45" spans="1:4" ht="15" outlineLevel="3" x14ac:dyDescent="0.2">
      <c r="A45" s="175"/>
      <c r="B45" s="172" t="s">
        <v>1172</v>
      </c>
      <c r="C45" s="174">
        <v>199.9</v>
      </c>
      <c r="D45" s="174">
        <v>207.2</v>
      </c>
    </row>
    <row r="46" spans="1:4" ht="15" outlineLevel="3" x14ac:dyDescent="0.2">
      <c r="A46" s="175"/>
      <c r="B46" s="172" t="s">
        <v>1171</v>
      </c>
      <c r="C46" s="174">
        <v>199.9</v>
      </c>
      <c r="D46" s="174">
        <v>207.2</v>
      </c>
    </row>
    <row r="47" spans="1:4" ht="15" outlineLevel="3" x14ac:dyDescent="0.2">
      <c r="A47" s="175"/>
      <c r="B47" s="172" t="s">
        <v>1170</v>
      </c>
      <c r="C47" s="174">
        <v>199.9</v>
      </c>
      <c r="D47" s="174">
        <v>207.2</v>
      </c>
    </row>
    <row r="48" spans="1:4" ht="15" outlineLevel="3" x14ac:dyDescent="0.2">
      <c r="A48" s="175"/>
      <c r="B48" s="172" t="s">
        <v>1169</v>
      </c>
      <c r="C48" s="174">
        <v>199.9</v>
      </c>
      <c r="D48" s="174">
        <v>207.2</v>
      </c>
    </row>
    <row r="49" spans="1:4" ht="15" outlineLevel="3" x14ac:dyDescent="0.2">
      <c r="A49" s="175"/>
      <c r="B49" s="172" t="s">
        <v>1168</v>
      </c>
      <c r="C49" s="174">
        <v>80</v>
      </c>
      <c r="D49" s="174">
        <v>83</v>
      </c>
    </row>
    <row r="50" spans="1:4" ht="15" outlineLevel="3" x14ac:dyDescent="0.2">
      <c r="A50" s="175"/>
      <c r="B50" s="172" t="s">
        <v>1167</v>
      </c>
      <c r="C50" s="174">
        <v>80</v>
      </c>
      <c r="D50" s="174">
        <v>83</v>
      </c>
    </row>
    <row r="51" spans="1:4" ht="15" outlineLevel="2" x14ac:dyDescent="0.2">
      <c r="A51" s="175" t="s">
        <v>871</v>
      </c>
      <c r="B51" s="172" t="s">
        <v>940</v>
      </c>
      <c r="C51" s="174">
        <v>1599.4</v>
      </c>
      <c r="D51" s="174">
        <v>1657.7</v>
      </c>
    </row>
    <row r="52" spans="1:4" ht="15" outlineLevel="3" x14ac:dyDescent="0.2">
      <c r="A52" s="175"/>
      <c r="B52" s="172" t="s">
        <v>1166</v>
      </c>
      <c r="C52" s="174">
        <v>199.9</v>
      </c>
      <c r="D52" s="174">
        <v>207.2</v>
      </c>
    </row>
    <row r="53" spans="1:4" ht="15" outlineLevel="3" x14ac:dyDescent="0.2">
      <c r="A53" s="175"/>
      <c r="B53" s="172" t="s">
        <v>1165</v>
      </c>
      <c r="C53" s="174">
        <v>80</v>
      </c>
      <c r="D53" s="174">
        <v>82.9</v>
      </c>
    </row>
    <row r="54" spans="1:4" ht="15" outlineLevel="3" x14ac:dyDescent="0.2">
      <c r="A54" s="175"/>
      <c r="B54" s="172" t="s">
        <v>1164</v>
      </c>
      <c r="C54" s="174">
        <v>80</v>
      </c>
      <c r="D54" s="174">
        <v>82.9</v>
      </c>
    </row>
    <row r="55" spans="1:4" ht="15" outlineLevel="3" x14ac:dyDescent="0.2">
      <c r="A55" s="175"/>
      <c r="B55" s="172" t="s">
        <v>1163</v>
      </c>
      <c r="C55" s="174">
        <v>199.9</v>
      </c>
      <c r="D55" s="174">
        <v>207.2</v>
      </c>
    </row>
    <row r="56" spans="1:4" ht="15" outlineLevel="3" x14ac:dyDescent="0.2">
      <c r="A56" s="175"/>
      <c r="B56" s="172" t="s">
        <v>1162</v>
      </c>
      <c r="C56" s="174">
        <v>199.9</v>
      </c>
      <c r="D56" s="174">
        <v>207.2</v>
      </c>
    </row>
    <row r="57" spans="1:4" ht="15" outlineLevel="3" x14ac:dyDescent="0.2">
      <c r="A57" s="175"/>
      <c r="B57" s="172" t="s">
        <v>2704</v>
      </c>
      <c r="C57" s="174">
        <v>80</v>
      </c>
      <c r="D57" s="174">
        <v>82.9</v>
      </c>
    </row>
    <row r="58" spans="1:4" ht="15" outlineLevel="3" x14ac:dyDescent="0.2">
      <c r="A58" s="175"/>
      <c r="B58" s="172" t="s">
        <v>1161</v>
      </c>
      <c r="C58" s="174">
        <v>199.9</v>
      </c>
      <c r="D58" s="174">
        <v>207.2</v>
      </c>
    </row>
    <row r="59" spans="1:4" ht="15" outlineLevel="3" x14ac:dyDescent="0.2">
      <c r="A59" s="175"/>
      <c r="B59" s="172" t="s">
        <v>1160</v>
      </c>
      <c r="C59" s="174">
        <v>199.9</v>
      </c>
      <c r="D59" s="174">
        <v>207.2</v>
      </c>
    </row>
    <row r="60" spans="1:4" ht="15" outlineLevel="3" x14ac:dyDescent="0.2">
      <c r="A60" s="175"/>
      <c r="B60" s="172" t="s">
        <v>1159</v>
      </c>
      <c r="C60" s="174">
        <v>199.9</v>
      </c>
      <c r="D60" s="174">
        <v>207.2</v>
      </c>
    </row>
    <row r="61" spans="1:4" ht="15" outlineLevel="3" x14ac:dyDescent="0.2">
      <c r="A61" s="175"/>
      <c r="B61" s="172" t="s">
        <v>1158</v>
      </c>
      <c r="C61" s="174">
        <v>80</v>
      </c>
      <c r="D61" s="174">
        <v>82.9</v>
      </c>
    </row>
    <row r="62" spans="1:4" ht="15" outlineLevel="3" x14ac:dyDescent="0.2">
      <c r="A62" s="175"/>
      <c r="B62" s="172" t="s">
        <v>1157</v>
      </c>
      <c r="C62" s="174">
        <v>80</v>
      </c>
      <c r="D62" s="174">
        <v>82.9</v>
      </c>
    </row>
    <row r="63" spans="1:4" ht="15" outlineLevel="2" x14ac:dyDescent="0.2">
      <c r="A63" s="175" t="s">
        <v>869</v>
      </c>
      <c r="B63" s="172" t="s">
        <v>939</v>
      </c>
      <c r="C63" s="174">
        <v>679.9</v>
      </c>
      <c r="D63" s="174">
        <v>704.6</v>
      </c>
    </row>
    <row r="64" spans="1:4" ht="15" outlineLevel="3" x14ac:dyDescent="0.2">
      <c r="A64" s="175"/>
      <c r="B64" s="172" t="s">
        <v>1156</v>
      </c>
      <c r="C64" s="174">
        <v>199.9</v>
      </c>
      <c r="D64" s="174">
        <v>207.2</v>
      </c>
    </row>
    <row r="65" spans="1:4" ht="15" outlineLevel="3" x14ac:dyDescent="0.2">
      <c r="A65" s="175"/>
      <c r="B65" s="172" t="s">
        <v>1155</v>
      </c>
      <c r="C65" s="174">
        <v>80</v>
      </c>
      <c r="D65" s="174">
        <v>82.9</v>
      </c>
    </row>
    <row r="66" spans="1:4" ht="15" outlineLevel="3" x14ac:dyDescent="0.2">
      <c r="A66" s="175"/>
      <c r="B66" s="172" t="s">
        <v>1154</v>
      </c>
      <c r="C66" s="174">
        <v>80</v>
      </c>
      <c r="D66" s="174">
        <v>82.9</v>
      </c>
    </row>
    <row r="67" spans="1:4" ht="15" outlineLevel="3" x14ac:dyDescent="0.2">
      <c r="A67" s="175"/>
      <c r="B67" s="172" t="s">
        <v>1153</v>
      </c>
      <c r="C67" s="174">
        <v>80</v>
      </c>
      <c r="D67" s="174">
        <v>82.9</v>
      </c>
    </row>
    <row r="68" spans="1:4" ht="15" outlineLevel="3" x14ac:dyDescent="0.2">
      <c r="A68" s="175"/>
      <c r="B68" s="172" t="s">
        <v>1152</v>
      </c>
      <c r="C68" s="174">
        <v>80</v>
      </c>
      <c r="D68" s="174">
        <v>82.9</v>
      </c>
    </row>
    <row r="69" spans="1:4" ht="15" outlineLevel="3" x14ac:dyDescent="0.2">
      <c r="A69" s="175"/>
      <c r="B69" s="172" t="s">
        <v>1151</v>
      </c>
      <c r="C69" s="174">
        <v>80</v>
      </c>
      <c r="D69" s="174">
        <v>82.9</v>
      </c>
    </row>
    <row r="70" spans="1:4" ht="15" outlineLevel="3" x14ac:dyDescent="0.2">
      <c r="A70" s="175"/>
      <c r="B70" s="172" t="s">
        <v>1150</v>
      </c>
      <c r="C70" s="174">
        <v>80</v>
      </c>
      <c r="D70" s="174">
        <v>82.9</v>
      </c>
    </row>
    <row r="71" spans="1:4" ht="15" outlineLevel="2" x14ac:dyDescent="0.2">
      <c r="A71" s="175" t="s">
        <v>867</v>
      </c>
      <c r="B71" s="172" t="s">
        <v>938</v>
      </c>
      <c r="C71" s="174">
        <v>719.8</v>
      </c>
      <c r="D71" s="174">
        <v>746</v>
      </c>
    </row>
    <row r="72" spans="1:4" ht="15" outlineLevel="3" x14ac:dyDescent="0.2">
      <c r="A72" s="175"/>
      <c r="B72" s="172" t="s">
        <v>1148</v>
      </c>
      <c r="C72" s="174">
        <v>80</v>
      </c>
      <c r="D72" s="174">
        <v>82.9</v>
      </c>
    </row>
    <row r="73" spans="1:4" ht="15" outlineLevel="3" x14ac:dyDescent="0.2">
      <c r="A73" s="175"/>
      <c r="B73" s="172" t="s">
        <v>1147</v>
      </c>
      <c r="C73" s="174">
        <v>80</v>
      </c>
      <c r="D73" s="174">
        <v>82.9</v>
      </c>
    </row>
    <row r="74" spans="1:4" ht="15" outlineLevel="3" x14ac:dyDescent="0.2">
      <c r="A74" s="175"/>
      <c r="B74" s="172" t="s">
        <v>1062</v>
      </c>
      <c r="C74" s="174">
        <v>80</v>
      </c>
      <c r="D74" s="174">
        <v>82.9</v>
      </c>
    </row>
    <row r="75" spans="1:4" ht="15" outlineLevel="3" x14ac:dyDescent="0.2">
      <c r="A75" s="175"/>
      <c r="B75" s="172" t="s">
        <v>1146</v>
      </c>
      <c r="C75" s="174">
        <v>199.9</v>
      </c>
      <c r="D75" s="174">
        <v>207.2</v>
      </c>
    </row>
    <row r="76" spans="1:4" ht="15" outlineLevel="3" x14ac:dyDescent="0.2">
      <c r="A76" s="175"/>
      <c r="B76" s="172" t="s">
        <v>1145</v>
      </c>
      <c r="C76" s="174">
        <v>80</v>
      </c>
      <c r="D76" s="174">
        <v>82.9</v>
      </c>
    </row>
    <row r="77" spans="1:4" ht="15" outlineLevel="3" x14ac:dyDescent="0.2">
      <c r="A77" s="175"/>
      <c r="B77" s="172" t="s">
        <v>1144</v>
      </c>
      <c r="C77" s="174">
        <v>199.9</v>
      </c>
      <c r="D77" s="174">
        <v>207.2</v>
      </c>
    </row>
    <row r="78" spans="1:4" ht="15" outlineLevel="2" x14ac:dyDescent="0.2">
      <c r="A78" s="175" t="s">
        <v>865</v>
      </c>
      <c r="B78" s="172" t="s">
        <v>866</v>
      </c>
      <c r="C78" s="174">
        <v>1079.5</v>
      </c>
      <c r="D78" s="174">
        <v>1118.9000000000001</v>
      </c>
    </row>
    <row r="79" spans="1:4" ht="15" outlineLevel="3" x14ac:dyDescent="0.2">
      <c r="A79" s="175"/>
      <c r="B79" s="172" t="s">
        <v>1143</v>
      </c>
      <c r="C79" s="174">
        <v>80</v>
      </c>
      <c r="D79" s="174">
        <v>82.9</v>
      </c>
    </row>
    <row r="80" spans="1:4" ht="15" outlineLevel="3" x14ac:dyDescent="0.2">
      <c r="A80" s="175"/>
      <c r="B80" s="172" t="s">
        <v>1142</v>
      </c>
      <c r="C80" s="174">
        <v>199.9</v>
      </c>
      <c r="D80" s="174">
        <v>207.2</v>
      </c>
    </row>
    <row r="81" spans="1:4" ht="15" outlineLevel="3" x14ac:dyDescent="0.2">
      <c r="A81" s="175"/>
      <c r="B81" s="172" t="s">
        <v>1141</v>
      </c>
      <c r="C81" s="174">
        <v>199.9</v>
      </c>
      <c r="D81" s="174">
        <v>207.2</v>
      </c>
    </row>
    <row r="82" spans="1:4" ht="15" outlineLevel="3" x14ac:dyDescent="0.2">
      <c r="A82" s="175"/>
      <c r="B82" s="172" t="s">
        <v>1140</v>
      </c>
      <c r="C82" s="174">
        <v>199.9</v>
      </c>
      <c r="D82" s="174">
        <v>207.2</v>
      </c>
    </row>
    <row r="83" spans="1:4" ht="15" outlineLevel="3" x14ac:dyDescent="0.2">
      <c r="A83" s="175"/>
      <c r="B83" s="172" t="s">
        <v>1139</v>
      </c>
      <c r="C83" s="174">
        <v>199.9</v>
      </c>
      <c r="D83" s="174">
        <v>207.2</v>
      </c>
    </row>
    <row r="84" spans="1:4" ht="15" outlineLevel="3" x14ac:dyDescent="0.2">
      <c r="A84" s="175"/>
      <c r="B84" s="172" t="s">
        <v>1138</v>
      </c>
      <c r="C84" s="174">
        <v>199.9</v>
      </c>
      <c r="D84" s="174">
        <v>207.2</v>
      </c>
    </row>
    <row r="85" spans="1:4" ht="15" outlineLevel="2" x14ac:dyDescent="0.2">
      <c r="A85" s="175" t="s">
        <v>863</v>
      </c>
      <c r="B85" s="172" t="s">
        <v>937</v>
      </c>
      <c r="C85" s="174">
        <v>1319.3</v>
      </c>
      <c r="D85" s="174">
        <v>1367.7</v>
      </c>
    </row>
    <row r="86" spans="1:4" ht="15" outlineLevel="3" x14ac:dyDescent="0.2">
      <c r="A86" s="175"/>
      <c r="B86" s="172" t="s">
        <v>1205</v>
      </c>
      <c r="C86" s="174">
        <v>599.5</v>
      </c>
      <c r="D86" s="174">
        <v>621.70000000000005</v>
      </c>
    </row>
    <row r="87" spans="1:4" ht="15" outlineLevel="3" x14ac:dyDescent="0.2">
      <c r="A87" s="175"/>
      <c r="B87" s="172" t="s">
        <v>1225</v>
      </c>
      <c r="C87" s="174">
        <v>80</v>
      </c>
      <c r="D87" s="174">
        <v>82.9</v>
      </c>
    </row>
    <row r="88" spans="1:4" ht="15" outlineLevel="3" x14ac:dyDescent="0.2">
      <c r="A88" s="175"/>
      <c r="B88" s="172" t="s">
        <v>1137</v>
      </c>
      <c r="C88" s="174">
        <v>80</v>
      </c>
      <c r="D88" s="174">
        <v>82.9</v>
      </c>
    </row>
    <row r="89" spans="1:4" ht="15" outlineLevel="3" x14ac:dyDescent="0.2">
      <c r="A89" s="175"/>
      <c r="B89" s="172" t="s">
        <v>1136</v>
      </c>
      <c r="C89" s="174">
        <v>199.9</v>
      </c>
      <c r="D89" s="174">
        <v>207.2</v>
      </c>
    </row>
    <row r="90" spans="1:4" ht="15" outlineLevel="3" x14ac:dyDescent="0.2">
      <c r="A90" s="175"/>
      <c r="B90" s="172" t="s">
        <v>1135</v>
      </c>
      <c r="C90" s="174">
        <v>80</v>
      </c>
      <c r="D90" s="174">
        <v>82.9</v>
      </c>
    </row>
    <row r="91" spans="1:4" ht="15" outlineLevel="3" x14ac:dyDescent="0.2">
      <c r="A91" s="175"/>
      <c r="B91" s="172" t="s">
        <v>1134</v>
      </c>
      <c r="C91" s="174">
        <v>199.9</v>
      </c>
      <c r="D91" s="174">
        <v>207.2</v>
      </c>
    </row>
    <row r="92" spans="1:4" ht="15" outlineLevel="3" x14ac:dyDescent="0.2">
      <c r="A92" s="175"/>
      <c r="B92" s="172" t="s">
        <v>1133</v>
      </c>
      <c r="C92" s="174">
        <v>80</v>
      </c>
      <c r="D92" s="174">
        <v>82.9</v>
      </c>
    </row>
    <row r="93" spans="1:4" ht="15" outlineLevel="2" x14ac:dyDescent="0.2">
      <c r="A93" s="175" t="s">
        <v>861</v>
      </c>
      <c r="B93" s="172" t="s">
        <v>936</v>
      </c>
      <c r="C93" s="174">
        <v>519.9</v>
      </c>
      <c r="D93" s="174">
        <v>538.79999999999995</v>
      </c>
    </row>
    <row r="94" spans="1:4" ht="15" outlineLevel="3" x14ac:dyDescent="0.2">
      <c r="A94" s="175"/>
      <c r="B94" s="172" t="s">
        <v>1132</v>
      </c>
      <c r="C94" s="174">
        <v>199.9</v>
      </c>
      <c r="D94" s="174">
        <v>207.2</v>
      </c>
    </row>
    <row r="95" spans="1:4" ht="15" outlineLevel="3" x14ac:dyDescent="0.2">
      <c r="A95" s="175"/>
      <c r="B95" s="172" t="s">
        <v>1131</v>
      </c>
      <c r="C95" s="174">
        <v>80</v>
      </c>
      <c r="D95" s="174">
        <v>82.9</v>
      </c>
    </row>
    <row r="96" spans="1:4" ht="15" outlineLevel="3" x14ac:dyDescent="0.2">
      <c r="A96" s="175"/>
      <c r="B96" s="172" t="s">
        <v>1045</v>
      </c>
      <c r="C96" s="174">
        <v>80</v>
      </c>
      <c r="D96" s="174">
        <v>82.9</v>
      </c>
    </row>
    <row r="97" spans="1:4" ht="15" outlineLevel="3" x14ac:dyDescent="0.2">
      <c r="A97" s="175"/>
      <c r="B97" s="172" t="s">
        <v>1130</v>
      </c>
      <c r="C97" s="174">
        <v>80</v>
      </c>
      <c r="D97" s="174">
        <v>82.9</v>
      </c>
    </row>
    <row r="98" spans="1:4" ht="15" outlineLevel="3" x14ac:dyDescent="0.2">
      <c r="A98" s="175"/>
      <c r="B98" s="172" t="s">
        <v>1129</v>
      </c>
      <c r="C98" s="174">
        <v>80</v>
      </c>
      <c r="D98" s="174">
        <v>82.9</v>
      </c>
    </row>
    <row r="99" spans="1:4" ht="15" outlineLevel="2" x14ac:dyDescent="0.2">
      <c r="A99" s="175" t="s">
        <v>859</v>
      </c>
      <c r="B99" s="172" t="s">
        <v>934</v>
      </c>
      <c r="C99" s="174">
        <v>719.8</v>
      </c>
      <c r="D99" s="174">
        <v>746</v>
      </c>
    </row>
    <row r="100" spans="1:4" ht="15" outlineLevel="3" x14ac:dyDescent="0.2">
      <c r="A100" s="175"/>
      <c r="B100" s="172" t="s">
        <v>1127</v>
      </c>
      <c r="C100" s="174">
        <v>199.9</v>
      </c>
      <c r="D100" s="174">
        <v>207.2</v>
      </c>
    </row>
    <row r="101" spans="1:4" ht="15" outlineLevel="3" x14ac:dyDescent="0.2">
      <c r="A101" s="175"/>
      <c r="B101" s="172" t="s">
        <v>1126</v>
      </c>
      <c r="C101" s="174">
        <v>80</v>
      </c>
      <c r="D101" s="174">
        <v>82.9</v>
      </c>
    </row>
    <row r="102" spans="1:4" ht="15" outlineLevel="3" x14ac:dyDescent="0.2">
      <c r="A102" s="175"/>
      <c r="B102" s="172" t="s">
        <v>1125</v>
      </c>
      <c r="C102" s="174">
        <v>80</v>
      </c>
      <c r="D102" s="174">
        <v>82.9</v>
      </c>
    </row>
    <row r="103" spans="1:4" ht="15" outlineLevel="3" x14ac:dyDescent="0.2">
      <c r="A103" s="175"/>
      <c r="B103" s="172" t="s">
        <v>1124</v>
      </c>
      <c r="C103" s="174">
        <v>80</v>
      </c>
      <c r="D103" s="174">
        <v>82.9</v>
      </c>
    </row>
    <row r="104" spans="1:4" ht="15" outlineLevel="3" x14ac:dyDescent="0.2">
      <c r="A104" s="175"/>
      <c r="B104" s="172" t="s">
        <v>1123</v>
      </c>
      <c r="C104" s="174">
        <v>199.9</v>
      </c>
      <c r="D104" s="174">
        <v>207.2</v>
      </c>
    </row>
    <row r="105" spans="1:4" ht="15" outlineLevel="3" x14ac:dyDescent="0.2">
      <c r="A105" s="175"/>
      <c r="B105" s="172" t="s">
        <v>1122</v>
      </c>
      <c r="C105" s="174">
        <v>80</v>
      </c>
      <c r="D105" s="174">
        <v>82.9</v>
      </c>
    </row>
    <row r="106" spans="1:4" ht="15" outlineLevel="2" x14ac:dyDescent="0.2">
      <c r="A106" s="175" t="s">
        <v>857</v>
      </c>
      <c r="B106" s="172" t="s">
        <v>932</v>
      </c>
      <c r="C106" s="174">
        <v>1239.4000000000001</v>
      </c>
      <c r="D106" s="174">
        <v>1284.8</v>
      </c>
    </row>
    <row r="107" spans="1:4" ht="15" outlineLevel="3" x14ac:dyDescent="0.2">
      <c r="A107" s="175"/>
      <c r="B107" s="172" t="s">
        <v>1121</v>
      </c>
      <c r="C107" s="174">
        <v>399.7</v>
      </c>
      <c r="D107" s="174">
        <v>414.5</v>
      </c>
    </row>
    <row r="108" spans="1:4" ht="15" outlineLevel="3" x14ac:dyDescent="0.2">
      <c r="A108" s="175"/>
      <c r="B108" s="172" t="s">
        <v>1120</v>
      </c>
      <c r="C108" s="174">
        <v>80</v>
      </c>
      <c r="D108" s="174">
        <v>82.9</v>
      </c>
    </row>
    <row r="109" spans="1:4" ht="15" outlineLevel="3" x14ac:dyDescent="0.2">
      <c r="A109" s="175"/>
      <c r="B109" s="172" t="s">
        <v>1119</v>
      </c>
      <c r="C109" s="174">
        <v>199.9</v>
      </c>
      <c r="D109" s="174">
        <v>207.2</v>
      </c>
    </row>
    <row r="110" spans="1:4" ht="15" outlineLevel="3" x14ac:dyDescent="0.2">
      <c r="A110" s="175"/>
      <c r="B110" s="172" t="s">
        <v>1118</v>
      </c>
      <c r="C110" s="174">
        <v>199.9</v>
      </c>
      <c r="D110" s="174">
        <v>207.2</v>
      </c>
    </row>
    <row r="111" spans="1:4" ht="15" outlineLevel="3" x14ac:dyDescent="0.2">
      <c r="A111" s="175"/>
      <c r="B111" s="172" t="s">
        <v>1117</v>
      </c>
      <c r="C111" s="174">
        <v>80</v>
      </c>
      <c r="D111" s="174">
        <v>82.9</v>
      </c>
    </row>
    <row r="112" spans="1:4" ht="15" outlineLevel="3" x14ac:dyDescent="0.2">
      <c r="A112" s="175"/>
      <c r="B112" s="172" t="s">
        <v>1116</v>
      </c>
      <c r="C112" s="174">
        <v>80</v>
      </c>
      <c r="D112" s="174">
        <v>82.9</v>
      </c>
    </row>
    <row r="113" spans="1:4" ht="15" outlineLevel="3" x14ac:dyDescent="0.2">
      <c r="A113" s="175"/>
      <c r="B113" s="172" t="s">
        <v>1115</v>
      </c>
      <c r="C113" s="174">
        <v>199.9</v>
      </c>
      <c r="D113" s="174">
        <v>207.2</v>
      </c>
    </row>
    <row r="114" spans="1:4" ht="15" outlineLevel="2" x14ac:dyDescent="0.2">
      <c r="A114" s="175" t="s">
        <v>855</v>
      </c>
      <c r="B114" s="172" t="s">
        <v>864</v>
      </c>
      <c r="C114" s="174">
        <v>439.9</v>
      </c>
      <c r="D114" s="174">
        <v>456.2</v>
      </c>
    </row>
    <row r="115" spans="1:4" ht="15" outlineLevel="3" x14ac:dyDescent="0.2">
      <c r="A115" s="175"/>
      <c r="B115" s="172" t="s">
        <v>1047</v>
      </c>
      <c r="C115" s="174">
        <v>80</v>
      </c>
      <c r="D115" s="174">
        <v>83</v>
      </c>
    </row>
    <row r="116" spans="1:4" ht="15" outlineLevel="3" x14ac:dyDescent="0.2">
      <c r="A116" s="175"/>
      <c r="B116" s="172" t="s">
        <v>1114</v>
      </c>
      <c r="C116" s="174">
        <v>80</v>
      </c>
      <c r="D116" s="174">
        <v>83</v>
      </c>
    </row>
    <row r="117" spans="1:4" ht="15" outlineLevel="3" x14ac:dyDescent="0.2">
      <c r="A117" s="175"/>
      <c r="B117" s="172" t="s">
        <v>1113</v>
      </c>
      <c r="C117" s="174">
        <v>199.9</v>
      </c>
      <c r="D117" s="174">
        <v>207.2</v>
      </c>
    </row>
    <row r="118" spans="1:4" ht="15" outlineLevel="3" x14ac:dyDescent="0.2">
      <c r="A118" s="175"/>
      <c r="B118" s="172" t="s">
        <v>1112</v>
      </c>
      <c r="C118" s="174">
        <v>80</v>
      </c>
      <c r="D118" s="174">
        <v>83</v>
      </c>
    </row>
    <row r="119" spans="1:4" ht="15" outlineLevel="2" x14ac:dyDescent="0.2">
      <c r="A119" s="175" t="s">
        <v>853</v>
      </c>
      <c r="B119" s="172" t="s">
        <v>929</v>
      </c>
      <c r="C119" s="174">
        <v>1799.1</v>
      </c>
      <c r="D119" s="174">
        <v>1865</v>
      </c>
    </row>
    <row r="120" spans="1:4" ht="15" outlineLevel="3" x14ac:dyDescent="0.2">
      <c r="A120" s="175"/>
      <c r="B120" s="172" t="s">
        <v>1111</v>
      </c>
      <c r="C120" s="174">
        <v>599.5</v>
      </c>
      <c r="D120" s="174">
        <v>621.70000000000005</v>
      </c>
    </row>
    <row r="121" spans="1:4" ht="15" outlineLevel="3" x14ac:dyDescent="0.2">
      <c r="A121" s="175"/>
      <c r="B121" s="172" t="s">
        <v>1110</v>
      </c>
      <c r="C121" s="174">
        <v>80</v>
      </c>
      <c r="D121" s="174">
        <v>82.9</v>
      </c>
    </row>
    <row r="122" spans="1:4" ht="15" outlineLevel="3" x14ac:dyDescent="0.2">
      <c r="A122" s="175"/>
      <c r="B122" s="172" t="s">
        <v>1109</v>
      </c>
      <c r="C122" s="174">
        <v>199.9</v>
      </c>
      <c r="D122" s="174">
        <v>207.2</v>
      </c>
    </row>
    <row r="123" spans="1:4" ht="15" outlineLevel="3" x14ac:dyDescent="0.2">
      <c r="A123" s="175"/>
      <c r="B123" s="172" t="s">
        <v>1108</v>
      </c>
      <c r="C123" s="174">
        <v>80</v>
      </c>
      <c r="D123" s="174">
        <v>82.9</v>
      </c>
    </row>
    <row r="124" spans="1:4" ht="15" outlineLevel="3" x14ac:dyDescent="0.2">
      <c r="A124" s="175"/>
      <c r="B124" s="172" t="s">
        <v>1107</v>
      </c>
      <c r="C124" s="174">
        <v>199.9</v>
      </c>
      <c r="D124" s="174">
        <v>207.2</v>
      </c>
    </row>
    <row r="125" spans="1:4" ht="15" outlineLevel="3" x14ac:dyDescent="0.2">
      <c r="A125" s="175"/>
      <c r="B125" s="172" t="s">
        <v>1106</v>
      </c>
      <c r="C125" s="174">
        <v>80</v>
      </c>
      <c r="D125" s="174">
        <v>82.9</v>
      </c>
    </row>
    <row r="126" spans="1:4" ht="15" outlineLevel="3" x14ac:dyDescent="0.2">
      <c r="A126" s="175"/>
      <c r="B126" s="172" t="s">
        <v>1105</v>
      </c>
      <c r="C126" s="174">
        <v>199.9</v>
      </c>
      <c r="D126" s="174">
        <v>207.2</v>
      </c>
    </row>
    <row r="127" spans="1:4" ht="15" outlineLevel="3" x14ac:dyDescent="0.2">
      <c r="A127" s="175"/>
      <c r="B127" s="172" t="s">
        <v>1104</v>
      </c>
      <c r="C127" s="174">
        <v>80</v>
      </c>
      <c r="D127" s="174">
        <v>82.9</v>
      </c>
    </row>
    <row r="128" spans="1:4" ht="15" outlineLevel="3" x14ac:dyDescent="0.2">
      <c r="A128" s="175"/>
      <c r="B128" s="172" t="s">
        <v>1103</v>
      </c>
      <c r="C128" s="174">
        <v>80</v>
      </c>
      <c r="D128" s="174">
        <v>82.9</v>
      </c>
    </row>
    <row r="129" spans="1:4" ht="15" outlineLevel="3" x14ac:dyDescent="0.2">
      <c r="A129" s="175"/>
      <c r="B129" s="172" t="s">
        <v>1102</v>
      </c>
      <c r="C129" s="174">
        <v>199.9</v>
      </c>
      <c r="D129" s="174">
        <v>207.2</v>
      </c>
    </row>
    <row r="130" spans="1:4" ht="15" outlineLevel="2" x14ac:dyDescent="0.2">
      <c r="A130" s="175" t="s">
        <v>851</v>
      </c>
      <c r="B130" s="172" t="s">
        <v>927</v>
      </c>
      <c r="C130" s="174">
        <v>3318.5</v>
      </c>
      <c r="D130" s="174">
        <v>3440</v>
      </c>
    </row>
    <row r="131" spans="1:4" ht="15" outlineLevel="3" x14ac:dyDescent="0.2">
      <c r="A131" s="175"/>
      <c r="B131" s="172" t="s">
        <v>1101</v>
      </c>
      <c r="C131" s="174">
        <v>80</v>
      </c>
      <c r="D131" s="174">
        <v>83</v>
      </c>
    </row>
    <row r="132" spans="1:4" ht="15" outlineLevel="3" x14ac:dyDescent="0.2">
      <c r="A132" s="175"/>
      <c r="B132" s="172" t="s">
        <v>1100</v>
      </c>
      <c r="C132" s="174">
        <v>199.9</v>
      </c>
      <c r="D132" s="174">
        <v>207.2</v>
      </c>
    </row>
    <row r="133" spans="1:4" ht="15" outlineLevel="3" x14ac:dyDescent="0.2">
      <c r="A133" s="175"/>
      <c r="B133" s="172" t="s">
        <v>1099</v>
      </c>
      <c r="C133" s="174">
        <v>199.9</v>
      </c>
      <c r="D133" s="174">
        <v>207.2</v>
      </c>
    </row>
    <row r="134" spans="1:4" ht="15" outlineLevel="3" x14ac:dyDescent="0.2">
      <c r="A134" s="175"/>
      <c r="B134" s="172" t="s">
        <v>1098</v>
      </c>
      <c r="C134" s="174">
        <v>199.9</v>
      </c>
      <c r="D134" s="174">
        <v>207.2</v>
      </c>
    </row>
    <row r="135" spans="1:4" ht="15" outlineLevel="3" x14ac:dyDescent="0.2">
      <c r="A135" s="175"/>
      <c r="B135" s="172" t="s">
        <v>1097</v>
      </c>
      <c r="C135" s="174">
        <v>199.9</v>
      </c>
      <c r="D135" s="174">
        <v>207.2</v>
      </c>
    </row>
    <row r="136" spans="1:4" ht="15" outlineLevel="3" x14ac:dyDescent="0.2">
      <c r="A136" s="175"/>
      <c r="B136" s="172" t="s">
        <v>1096</v>
      </c>
      <c r="C136" s="174">
        <v>199.9</v>
      </c>
      <c r="D136" s="174">
        <v>207.2</v>
      </c>
    </row>
    <row r="137" spans="1:4" ht="15" outlineLevel="3" x14ac:dyDescent="0.2">
      <c r="A137" s="175"/>
      <c r="B137" s="172" t="s">
        <v>1095</v>
      </c>
      <c r="C137" s="174">
        <v>199.9</v>
      </c>
      <c r="D137" s="174">
        <v>207.2</v>
      </c>
    </row>
    <row r="138" spans="1:4" ht="15" outlineLevel="3" x14ac:dyDescent="0.2">
      <c r="A138" s="175"/>
      <c r="B138" s="172" t="s">
        <v>1094</v>
      </c>
      <c r="C138" s="174">
        <v>80</v>
      </c>
      <c r="D138" s="174">
        <v>83</v>
      </c>
    </row>
    <row r="139" spans="1:4" ht="15" outlineLevel="3" x14ac:dyDescent="0.2">
      <c r="A139" s="175"/>
      <c r="B139" s="172" t="s">
        <v>1093</v>
      </c>
      <c r="C139" s="174">
        <v>199.9</v>
      </c>
      <c r="D139" s="174">
        <v>207.2</v>
      </c>
    </row>
    <row r="140" spans="1:4" ht="15" outlineLevel="3" x14ac:dyDescent="0.2">
      <c r="A140" s="175"/>
      <c r="B140" s="172" t="s">
        <v>1092</v>
      </c>
      <c r="C140" s="174">
        <v>80</v>
      </c>
      <c r="D140" s="174">
        <v>83</v>
      </c>
    </row>
    <row r="141" spans="1:4" ht="15" outlineLevel="3" x14ac:dyDescent="0.2">
      <c r="A141" s="175"/>
      <c r="B141" s="172" t="s">
        <v>1091</v>
      </c>
      <c r="C141" s="174">
        <v>199.9</v>
      </c>
      <c r="D141" s="174">
        <v>207.2</v>
      </c>
    </row>
    <row r="142" spans="1:4" ht="15" outlineLevel="3" x14ac:dyDescent="0.2">
      <c r="A142" s="175"/>
      <c r="B142" s="172" t="s">
        <v>1090</v>
      </c>
      <c r="C142" s="174">
        <v>199.9</v>
      </c>
      <c r="D142" s="174">
        <v>207.2</v>
      </c>
    </row>
    <row r="143" spans="1:4" ht="15" outlineLevel="3" x14ac:dyDescent="0.2">
      <c r="A143" s="175"/>
      <c r="B143" s="172" t="s">
        <v>1089</v>
      </c>
      <c r="C143" s="174">
        <v>199.9</v>
      </c>
      <c r="D143" s="174">
        <v>207.2</v>
      </c>
    </row>
    <row r="144" spans="1:4" ht="15" outlineLevel="3" x14ac:dyDescent="0.2">
      <c r="A144" s="175"/>
      <c r="B144" s="172" t="s">
        <v>1088</v>
      </c>
      <c r="C144" s="174">
        <v>199.9</v>
      </c>
      <c r="D144" s="174">
        <v>207.2</v>
      </c>
    </row>
    <row r="145" spans="1:4" ht="15" outlineLevel="3" x14ac:dyDescent="0.2">
      <c r="A145" s="175"/>
      <c r="B145" s="172" t="s">
        <v>1087</v>
      </c>
      <c r="C145" s="174">
        <v>199.9</v>
      </c>
      <c r="D145" s="174">
        <v>207.2</v>
      </c>
    </row>
    <row r="146" spans="1:4" ht="15" outlineLevel="3" x14ac:dyDescent="0.2">
      <c r="A146" s="175"/>
      <c r="B146" s="172" t="s">
        <v>1086</v>
      </c>
      <c r="C146" s="174">
        <v>199.9</v>
      </c>
      <c r="D146" s="174">
        <v>207.2</v>
      </c>
    </row>
    <row r="147" spans="1:4" ht="15" outlineLevel="3" x14ac:dyDescent="0.2">
      <c r="A147" s="175"/>
      <c r="B147" s="172" t="s">
        <v>1085</v>
      </c>
      <c r="C147" s="174">
        <v>199.9</v>
      </c>
      <c r="D147" s="174">
        <v>207.2</v>
      </c>
    </row>
    <row r="148" spans="1:4" ht="15" outlineLevel="3" x14ac:dyDescent="0.2">
      <c r="A148" s="175"/>
      <c r="B148" s="172" t="s">
        <v>1084</v>
      </c>
      <c r="C148" s="174">
        <v>199.9</v>
      </c>
      <c r="D148" s="174">
        <v>207.2</v>
      </c>
    </row>
    <row r="149" spans="1:4" ht="15" outlineLevel="3" x14ac:dyDescent="0.2">
      <c r="A149" s="175"/>
      <c r="B149" s="172" t="s">
        <v>1083</v>
      </c>
      <c r="C149" s="174">
        <v>80</v>
      </c>
      <c r="D149" s="174">
        <v>83</v>
      </c>
    </row>
    <row r="150" spans="1:4" ht="15" outlineLevel="2" x14ac:dyDescent="0.2">
      <c r="A150" s="175" t="s">
        <v>849</v>
      </c>
      <c r="B150" s="172" t="s">
        <v>862</v>
      </c>
      <c r="C150" s="174">
        <v>456.9</v>
      </c>
      <c r="D150" s="174">
        <v>474</v>
      </c>
    </row>
    <row r="151" spans="1:4" ht="15" outlineLevel="3" x14ac:dyDescent="0.2">
      <c r="A151" s="175"/>
      <c r="B151" s="172" t="s">
        <v>1082</v>
      </c>
      <c r="C151" s="174">
        <v>207.6</v>
      </c>
      <c r="D151" s="174">
        <v>215.4</v>
      </c>
    </row>
    <row r="152" spans="1:4" ht="15" outlineLevel="3" x14ac:dyDescent="0.2">
      <c r="A152" s="175"/>
      <c r="B152" s="172" t="s">
        <v>1081</v>
      </c>
      <c r="C152" s="174">
        <v>83.1</v>
      </c>
      <c r="D152" s="174">
        <v>86.2</v>
      </c>
    </row>
    <row r="153" spans="1:4" ht="15" outlineLevel="3" x14ac:dyDescent="0.2">
      <c r="A153" s="175"/>
      <c r="B153" s="172" t="s">
        <v>1080</v>
      </c>
      <c r="C153" s="174">
        <v>83.1</v>
      </c>
      <c r="D153" s="174">
        <v>86.2</v>
      </c>
    </row>
    <row r="154" spans="1:4" ht="15" outlineLevel="3" x14ac:dyDescent="0.2">
      <c r="A154" s="175"/>
      <c r="B154" s="172" t="s">
        <v>1079</v>
      </c>
      <c r="C154" s="174">
        <v>83.1</v>
      </c>
      <c r="D154" s="174">
        <v>86.2</v>
      </c>
    </row>
    <row r="155" spans="1:4" ht="15" outlineLevel="2" x14ac:dyDescent="0.2">
      <c r="A155" s="175" t="s">
        <v>935</v>
      </c>
      <c r="B155" s="172" t="s">
        <v>924</v>
      </c>
      <c r="C155" s="174">
        <v>1359.3</v>
      </c>
      <c r="D155" s="174">
        <v>1409.3</v>
      </c>
    </row>
    <row r="156" spans="1:4" ht="15" outlineLevel="3" x14ac:dyDescent="0.2">
      <c r="A156" s="175"/>
      <c r="B156" s="172" t="s">
        <v>1077</v>
      </c>
      <c r="C156" s="174">
        <v>199.9</v>
      </c>
      <c r="D156" s="174">
        <v>207.2</v>
      </c>
    </row>
    <row r="157" spans="1:4" ht="15" outlineLevel="3" x14ac:dyDescent="0.2">
      <c r="A157" s="175"/>
      <c r="B157" s="172" t="s">
        <v>1076</v>
      </c>
      <c r="C157" s="174">
        <v>399.7</v>
      </c>
      <c r="D157" s="174">
        <v>414.5</v>
      </c>
    </row>
    <row r="158" spans="1:4" ht="15" outlineLevel="3" x14ac:dyDescent="0.2">
      <c r="A158" s="175"/>
      <c r="B158" s="172" t="s">
        <v>1075</v>
      </c>
      <c r="C158" s="174">
        <v>199.9</v>
      </c>
      <c r="D158" s="174">
        <v>207.2</v>
      </c>
    </row>
    <row r="159" spans="1:4" ht="15" outlineLevel="3" x14ac:dyDescent="0.2">
      <c r="A159" s="175"/>
      <c r="B159" s="172" t="s">
        <v>1074</v>
      </c>
      <c r="C159" s="174">
        <v>80</v>
      </c>
      <c r="D159" s="174">
        <v>83</v>
      </c>
    </row>
    <row r="160" spans="1:4" ht="15" outlineLevel="3" x14ac:dyDescent="0.2">
      <c r="A160" s="175"/>
      <c r="B160" s="172" t="s">
        <v>1073</v>
      </c>
      <c r="C160" s="174">
        <v>199.9</v>
      </c>
      <c r="D160" s="174">
        <v>207.2</v>
      </c>
    </row>
    <row r="161" spans="1:4" ht="15" outlineLevel="3" x14ac:dyDescent="0.2">
      <c r="A161" s="175"/>
      <c r="B161" s="172" t="s">
        <v>1072</v>
      </c>
      <c r="C161" s="174">
        <v>80</v>
      </c>
      <c r="D161" s="174">
        <v>83</v>
      </c>
    </row>
    <row r="162" spans="1:4" ht="15" outlineLevel="3" x14ac:dyDescent="0.2">
      <c r="A162" s="175"/>
      <c r="B162" s="172" t="s">
        <v>1071</v>
      </c>
      <c r="C162" s="174">
        <v>199.9</v>
      </c>
      <c r="D162" s="174">
        <v>207.2</v>
      </c>
    </row>
    <row r="163" spans="1:4" ht="15" outlineLevel="2" x14ac:dyDescent="0.2">
      <c r="A163" s="175" t="s">
        <v>933</v>
      </c>
      <c r="B163" s="172" t="s">
        <v>922</v>
      </c>
      <c r="C163" s="174">
        <v>1199.5999999999999</v>
      </c>
      <c r="D163" s="174">
        <v>1243.4000000000001</v>
      </c>
    </row>
    <row r="164" spans="1:4" ht="15" outlineLevel="3" x14ac:dyDescent="0.2">
      <c r="A164" s="175"/>
      <c r="B164" s="172" t="s">
        <v>1069</v>
      </c>
      <c r="C164" s="174">
        <v>199.8</v>
      </c>
      <c r="D164" s="174">
        <v>207.2</v>
      </c>
    </row>
    <row r="165" spans="1:4" ht="15" outlineLevel="3" x14ac:dyDescent="0.2">
      <c r="A165" s="175"/>
      <c r="B165" s="172" t="s">
        <v>1068</v>
      </c>
      <c r="C165" s="174">
        <v>80</v>
      </c>
      <c r="D165" s="174">
        <v>82.9</v>
      </c>
    </row>
    <row r="166" spans="1:4" ht="15" outlineLevel="3" x14ac:dyDescent="0.2">
      <c r="A166" s="175"/>
      <c r="B166" s="172" t="s">
        <v>1067</v>
      </c>
      <c r="C166" s="174">
        <v>80</v>
      </c>
      <c r="D166" s="174">
        <v>82.9</v>
      </c>
    </row>
    <row r="167" spans="1:4" ht="15" outlineLevel="3" x14ac:dyDescent="0.2">
      <c r="A167" s="175"/>
      <c r="B167" s="172" t="s">
        <v>1066</v>
      </c>
      <c r="C167" s="174">
        <v>80</v>
      </c>
      <c r="D167" s="174">
        <v>82.9</v>
      </c>
    </row>
    <row r="168" spans="1:4" ht="15" outlineLevel="3" x14ac:dyDescent="0.2">
      <c r="A168" s="175"/>
      <c r="B168" s="172" t="s">
        <v>1065</v>
      </c>
      <c r="C168" s="174">
        <v>80</v>
      </c>
      <c r="D168" s="174">
        <v>82.9</v>
      </c>
    </row>
    <row r="169" spans="1:4" ht="15" outlineLevel="3" x14ac:dyDescent="0.2">
      <c r="A169" s="175"/>
      <c r="B169" s="172" t="s">
        <v>1064</v>
      </c>
      <c r="C169" s="174">
        <v>80</v>
      </c>
      <c r="D169" s="174">
        <v>82.9</v>
      </c>
    </row>
    <row r="170" spans="1:4" ht="15" outlineLevel="3" x14ac:dyDescent="0.2">
      <c r="A170" s="175"/>
      <c r="B170" s="172" t="s">
        <v>1224</v>
      </c>
      <c r="C170" s="174">
        <v>80</v>
      </c>
      <c r="D170" s="174">
        <v>82.9</v>
      </c>
    </row>
    <row r="171" spans="1:4" ht="15" outlineLevel="3" x14ac:dyDescent="0.2">
      <c r="A171" s="175"/>
      <c r="B171" s="172" t="s">
        <v>1223</v>
      </c>
      <c r="C171" s="174">
        <v>80</v>
      </c>
      <c r="D171" s="174">
        <v>82.9</v>
      </c>
    </row>
    <row r="172" spans="1:4" ht="15" outlineLevel="3" x14ac:dyDescent="0.2">
      <c r="A172" s="175"/>
      <c r="B172" s="172" t="s">
        <v>1063</v>
      </c>
      <c r="C172" s="174">
        <v>80</v>
      </c>
      <c r="D172" s="174">
        <v>82.9</v>
      </c>
    </row>
    <row r="173" spans="1:4" ht="15" outlineLevel="3" x14ac:dyDescent="0.2">
      <c r="A173" s="175"/>
      <c r="B173" s="172" t="s">
        <v>1062</v>
      </c>
      <c r="C173" s="174">
        <v>80</v>
      </c>
      <c r="D173" s="174">
        <v>82.9</v>
      </c>
    </row>
    <row r="174" spans="1:4" ht="15" outlineLevel="3" x14ac:dyDescent="0.2">
      <c r="A174" s="175"/>
      <c r="B174" s="172" t="s">
        <v>1061</v>
      </c>
      <c r="C174" s="174">
        <v>80</v>
      </c>
      <c r="D174" s="174">
        <v>82.9</v>
      </c>
    </row>
    <row r="175" spans="1:4" ht="15" outlineLevel="3" x14ac:dyDescent="0.2">
      <c r="A175" s="175"/>
      <c r="B175" s="172" t="s">
        <v>2596</v>
      </c>
      <c r="C175" s="174">
        <v>199.8</v>
      </c>
      <c r="D175" s="174">
        <v>207.2</v>
      </c>
    </row>
    <row r="176" spans="1:4" ht="15" outlineLevel="2" x14ac:dyDescent="0.2">
      <c r="A176" s="175" t="s">
        <v>931</v>
      </c>
      <c r="B176" s="172" t="s">
        <v>860</v>
      </c>
      <c r="C176" s="174">
        <v>640</v>
      </c>
      <c r="D176" s="174">
        <v>663.2</v>
      </c>
    </row>
    <row r="177" spans="1:4" ht="15" outlineLevel="3" x14ac:dyDescent="0.2">
      <c r="A177" s="175"/>
      <c r="B177" s="172" t="s">
        <v>1060</v>
      </c>
      <c r="C177" s="174">
        <v>80</v>
      </c>
      <c r="D177" s="174">
        <v>82.9</v>
      </c>
    </row>
    <row r="178" spans="1:4" ht="15" outlineLevel="3" x14ac:dyDescent="0.2">
      <c r="A178" s="175"/>
      <c r="B178" s="172" t="s">
        <v>1059</v>
      </c>
      <c r="C178" s="174">
        <v>80</v>
      </c>
      <c r="D178" s="174">
        <v>82.9</v>
      </c>
    </row>
    <row r="179" spans="1:4" ht="15" outlineLevel="3" x14ac:dyDescent="0.2">
      <c r="A179" s="175"/>
      <c r="B179" s="172" t="s">
        <v>1058</v>
      </c>
      <c r="C179" s="174">
        <v>80</v>
      </c>
      <c r="D179" s="174">
        <v>82.9</v>
      </c>
    </row>
    <row r="180" spans="1:4" ht="15" outlineLevel="3" x14ac:dyDescent="0.2">
      <c r="A180" s="175"/>
      <c r="B180" s="172" t="s">
        <v>1057</v>
      </c>
      <c r="C180" s="174">
        <v>80</v>
      </c>
      <c r="D180" s="174">
        <v>82.9</v>
      </c>
    </row>
    <row r="181" spans="1:4" ht="15" outlineLevel="3" x14ac:dyDescent="0.2">
      <c r="A181" s="175"/>
      <c r="B181" s="172" t="s">
        <v>1056</v>
      </c>
      <c r="C181" s="174">
        <v>80</v>
      </c>
      <c r="D181" s="174">
        <v>82.9</v>
      </c>
    </row>
    <row r="182" spans="1:4" ht="15" outlineLevel="3" x14ac:dyDescent="0.2">
      <c r="A182" s="175"/>
      <c r="B182" s="172" t="s">
        <v>1055</v>
      </c>
      <c r="C182" s="174">
        <v>80</v>
      </c>
      <c r="D182" s="174">
        <v>82.9</v>
      </c>
    </row>
    <row r="183" spans="1:4" ht="15" outlineLevel="3" x14ac:dyDescent="0.2">
      <c r="A183" s="175"/>
      <c r="B183" s="172" t="s">
        <v>1054</v>
      </c>
      <c r="C183" s="174">
        <v>80</v>
      </c>
      <c r="D183" s="174">
        <v>82.9</v>
      </c>
    </row>
    <row r="184" spans="1:4" ht="15" outlineLevel="3" x14ac:dyDescent="0.2">
      <c r="A184" s="175"/>
      <c r="B184" s="172" t="s">
        <v>1053</v>
      </c>
      <c r="C184" s="174">
        <v>80</v>
      </c>
      <c r="D184" s="174">
        <v>82.9</v>
      </c>
    </row>
    <row r="185" spans="1:4" ht="15" outlineLevel="2" x14ac:dyDescent="0.2">
      <c r="A185" s="175" t="s">
        <v>930</v>
      </c>
      <c r="B185" s="172" t="s">
        <v>919</v>
      </c>
      <c r="C185" s="174">
        <v>679.4</v>
      </c>
      <c r="D185" s="174">
        <v>704.6</v>
      </c>
    </row>
    <row r="186" spans="1:4" ht="15" outlineLevel="3" x14ac:dyDescent="0.2">
      <c r="A186" s="175"/>
      <c r="B186" s="172" t="s">
        <v>1051</v>
      </c>
      <c r="C186" s="174">
        <v>199.8</v>
      </c>
      <c r="D186" s="174">
        <v>207.2</v>
      </c>
    </row>
    <row r="187" spans="1:4" ht="15" outlineLevel="3" x14ac:dyDescent="0.2">
      <c r="A187" s="175"/>
      <c r="B187" s="172" t="s">
        <v>1050</v>
      </c>
      <c r="C187" s="174">
        <v>199.8</v>
      </c>
      <c r="D187" s="174">
        <v>207.2</v>
      </c>
    </row>
    <row r="188" spans="1:4" ht="15" outlineLevel="3" x14ac:dyDescent="0.2">
      <c r="A188" s="175"/>
      <c r="B188" s="172" t="s">
        <v>1049</v>
      </c>
      <c r="C188" s="174">
        <v>80</v>
      </c>
      <c r="D188" s="174">
        <v>83</v>
      </c>
    </row>
    <row r="189" spans="1:4" ht="15" outlineLevel="3" x14ac:dyDescent="0.2">
      <c r="A189" s="175"/>
      <c r="B189" s="172" t="s">
        <v>1048</v>
      </c>
      <c r="C189" s="174">
        <v>199.8</v>
      </c>
      <c r="D189" s="174">
        <v>207.2</v>
      </c>
    </row>
    <row r="190" spans="1:4" ht="15" outlineLevel="2" x14ac:dyDescent="0.2">
      <c r="A190" s="175" t="s">
        <v>928</v>
      </c>
      <c r="B190" s="172" t="s">
        <v>858</v>
      </c>
      <c r="C190" s="174">
        <v>759.8</v>
      </c>
      <c r="D190" s="174">
        <v>787.5</v>
      </c>
    </row>
    <row r="191" spans="1:4" ht="15" outlineLevel="3" x14ac:dyDescent="0.2">
      <c r="A191" s="175"/>
      <c r="B191" s="172" t="s">
        <v>1201</v>
      </c>
      <c r="C191" s="174">
        <v>199.8</v>
      </c>
      <c r="D191" s="174">
        <v>207.2</v>
      </c>
    </row>
    <row r="192" spans="1:4" ht="15" outlineLevel="3" x14ac:dyDescent="0.2">
      <c r="A192" s="175"/>
      <c r="B192" s="172" t="s">
        <v>1047</v>
      </c>
      <c r="C192" s="174">
        <v>80</v>
      </c>
      <c r="D192" s="174">
        <v>82.9</v>
      </c>
    </row>
    <row r="193" spans="1:4" ht="15" outlineLevel="3" x14ac:dyDescent="0.2">
      <c r="A193" s="175"/>
      <c r="B193" s="172" t="s">
        <v>1046</v>
      </c>
      <c r="C193" s="174">
        <v>80</v>
      </c>
      <c r="D193" s="174">
        <v>82.9</v>
      </c>
    </row>
    <row r="194" spans="1:4" ht="15" outlineLevel="3" x14ac:dyDescent="0.2">
      <c r="A194" s="175"/>
      <c r="B194" s="172" t="s">
        <v>1045</v>
      </c>
      <c r="C194" s="174">
        <v>80</v>
      </c>
      <c r="D194" s="174">
        <v>82.9</v>
      </c>
    </row>
    <row r="195" spans="1:4" ht="15" outlineLevel="3" x14ac:dyDescent="0.2">
      <c r="A195" s="175"/>
      <c r="B195" s="172" t="s">
        <v>1044</v>
      </c>
      <c r="C195" s="174">
        <v>80</v>
      </c>
      <c r="D195" s="174">
        <v>82.9</v>
      </c>
    </row>
    <row r="196" spans="1:4" ht="15" outlineLevel="3" x14ac:dyDescent="0.2">
      <c r="A196" s="175"/>
      <c r="B196" s="172" t="s">
        <v>1043</v>
      </c>
      <c r="C196" s="174">
        <v>80</v>
      </c>
      <c r="D196" s="174">
        <v>82.9</v>
      </c>
    </row>
    <row r="197" spans="1:4" ht="15" outlineLevel="3" x14ac:dyDescent="0.2">
      <c r="A197" s="175"/>
      <c r="B197" s="172" t="s">
        <v>1042</v>
      </c>
      <c r="C197" s="174">
        <v>80</v>
      </c>
      <c r="D197" s="174">
        <v>82.9</v>
      </c>
    </row>
    <row r="198" spans="1:4" ht="15" outlineLevel="3" x14ac:dyDescent="0.2">
      <c r="A198" s="175"/>
      <c r="B198" s="172" t="s">
        <v>1041</v>
      </c>
      <c r="C198" s="174">
        <v>80</v>
      </c>
      <c r="D198" s="174">
        <v>82.9</v>
      </c>
    </row>
    <row r="199" spans="1:4" ht="15" outlineLevel="2" x14ac:dyDescent="0.2">
      <c r="A199" s="175" t="s">
        <v>926</v>
      </c>
      <c r="B199" s="172" t="s">
        <v>916</v>
      </c>
      <c r="C199" s="174">
        <v>1159.0999999999999</v>
      </c>
      <c r="D199" s="174">
        <v>1202.0999999999999</v>
      </c>
    </row>
    <row r="200" spans="1:4" ht="15" outlineLevel="3" x14ac:dyDescent="0.2">
      <c r="A200" s="175"/>
      <c r="B200" s="172" t="s">
        <v>1200</v>
      </c>
      <c r="C200" s="174">
        <v>599.5</v>
      </c>
      <c r="D200" s="174">
        <v>621.70000000000005</v>
      </c>
    </row>
    <row r="201" spans="1:4" ht="15" outlineLevel="3" x14ac:dyDescent="0.2">
      <c r="A201" s="175"/>
      <c r="B201" s="172" t="s">
        <v>1040</v>
      </c>
      <c r="C201" s="174">
        <v>199.8</v>
      </c>
      <c r="D201" s="174">
        <v>207.2</v>
      </c>
    </row>
    <row r="202" spans="1:4" ht="15" outlineLevel="3" x14ac:dyDescent="0.2">
      <c r="A202" s="175"/>
      <c r="B202" s="172" t="s">
        <v>1039</v>
      </c>
      <c r="C202" s="174">
        <v>80</v>
      </c>
      <c r="D202" s="174">
        <v>83</v>
      </c>
    </row>
    <row r="203" spans="1:4" ht="15" outlineLevel="3" x14ac:dyDescent="0.2">
      <c r="A203" s="175"/>
      <c r="B203" s="172" t="s">
        <v>1038</v>
      </c>
      <c r="C203" s="174">
        <v>80</v>
      </c>
      <c r="D203" s="174">
        <v>83</v>
      </c>
    </row>
    <row r="204" spans="1:4" ht="15" outlineLevel="3" x14ac:dyDescent="0.2">
      <c r="A204" s="175"/>
      <c r="B204" s="172" t="s">
        <v>1037</v>
      </c>
      <c r="C204" s="174">
        <v>199.8</v>
      </c>
      <c r="D204" s="174">
        <v>207.2</v>
      </c>
    </row>
    <row r="205" spans="1:4" ht="15" outlineLevel="2" x14ac:dyDescent="0.2">
      <c r="A205" s="175" t="s">
        <v>925</v>
      </c>
      <c r="B205" s="172" t="s">
        <v>856</v>
      </c>
      <c r="C205" s="174">
        <v>5036.6000000000004</v>
      </c>
      <c r="D205" s="174">
        <v>5222.6000000000004</v>
      </c>
    </row>
    <row r="206" spans="1:4" ht="15" outlineLevel="3" x14ac:dyDescent="0.2">
      <c r="A206" s="175"/>
      <c r="B206" s="172" t="s">
        <v>1036</v>
      </c>
      <c r="C206" s="174">
        <v>599.5</v>
      </c>
      <c r="D206" s="174">
        <v>621.70000000000005</v>
      </c>
    </row>
    <row r="207" spans="1:4" ht="15" outlineLevel="3" x14ac:dyDescent="0.2">
      <c r="A207" s="175"/>
      <c r="B207" s="172" t="s">
        <v>1035</v>
      </c>
      <c r="C207" s="174">
        <v>399.7</v>
      </c>
      <c r="D207" s="174">
        <v>414.5</v>
      </c>
    </row>
    <row r="208" spans="1:4" ht="15" outlineLevel="3" x14ac:dyDescent="0.2">
      <c r="A208" s="175"/>
      <c r="B208" s="172" t="s">
        <v>1034</v>
      </c>
      <c r="C208" s="174">
        <v>199.9</v>
      </c>
      <c r="D208" s="174">
        <v>207.2</v>
      </c>
    </row>
    <row r="209" spans="1:4" ht="15" outlineLevel="3" x14ac:dyDescent="0.2">
      <c r="A209" s="175"/>
      <c r="B209" s="172" t="s">
        <v>1033</v>
      </c>
      <c r="C209" s="174">
        <v>199.9</v>
      </c>
      <c r="D209" s="174">
        <v>207.2</v>
      </c>
    </row>
    <row r="210" spans="1:4" ht="15" outlineLevel="3" x14ac:dyDescent="0.2">
      <c r="A210" s="175"/>
      <c r="B210" s="172" t="s">
        <v>1032</v>
      </c>
      <c r="C210" s="174">
        <v>399.7</v>
      </c>
      <c r="D210" s="174">
        <v>414.5</v>
      </c>
    </row>
    <row r="211" spans="1:4" ht="15" outlineLevel="3" x14ac:dyDescent="0.2">
      <c r="A211" s="175"/>
      <c r="B211" s="172" t="s">
        <v>1031</v>
      </c>
      <c r="C211" s="174">
        <v>80</v>
      </c>
      <c r="D211" s="174">
        <v>83</v>
      </c>
    </row>
    <row r="212" spans="1:4" ht="15" outlineLevel="3" x14ac:dyDescent="0.2">
      <c r="A212" s="175"/>
      <c r="B212" s="172" t="s">
        <v>1030</v>
      </c>
      <c r="C212" s="174">
        <v>399.7</v>
      </c>
      <c r="D212" s="174">
        <v>414.5</v>
      </c>
    </row>
    <row r="213" spans="1:4" ht="15" outlineLevel="3" x14ac:dyDescent="0.2">
      <c r="A213" s="175"/>
      <c r="B213" s="172" t="s">
        <v>1029</v>
      </c>
      <c r="C213" s="174">
        <v>399.7</v>
      </c>
      <c r="D213" s="174">
        <v>414.5</v>
      </c>
    </row>
    <row r="214" spans="1:4" ht="15" outlineLevel="3" x14ac:dyDescent="0.2">
      <c r="A214" s="175"/>
      <c r="B214" s="172" t="s">
        <v>1028</v>
      </c>
      <c r="C214" s="174">
        <v>599.5</v>
      </c>
      <c r="D214" s="174">
        <v>621.70000000000005</v>
      </c>
    </row>
    <row r="215" spans="1:4" ht="15" outlineLevel="3" x14ac:dyDescent="0.2">
      <c r="A215" s="175"/>
      <c r="B215" s="172" t="s">
        <v>1027</v>
      </c>
      <c r="C215" s="174">
        <v>399.7</v>
      </c>
      <c r="D215" s="174">
        <v>414.5</v>
      </c>
    </row>
    <row r="216" spans="1:4" ht="15" outlineLevel="3" x14ac:dyDescent="0.2">
      <c r="A216" s="175"/>
      <c r="B216" s="172" t="s">
        <v>1026</v>
      </c>
      <c r="C216" s="174">
        <v>80</v>
      </c>
      <c r="D216" s="174">
        <v>83</v>
      </c>
    </row>
    <row r="217" spans="1:4" ht="15" outlineLevel="3" x14ac:dyDescent="0.2">
      <c r="A217" s="175"/>
      <c r="B217" s="172" t="s">
        <v>1025</v>
      </c>
      <c r="C217" s="174">
        <v>199.9</v>
      </c>
      <c r="D217" s="174">
        <v>207.2</v>
      </c>
    </row>
    <row r="218" spans="1:4" ht="15" outlineLevel="3" x14ac:dyDescent="0.2">
      <c r="A218" s="175"/>
      <c r="B218" s="172" t="s">
        <v>1024</v>
      </c>
      <c r="C218" s="174">
        <v>399.7</v>
      </c>
      <c r="D218" s="174">
        <v>414.5</v>
      </c>
    </row>
    <row r="219" spans="1:4" ht="15" outlineLevel="3" x14ac:dyDescent="0.2">
      <c r="A219" s="175"/>
      <c r="B219" s="172" t="s">
        <v>1023</v>
      </c>
      <c r="C219" s="174">
        <v>199.9</v>
      </c>
      <c r="D219" s="174">
        <v>207.2</v>
      </c>
    </row>
    <row r="220" spans="1:4" ht="15" outlineLevel="3" x14ac:dyDescent="0.2">
      <c r="A220" s="175"/>
      <c r="B220" s="172" t="s">
        <v>1022</v>
      </c>
      <c r="C220" s="174">
        <v>199.9</v>
      </c>
      <c r="D220" s="174">
        <v>207.2</v>
      </c>
    </row>
    <row r="221" spans="1:4" ht="15" outlineLevel="3" x14ac:dyDescent="0.2">
      <c r="A221" s="175"/>
      <c r="B221" s="172" t="s">
        <v>1021</v>
      </c>
      <c r="C221" s="174">
        <v>80</v>
      </c>
      <c r="D221" s="174">
        <v>83</v>
      </c>
    </row>
    <row r="222" spans="1:4" ht="15" outlineLevel="3" x14ac:dyDescent="0.2">
      <c r="A222" s="175"/>
      <c r="B222" s="172" t="s">
        <v>1020</v>
      </c>
      <c r="C222" s="174">
        <v>199.9</v>
      </c>
      <c r="D222" s="174">
        <v>207.2</v>
      </c>
    </row>
    <row r="223" spans="1:4" ht="15" outlineLevel="2" x14ac:dyDescent="0.2">
      <c r="A223" s="175" t="s">
        <v>923</v>
      </c>
      <c r="B223" s="172" t="s">
        <v>913</v>
      </c>
      <c r="C223" s="174">
        <v>999.1</v>
      </c>
      <c r="D223" s="174">
        <v>1036.0999999999999</v>
      </c>
    </row>
    <row r="224" spans="1:4" ht="15" outlineLevel="3" x14ac:dyDescent="0.2">
      <c r="A224" s="175"/>
      <c r="B224" s="172" t="s">
        <v>1019</v>
      </c>
      <c r="C224" s="174">
        <v>399.7</v>
      </c>
      <c r="D224" s="174">
        <v>414.5</v>
      </c>
    </row>
    <row r="225" spans="1:4" ht="15" outlineLevel="3" x14ac:dyDescent="0.2">
      <c r="A225" s="175"/>
      <c r="B225" s="172" t="s">
        <v>1018</v>
      </c>
      <c r="C225" s="174">
        <v>199.8</v>
      </c>
      <c r="D225" s="174">
        <v>207.2</v>
      </c>
    </row>
    <row r="226" spans="1:4" ht="15" outlineLevel="3" x14ac:dyDescent="0.2">
      <c r="A226" s="175"/>
      <c r="B226" s="172" t="s">
        <v>1017</v>
      </c>
      <c r="C226" s="174">
        <v>199.8</v>
      </c>
      <c r="D226" s="174">
        <v>207.2</v>
      </c>
    </row>
    <row r="227" spans="1:4" ht="15" outlineLevel="3" x14ac:dyDescent="0.2">
      <c r="A227" s="175"/>
      <c r="B227" s="172" t="s">
        <v>1016</v>
      </c>
      <c r="C227" s="174">
        <v>199.8</v>
      </c>
      <c r="D227" s="174">
        <v>207.2</v>
      </c>
    </row>
    <row r="228" spans="1:4" ht="15" outlineLevel="2" x14ac:dyDescent="0.2">
      <c r="A228" s="175" t="s">
        <v>921</v>
      </c>
      <c r="B228" s="172" t="s">
        <v>911</v>
      </c>
      <c r="C228" s="174">
        <v>1039.2</v>
      </c>
      <c r="D228" s="174">
        <v>1077.8</v>
      </c>
    </row>
    <row r="229" spans="1:4" ht="15" outlineLevel="3" x14ac:dyDescent="0.2">
      <c r="A229" s="175"/>
      <c r="B229" s="172" t="s">
        <v>1222</v>
      </c>
      <c r="C229" s="174">
        <v>80</v>
      </c>
      <c r="D229" s="174">
        <v>83</v>
      </c>
    </row>
    <row r="230" spans="1:4" ht="15" outlineLevel="3" x14ac:dyDescent="0.2">
      <c r="A230" s="175"/>
      <c r="B230" s="172" t="s">
        <v>1015</v>
      </c>
      <c r="C230" s="174">
        <v>80</v>
      </c>
      <c r="D230" s="174">
        <v>83</v>
      </c>
    </row>
    <row r="231" spans="1:4" ht="15" outlineLevel="3" x14ac:dyDescent="0.2">
      <c r="A231" s="175"/>
      <c r="B231" s="172" t="s">
        <v>1014</v>
      </c>
      <c r="C231" s="174">
        <v>80</v>
      </c>
      <c r="D231" s="174">
        <v>83</v>
      </c>
    </row>
    <row r="232" spans="1:4" ht="15" outlineLevel="3" x14ac:dyDescent="0.2">
      <c r="A232" s="175"/>
      <c r="B232" s="172" t="s">
        <v>1013</v>
      </c>
      <c r="C232" s="174">
        <v>199.8</v>
      </c>
      <c r="D232" s="174">
        <v>207.2</v>
      </c>
    </row>
    <row r="233" spans="1:4" ht="15" outlineLevel="3" x14ac:dyDescent="0.2">
      <c r="A233" s="175"/>
      <c r="B233" s="172" t="s">
        <v>1012</v>
      </c>
      <c r="C233" s="174">
        <v>199.8</v>
      </c>
      <c r="D233" s="174">
        <v>207.2</v>
      </c>
    </row>
    <row r="234" spans="1:4" ht="15" outlineLevel="3" x14ac:dyDescent="0.2">
      <c r="A234" s="175"/>
      <c r="B234" s="172" t="s">
        <v>1011</v>
      </c>
      <c r="C234" s="174">
        <v>199.8</v>
      </c>
      <c r="D234" s="174">
        <v>207.2</v>
      </c>
    </row>
    <row r="235" spans="1:4" ht="15" outlineLevel="3" x14ac:dyDescent="0.2">
      <c r="A235" s="175"/>
      <c r="B235" s="172" t="s">
        <v>1010</v>
      </c>
      <c r="C235" s="174">
        <v>199.8</v>
      </c>
      <c r="D235" s="174">
        <v>207.2</v>
      </c>
    </row>
    <row r="236" spans="1:4" ht="15" outlineLevel="2" x14ac:dyDescent="0.2">
      <c r="A236" s="175" t="s">
        <v>920</v>
      </c>
      <c r="B236" s="172" t="s">
        <v>909</v>
      </c>
      <c r="C236" s="174">
        <v>999.1</v>
      </c>
      <c r="D236" s="174">
        <v>1036.0999999999999</v>
      </c>
    </row>
    <row r="237" spans="1:4" ht="15" outlineLevel="3" x14ac:dyDescent="0.2">
      <c r="A237" s="175"/>
      <c r="B237" s="172" t="s">
        <v>1009</v>
      </c>
      <c r="C237" s="174">
        <v>399.7</v>
      </c>
      <c r="D237" s="174">
        <v>414.5</v>
      </c>
    </row>
    <row r="238" spans="1:4" ht="15" outlineLevel="3" x14ac:dyDescent="0.2">
      <c r="A238" s="175"/>
      <c r="B238" s="172" t="s">
        <v>1008</v>
      </c>
      <c r="C238" s="174">
        <v>199.8</v>
      </c>
      <c r="D238" s="174">
        <v>207.2</v>
      </c>
    </row>
    <row r="239" spans="1:4" ht="15" outlineLevel="3" x14ac:dyDescent="0.2">
      <c r="A239" s="175"/>
      <c r="B239" s="172" t="s">
        <v>1007</v>
      </c>
      <c r="C239" s="174">
        <v>199.8</v>
      </c>
      <c r="D239" s="174">
        <v>207.2</v>
      </c>
    </row>
    <row r="240" spans="1:4" ht="15" outlineLevel="3" x14ac:dyDescent="0.2">
      <c r="A240" s="175"/>
      <c r="B240" s="172" t="s">
        <v>1006</v>
      </c>
      <c r="C240" s="174">
        <v>199.8</v>
      </c>
      <c r="D240" s="174">
        <v>207.2</v>
      </c>
    </row>
    <row r="241" spans="1:4" ht="15" outlineLevel="2" x14ac:dyDescent="0.2">
      <c r="A241" s="175" t="s">
        <v>918</v>
      </c>
      <c r="B241" s="172" t="s">
        <v>907</v>
      </c>
      <c r="C241" s="174">
        <v>879.3</v>
      </c>
      <c r="D241" s="174">
        <v>911.9</v>
      </c>
    </row>
    <row r="242" spans="1:4" ht="15" outlineLevel="3" x14ac:dyDescent="0.2">
      <c r="A242" s="175"/>
      <c r="B242" s="172" t="s">
        <v>1005</v>
      </c>
      <c r="C242" s="174">
        <v>399.7</v>
      </c>
      <c r="D242" s="174">
        <v>414.5</v>
      </c>
    </row>
    <row r="243" spans="1:4" ht="15" outlineLevel="3" x14ac:dyDescent="0.2">
      <c r="A243" s="175"/>
      <c r="B243" s="172" t="s">
        <v>1004</v>
      </c>
      <c r="C243" s="174">
        <v>199.8</v>
      </c>
      <c r="D243" s="174">
        <v>207.2</v>
      </c>
    </row>
    <row r="244" spans="1:4" ht="15" outlineLevel="3" x14ac:dyDescent="0.2">
      <c r="A244" s="175"/>
      <c r="B244" s="172" t="s">
        <v>1003</v>
      </c>
      <c r="C244" s="174">
        <v>80</v>
      </c>
      <c r="D244" s="174">
        <v>83</v>
      </c>
    </row>
    <row r="245" spans="1:4" ht="15" outlineLevel="3" x14ac:dyDescent="0.2">
      <c r="A245" s="175"/>
      <c r="B245" s="172" t="s">
        <v>1002</v>
      </c>
      <c r="C245" s="174">
        <v>199.8</v>
      </c>
      <c r="D245" s="174">
        <v>207.2</v>
      </c>
    </row>
    <row r="246" spans="1:4" ht="15" outlineLevel="2" x14ac:dyDescent="0.2">
      <c r="A246" s="175" t="s">
        <v>917</v>
      </c>
      <c r="B246" s="172" t="s">
        <v>905</v>
      </c>
      <c r="C246" s="174">
        <v>679.8</v>
      </c>
      <c r="D246" s="174">
        <v>705.2</v>
      </c>
    </row>
    <row r="247" spans="1:4" ht="15" outlineLevel="3" x14ac:dyDescent="0.2">
      <c r="A247" s="175"/>
      <c r="B247" s="172" t="s">
        <v>1199</v>
      </c>
      <c r="C247" s="174">
        <v>199.8</v>
      </c>
      <c r="D247" s="174">
        <v>207.2</v>
      </c>
    </row>
    <row r="248" spans="1:4" ht="15" outlineLevel="3" x14ac:dyDescent="0.2">
      <c r="A248" s="175"/>
      <c r="B248" s="172" t="s">
        <v>1001</v>
      </c>
      <c r="C248" s="174">
        <v>80</v>
      </c>
      <c r="D248" s="174">
        <v>83</v>
      </c>
    </row>
    <row r="249" spans="1:4" ht="15" outlineLevel="3" x14ac:dyDescent="0.2">
      <c r="A249" s="175"/>
      <c r="B249" s="172" t="s">
        <v>1221</v>
      </c>
      <c r="C249" s="174">
        <v>80</v>
      </c>
      <c r="D249" s="174">
        <v>83</v>
      </c>
    </row>
    <row r="250" spans="1:4" ht="15" outlineLevel="3" x14ac:dyDescent="0.2">
      <c r="A250" s="175"/>
      <c r="B250" s="172" t="s">
        <v>1000</v>
      </c>
      <c r="C250" s="174">
        <v>80</v>
      </c>
      <c r="D250" s="174">
        <v>83</v>
      </c>
    </row>
    <row r="251" spans="1:4" ht="15" outlineLevel="3" x14ac:dyDescent="0.2">
      <c r="A251" s="175"/>
      <c r="B251" s="172" t="s">
        <v>999</v>
      </c>
      <c r="C251" s="174">
        <v>80</v>
      </c>
      <c r="D251" s="174">
        <v>83</v>
      </c>
    </row>
    <row r="252" spans="1:4" ht="15" outlineLevel="3" x14ac:dyDescent="0.2">
      <c r="A252" s="175"/>
      <c r="B252" s="172" t="s">
        <v>998</v>
      </c>
      <c r="C252" s="174">
        <v>80</v>
      </c>
      <c r="D252" s="174">
        <v>83</v>
      </c>
    </row>
    <row r="253" spans="1:4" ht="15" outlineLevel="3" x14ac:dyDescent="0.2">
      <c r="A253" s="175"/>
      <c r="B253" s="172" t="s">
        <v>997</v>
      </c>
      <c r="C253" s="174">
        <v>80</v>
      </c>
      <c r="D253" s="174">
        <v>83</v>
      </c>
    </row>
    <row r="254" spans="1:4" ht="15" outlineLevel="2" x14ac:dyDescent="0.2">
      <c r="A254" s="175" t="s">
        <v>915</v>
      </c>
      <c r="B254" s="172" t="s">
        <v>903</v>
      </c>
      <c r="C254" s="174">
        <v>879.3</v>
      </c>
      <c r="D254" s="174">
        <v>911.9</v>
      </c>
    </row>
    <row r="255" spans="1:4" ht="15" outlineLevel="3" x14ac:dyDescent="0.2">
      <c r="A255" s="175"/>
      <c r="B255" s="172" t="s">
        <v>996</v>
      </c>
      <c r="C255" s="174">
        <v>399.7</v>
      </c>
      <c r="D255" s="174">
        <v>414.5</v>
      </c>
    </row>
    <row r="256" spans="1:4" ht="15" outlineLevel="3" x14ac:dyDescent="0.2">
      <c r="A256" s="175"/>
      <c r="B256" s="172" t="s">
        <v>995</v>
      </c>
      <c r="C256" s="174">
        <v>80</v>
      </c>
      <c r="D256" s="174">
        <v>83</v>
      </c>
    </row>
    <row r="257" spans="1:4" ht="15" outlineLevel="3" x14ac:dyDescent="0.2">
      <c r="A257" s="175"/>
      <c r="B257" s="172" t="s">
        <v>994</v>
      </c>
      <c r="C257" s="174">
        <v>199.8</v>
      </c>
      <c r="D257" s="174">
        <v>207.2</v>
      </c>
    </row>
    <row r="258" spans="1:4" ht="15" outlineLevel="3" x14ac:dyDescent="0.2">
      <c r="A258" s="175"/>
      <c r="B258" s="172" t="s">
        <v>993</v>
      </c>
      <c r="C258" s="174">
        <v>199.8</v>
      </c>
      <c r="D258" s="174">
        <v>207.2</v>
      </c>
    </row>
    <row r="259" spans="1:4" ht="15" outlineLevel="2" x14ac:dyDescent="0.2">
      <c r="A259" s="175" t="s">
        <v>914</v>
      </c>
      <c r="B259" s="172" t="s">
        <v>854</v>
      </c>
      <c r="C259" s="174">
        <v>955.2</v>
      </c>
      <c r="D259" s="174">
        <v>991.4</v>
      </c>
    </row>
    <row r="260" spans="1:4" ht="15" outlineLevel="3" x14ac:dyDescent="0.2">
      <c r="A260" s="175"/>
      <c r="B260" s="172" t="s">
        <v>992</v>
      </c>
      <c r="C260" s="174">
        <v>207.6</v>
      </c>
      <c r="D260" s="174">
        <v>215.4</v>
      </c>
    </row>
    <row r="261" spans="1:4" ht="15" outlineLevel="3" x14ac:dyDescent="0.2">
      <c r="A261" s="175"/>
      <c r="B261" s="172" t="s">
        <v>991</v>
      </c>
      <c r="C261" s="174">
        <v>83.1</v>
      </c>
      <c r="D261" s="174">
        <v>86.3</v>
      </c>
    </row>
    <row r="262" spans="1:4" ht="15" outlineLevel="3" x14ac:dyDescent="0.2">
      <c r="A262" s="175"/>
      <c r="B262" s="172" t="s">
        <v>1220</v>
      </c>
      <c r="C262" s="174">
        <v>83.1</v>
      </c>
      <c r="D262" s="174">
        <v>86.3</v>
      </c>
    </row>
    <row r="263" spans="1:4" ht="15" outlineLevel="3" x14ac:dyDescent="0.2">
      <c r="A263" s="175"/>
      <c r="B263" s="172" t="s">
        <v>990</v>
      </c>
      <c r="C263" s="174">
        <v>207.6</v>
      </c>
      <c r="D263" s="174">
        <v>215.4</v>
      </c>
    </row>
    <row r="264" spans="1:4" ht="15" outlineLevel="3" x14ac:dyDescent="0.2">
      <c r="A264" s="175"/>
      <c r="B264" s="172" t="s">
        <v>989</v>
      </c>
      <c r="C264" s="174">
        <v>83.1</v>
      </c>
      <c r="D264" s="174">
        <v>86.3</v>
      </c>
    </row>
    <row r="265" spans="1:4" ht="15" outlineLevel="3" x14ac:dyDescent="0.2">
      <c r="A265" s="175"/>
      <c r="B265" s="172" t="s">
        <v>988</v>
      </c>
      <c r="C265" s="174">
        <v>207.6</v>
      </c>
      <c r="D265" s="174">
        <v>215.4</v>
      </c>
    </row>
    <row r="266" spans="1:4" ht="15" outlineLevel="3" x14ac:dyDescent="0.2">
      <c r="A266" s="175"/>
      <c r="B266" s="172" t="s">
        <v>1219</v>
      </c>
      <c r="C266" s="174">
        <v>83.1</v>
      </c>
      <c r="D266" s="174">
        <v>86.3</v>
      </c>
    </row>
    <row r="267" spans="1:4" ht="15" outlineLevel="2" x14ac:dyDescent="0.2">
      <c r="A267" s="175" t="s">
        <v>912</v>
      </c>
      <c r="B267" s="172" t="s">
        <v>852</v>
      </c>
      <c r="C267" s="174">
        <v>1359.6</v>
      </c>
      <c r="D267" s="174">
        <v>1410.4</v>
      </c>
    </row>
    <row r="268" spans="1:4" ht="15" outlineLevel="3" x14ac:dyDescent="0.2">
      <c r="A268" s="175"/>
      <c r="B268" s="172" t="s">
        <v>987</v>
      </c>
      <c r="C268" s="174">
        <v>80</v>
      </c>
      <c r="D268" s="174">
        <v>83</v>
      </c>
    </row>
    <row r="269" spans="1:4" ht="15" outlineLevel="3" x14ac:dyDescent="0.2">
      <c r="A269" s="175"/>
      <c r="B269" s="172" t="s">
        <v>986</v>
      </c>
      <c r="C269" s="174">
        <v>80</v>
      </c>
      <c r="D269" s="174">
        <v>83</v>
      </c>
    </row>
    <row r="270" spans="1:4" ht="15" outlineLevel="3" x14ac:dyDescent="0.2">
      <c r="A270" s="175"/>
      <c r="B270" s="172" t="s">
        <v>985</v>
      </c>
      <c r="C270" s="174">
        <v>80</v>
      </c>
      <c r="D270" s="174">
        <v>83</v>
      </c>
    </row>
    <row r="271" spans="1:4" ht="15" outlineLevel="3" x14ac:dyDescent="0.2">
      <c r="A271" s="175"/>
      <c r="B271" s="172" t="s">
        <v>984</v>
      </c>
      <c r="C271" s="174">
        <v>80</v>
      </c>
      <c r="D271" s="174">
        <v>83</v>
      </c>
    </row>
    <row r="272" spans="1:4" ht="15" outlineLevel="3" x14ac:dyDescent="0.2">
      <c r="A272" s="175"/>
      <c r="B272" s="172" t="s">
        <v>983</v>
      </c>
      <c r="C272" s="174">
        <v>80</v>
      </c>
      <c r="D272" s="174">
        <v>83</v>
      </c>
    </row>
    <row r="273" spans="1:4" ht="15" outlineLevel="3" x14ac:dyDescent="0.2">
      <c r="A273" s="175"/>
      <c r="B273" s="172" t="s">
        <v>982</v>
      </c>
      <c r="C273" s="174">
        <v>80</v>
      </c>
      <c r="D273" s="174">
        <v>83</v>
      </c>
    </row>
    <row r="274" spans="1:4" ht="15" outlineLevel="3" x14ac:dyDescent="0.2">
      <c r="A274" s="175"/>
      <c r="B274" s="172" t="s">
        <v>981</v>
      </c>
      <c r="C274" s="174">
        <v>199.8</v>
      </c>
      <c r="D274" s="174">
        <v>207.2</v>
      </c>
    </row>
    <row r="275" spans="1:4" ht="15" outlineLevel="3" x14ac:dyDescent="0.2">
      <c r="A275" s="175"/>
      <c r="B275" s="172" t="s">
        <v>980</v>
      </c>
      <c r="C275" s="174">
        <v>199.8</v>
      </c>
      <c r="D275" s="174">
        <v>207.2</v>
      </c>
    </row>
    <row r="276" spans="1:4" ht="15" outlineLevel="3" x14ac:dyDescent="0.2">
      <c r="A276" s="175"/>
      <c r="B276" s="172" t="s">
        <v>979</v>
      </c>
      <c r="C276" s="174">
        <v>80</v>
      </c>
      <c r="D276" s="174">
        <v>83</v>
      </c>
    </row>
    <row r="277" spans="1:4" ht="15" outlineLevel="3" x14ac:dyDescent="0.2">
      <c r="A277" s="175"/>
      <c r="B277" s="172" t="s">
        <v>978</v>
      </c>
      <c r="C277" s="174">
        <v>80</v>
      </c>
      <c r="D277" s="174">
        <v>83</v>
      </c>
    </row>
    <row r="278" spans="1:4" ht="15" outlineLevel="3" x14ac:dyDescent="0.2">
      <c r="A278" s="175"/>
      <c r="B278" s="172" t="s">
        <v>977</v>
      </c>
      <c r="C278" s="174">
        <v>80</v>
      </c>
      <c r="D278" s="174">
        <v>83</v>
      </c>
    </row>
    <row r="279" spans="1:4" ht="15" outlineLevel="3" x14ac:dyDescent="0.2">
      <c r="A279" s="175"/>
      <c r="B279" s="172" t="s">
        <v>976</v>
      </c>
      <c r="C279" s="174">
        <v>80</v>
      </c>
      <c r="D279" s="174">
        <v>83</v>
      </c>
    </row>
    <row r="280" spans="1:4" ht="15" outlineLevel="3" x14ac:dyDescent="0.2">
      <c r="A280" s="175"/>
      <c r="B280" s="172" t="s">
        <v>975</v>
      </c>
      <c r="C280" s="174">
        <v>80</v>
      </c>
      <c r="D280" s="174">
        <v>83</v>
      </c>
    </row>
    <row r="281" spans="1:4" ht="15" outlineLevel="3" x14ac:dyDescent="0.2">
      <c r="A281" s="175"/>
      <c r="B281" s="172" t="s">
        <v>974</v>
      </c>
      <c r="C281" s="174">
        <v>80</v>
      </c>
      <c r="D281" s="174">
        <v>83</v>
      </c>
    </row>
    <row r="282" spans="1:4" ht="15" outlineLevel="2" x14ac:dyDescent="0.2">
      <c r="A282" s="175" t="s">
        <v>910</v>
      </c>
      <c r="B282" s="172" t="s">
        <v>232</v>
      </c>
      <c r="C282" s="174">
        <v>199.9</v>
      </c>
      <c r="D282" s="174">
        <v>207.2</v>
      </c>
    </row>
    <row r="283" spans="1:4" ht="15" outlineLevel="2" x14ac:dyDescent="0.2">
      <c r="A283" s="175" t="s">
        <v>908</v>
      </c>
      <c r="B283" s="172" t="s">
        <v>896</v>
      </c>
      <c r="C283" s="174">
        <v>1469.4</v>
      </c>
      <c r="D283" s="174">
        <v>1523.6</v>
      </c>
    </row>
    <row r="284" spans="1:4" ht="15" outlineLevel="3" x14ac:dyDescent="0.2">
      <c r="A284" s="175"/>
      <c r="B284" s="172" t="s">
        <v>972</v>
      </c>
      <c r="C284" s="174">
        <v>408.1</v>
      </c>
      <c r="D284" s="174">
        <v>423.2</v>
      </c>
    </row>
    <row r="285" spans="1:4" ht="15" outlineLevel="3" x14ac:dyDescent="0.2">
      <c r="A285" s="175"/>
      <c r="B285" s="172" t="s">
        <v>971</v>
      </c>
      <c r="C285" s="174">
        <v>163.30000000000001</v>
      </c>
      <c r="D285" s="174">
        <v>169.3</v>
      </c>
    </row>
    <row r="286" spans="1:4" ht="15" outlineLevel="3" x14ac:dyDescent="0.2">
      <c r="A286" s="175"/>
      <c r="B286" s="172" t="s">
        <v>970</v>
      </c>
      <c r="C286" s="174">
        <v>163.30000000000001</v>
      </c>
      <c r="D286" s="174">
        <v>169.3</v>
      </c>
    </row>
    <row r="287" spans="1:4" ht="15" outlineLevel="3" x14ac:dyDescent="0.2">
      <c r="A287" s="175"/>
      <c r="B287" s="172" t="s">
        <v>969</v>
      </c>
      <c r="C287" s="174">
        <v>408.1</v>
      </c>
      <c r="D287" s="174">
        <v>423.2</v>
      </c>
    </row>
    <row r="288" spans="1:4" ht="15" outlineLevel="3" x14ac:dyDescent="0.2">
      <c r="A288" s="175"/>
      <c r="B288" s="172" t="s">
        <v>968</v>
      </c>
      <c r="C288" s="174">
        <v>163.30000000000001</v>
      </c>
      <c r="D288" s="174">
        <v>169.3</v>
      </c>
    </row>
    <row r="289" spans="1:4" ht="15" outlineLevel="3" x14ac:dyDescent="0.2">
      <c r="A289" s="175"/>
      <c r="B289" s="172" t="s">
        <v>967</v>
      </c>
      <c r="C289" s="174">
        <v>163.30000000000001</v>
      </c>
      <c r="D289" s="174">
        <v>169.3</v>
      </c>
    </row>
    <row r="290" spans="1:4" ht="15" outlineLevel="2" x14ac:dyDescent="0.2">
      <c r="A290" s="175" t="s">
        <v>906</v>
      </c>
      <c r="B290" s="172" t="s">
        <v>850</v>
      </c>
      <c r="C290" s="174">
        <v>898</v>
      </c>
      <c r="D290" s="174">
        <v>931.1</v>
      </c>
    </row>
    <row r="291" spans="1:4" ht="15" outlineLevel="3" x14ac:dyDescent="0.2">
      <c r="A291" s="175"/>
      <c r="B291" s="172" t="s">
        <v>966</v>
      </c>
      <c r="C291" s="174">
        <v>408.1</v>
      </c>
      <c r="D291" s="174">
        <v>423.2</v>
      </c>
    </row>
    <row r="292" spans="1:4" ht="15" outlineLevel="3" x14ac:dyDescent="0.2">
      <c r="A292" s="175"/>
      <c r="B292" s="172" t="s">
        <v>1218</v>
      </c>
      <c r="C292" s="174">
        <v>163.30000000000001</v>
      </c>
      <c r="D292" s="174">
        <v>169.3</v>
      </c>
    </row>
    <row r="293" spans="1:4" ht="15" outlineLevel="3" x14ac:dyDescent="0.2">
      <c r="A293" s="175"/>
      <c r="B293" s="172" t="s">
        <v>1217</v>
      </c>
      <c r="C293" s="174">
        <v>163.30000000000001</v>
      </c>
      <c r="D293" s="174">
        <v>169.3</v>
      </c>
    </row>
    <row r="294" spans="1:4" ht="15" outlineLevel="3" x14ac:dyDescent="0.2">
      <c r="A294" s="175"/>
      <c r="B294" s="172" t="s">
        <v>1216</v>
      </c>
      <c r="C294" s="174">
        <v>163.30000000000001</v>
      </c>
      <c r="D294" s="174">
        <v>169.3</v>
      </c>
    </row>
    <row r="295" spans="1:4" ht="15" outlineLevel="2" x14ac:dyDescent="0.2">
      <c r="A295" s="175" t="s">
        <v>904</v>
      </c>
      <c r="B295" s="172" t="s">
        <v>848</v>
      </c>
      <c r="C295" s="174">
        <v>653.20000000000005</v>
      </c>
      <c r="D295" s="174">
        <v>677.2</v>
      </c>
    </row>
    <row r="296" spans="1:4" ht="15" outlineLevel="3" x14ac:dyDescent="0.2">
      <c r="A296" s="175"/>
      <c r="B296" s="172" t="s">
        <v>964</v>
      </c>
      <c r="C296" s="174">
        <v>163.30000000000001</v>
      </c>
      <c r="D296" s="174">
        <v>169.3</v>
      </c>
    </row>
    <row r="297" spans="1:4" ht="15" outlineLevel="3" x14ac:dyDescent="0.2">
      <c r="A297" s="175"/>
      <c r="B297" s="172" t="s">
        <v>963</v>
      </c>
      <c r="C297" s="174">
        <v>163.30000000000001</v>
      </c>
      <c r="D297" s="174">
        <v>169.3</v>
      </c>
    </row>
    <row r="298" spans="1:4" ht="15" outlineLevel="3" x14ac:dyDescent="0.2">
      <c r="A298" s="175"/>
      <c r="B298" s="172" t="s">
        <v>962</v>
      </c>
      <c r="C298" s="174">
        <v>163.30000000000001</v>
      </c>
      <c r="D298" s="174">
        <v>169.3</v>
      </c>
    </row>
    <row r="299" spans="1:4" ht="15" outlineLevel="3" x14ac:dyDescent="0.2">
      <c r="A299" s="175"/>
      <c r="B299" s="172" t="s">
        <v>961</v>
      </c>
      <c r="C299" s="174">
        <v>163.30000000000001</v>
      </c>
      <c r="D299" s="174">
        <v>169.3</v>
      </c>
    </row>
    <row r="300" spans="1:4" ht="15" outlineLevel="2" x14ac:dyDescent="0.2">
      <c r="A300" s="175" t="s">
        <v>902</v>
      </c>
      <c r="B300" s="172" t="s">
        <v>892</v>
      </c>
      <c r="C300" s="174">
        <v>1762.8</v>
      </c>
      <c r="D300" s="174">
        <v>1828.2</v>
      </c>
    </row>
    <row r="301" spans="1:4" ht="15" outlineLevel="3" x14ac:dyDescent="0.2">
      <c r="A301" s="175"/>
      <c r="B301" s="172" t="s">
        <v>960</v>
      </c>
      <c r="C301" s="174">
        <v>293.8</v>
      </c>
      <c r="D301" s="174">
        <v>304.7</v>
      </c>
    </row>
    <row r="302" spans="1:4" ht="15" outlineLevel="3" x14ac:dyDescent="0.2">
      <c r="A302" s="175"/>
      <c r="B302" s="172" t="s">
        <v>959</v>
      </c>
      <c r="C302" s="174">
        <v>293.8</v>
      </c>
      <c r="D302" s="174">
        <v>304.7</v>
      </c>
    </row>
    <row r="303" spans="1:4" ht="15" outlineLevel="3" x14ac:dyDescent="0.2">
      <c r="A303" s="175"/>
      <c r="B303" s="172" t="s">
        <v>958</v>
      </c>
      <c r="C303" s="174">
        <v>293.8</v>
      </c>
      <c r="D303" s="174">
        <v>304.7</v>
      </c>
    </row>
    <row r="304" spans="1:4" ht="15" outlineLevel="3" x14ac:dyDescent="0.2">
      <c r="A304" s="175"/>
      <c r="B304" s="172" t="s">
        <v>957</v>
      </c>
      <c r="C304" s="174">
        <v>293.8</v>
      </c>
      <c r="D304" s="174">
        <v>304.7</v>
      </c>
    </row>
    <row r="305" spans="1:4" ht="15" outlineLevel="3" x14ac:dyDescent="0.2">
      <c r="A305" s="175"/>
      <c r="B305" s="172" t="s">
        <v>956</v>
      </c>
      <c r="C305" s="174">
        <v>293.8</v>
      </c>
      <c r="D305" s="174">
        <v>304.7</v>
      </c>
    </row>
    <row r="306" spans="1:4" ht="15" outlineLevel="3" x14ac:dyDescent="0.2">
      <c r="A306" s="175"/>
      <c r="B306" s="172" t="s">
        <v>955</v>
      </c>
      <c r="C306" s="174">
        <v>293.8</v>
      </c>
      <c r="D306" s="174">
        <v>304.7</v>
      </c>
    </row>
    <row r="307" spans="1:4" ht="15" outlineLevel="2" x14ac:dyDescent="0.2">
      <c r="A307" s="175" t="s">
        <v>901</v>
      </c>
      <c r="B307" s="172" t="s">
        <v>890</v>
      </c>
      <c r="C307" s="174">
        <v>822.9</v>
      </c>
      <c r="D307" s="174">
        <v>853.2</v>
      </c>
    </row>
    <row r="308" spans="1:4" ht="15" outlineLevel="3" x14ac:dyDescent="0.2">
      <c r="A308" s="175"/>
      <c r="B308" s="172" t="s">
        <v>954</v>
      </c>
      <c r="C308" s="174">
        <v>587.70000000000005</v>
      </c>
      <c r="D308" s="174">
        <v>609.4</v>
      </c>
    </row>
    <row r="309" spans="1:4" ht="15" outlineLevel="3" x14ac:dyDescent="0.2">
      <c r="A309" s="175"/>
      <c r="B309" s="172" t="s">
        <v>953</v>
      </c>
      <c r="C309" s="174">
        <v>117.6</v>
      </c>
      <c r="D309" s="174">
        <v>121.9</v>
      </c>
    </row>
    <row r="310" spans="1:4" ht="15" outlineLevel="3" x14ac:dyDescent="0.2">
      <c r="A310" s="175"/>
      <c r="B310" s="172" t="s">
        <v>952</v>
      </c>
      <c r="C310" s="174">
        <v>117.6</v>
      </c>
      <c r="D310" s="174">
        <v>121.9</v>
      </c>
    </row>
    <row r="311" spans="1:4" ht="15" outlineLevel="2" x14ac:dyDescent="0.2">
      <c r="A311" s="175" t="s">
        <v>900</v>
      </c>
      <c r="B311" s="172" t="s">
        <v>888</v>
      </c>
      <c r="C311" s="174">
        <v>1762.9</v>
      </c>
      <c r="D311" s="174">
        <v>1828.2</v>
      </c>
    </row>
    <row r="312" spans="1:4" ht="15" outlineLevel="3" x14ac:dyDescent="0.2">
      <c r="A312" s="175"/>
      <c r="B312" s="172" t="s">
        <v>951</v>
      </c>
      <c r="C312" s="174">
        <v>587.70000000000005</v>
      </c>
      <c r="D312" s="174">
        <v>609.4</v>
      </c>
    </row>
    <row r="313" spans="1:4" ht="15" outlineLevel="3" x14ac:dyDescent="0.2">
      <c r="A313" s="175"/>
      <c r="B313" s="172" t="s">
        <v>950</v>
      </c>
      <c r="C313" s="174">
        <v>293.8</v>
      </c>
      <c r="D313" s="174">
        <v>304.7</v>
      </c>
    </row>
    <row r="314" spans="1:4" ht="15" outlineLevel="3" x14ac:dyDescent="0.2">
      <c r="A314" s="175"/>
      <c r="B314" s="172" t="s">
        <v>949</v>
      </c>
      <c r="C314" s="174">
        <v>293.8</v>
      </c>
      <c r="D314" s="174">
        <v>304.7</v>
      </c>
    </row>
    <row r="315" spans="1:4" ht="15" outlineLevel="3" x14ac:dyDescent="0.2">
      <c r="A315" s="175"/>
      <c r="B315" s="172" t="s">
        <v>948</v>
      </c>
      <c r="C315" s="174">
        <v>293.8</v>
      </c>
      <c r="D315" s="174">
        <v>304.7</v>
      </c>
    </row>
    <row r="316" spans="1:4" ht="15" outlineLevel="3" x14ac:dyDescent="0.2">
      <c r="A316" s="175"/>
      <c r="B316" s="172" t="s">
        <v>947</v>
      </c>
      <c r="C316" s="174">
        <v>293.8</v>
      </c>
      <c r="D316" s="174">
        <v>304.7</v>
      </c>
    </row>
    <row r="317" spans="1:4" ht="15" x14ac:dyDescent="0.2">
      <c r="A317" s="175"/>
      <c r="B317" s="172" t="s">
        <v>247</v>
      </c>
      <c r="C317" s="174">
        <v>47201.1</v>
      </c>
      <c r="D317" s="174">
        <v>48939.4</v>
      </c>
    </row>
    <row r="318" spans="1:4" ht="41.45" customHeight="1" x14ac:dyDescent="0.2"/>
  </sheetData>
  <mergeCells count="1">
    <mergeCell ref="A3:D3"/>
  </mergeCells>
  <pageMargins left="0.70866141732283472" right="0.70866141732283472" top="0.55118110236220474" bottom="0.55118110236220474" header="0.11811023622047245" footer="0.11811023622047245"/>
  <pageSetup paperSize="9" scale="82" fitToHeight="0" orientation="portrait" r:id="rId1"/>
  <headerFooter>
    <oddHeader>&amp;C&amp;"Times New Roman,обычный"&amp;12&amp;P</oddHeader>
    <oddFooter>&amp;L&amp;"Times New Roman,обычный"&amp;8 7698-17</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5">
    <pageSetUpPr fitToPage="1"/>
  </sheetPr>
  <dimension ref="A1:D55"/>
  <sheetViews>
    <sheetView workbookViewId="0">
      <selection activeCell="E3" sqref="E3"/>
    </sheetView>
  </sheetViews>
  <sheetFormatPr defaultColWidth="9.140625" defaultRowHeight="12.75" x14ac:dyDescent="0.2"/>
  <cols>
    <col min="1" max="1" width="8.7109375" style="171" customWidth="1"/>
    <col min="2" max="2" width="52.5703125" style="171" customWidth="1"/>
    <col min="3" max="4" width="12.28515625" style="171" customWidth="1"/>
    <col min="5" max="5" width="9.140625" style="171" customWidth="1"/>
    <col min="6" max="6" width="13.140625" style="171" customWidth="1"/>
    <col min="7" max="9" width="9.140625" style="171" customWidth="1"/>
    <col min="10" max="16384" width="9.140625" style="171"/>
  </cols>
  <sheetData>
    <row r="1" spans="1:4" s="176" customFormat="1" ht="15" x14ac:dyDescent="0.25">
      <c r="C1" s="319" t="s">
        <v>2676</v>
      </c>
    </row>
    <row r="2" spans="1:4" s="176" customFormat="1" ht="15" x14ac:dyDescent="0.25">
      <c r="C2" s="3" t="s">
        <v>2693</v>
      </c>
    </row>
    <row r="3" spans="1:4" s="185" customFormat="1" ht="77.45" customHeight="1" x14ac:dyDescent="0.2">
      <c r="A3" s="397" t="s">
        <v>2823</v>
      </c>
      <c r="B3" s="397"/>
      <c r="C3" s="397"/>
      <c r="D3" s="397"/>
    </row>
    <row r="4" spans="1:4" s="184" customFormat="1" ht="29.45" customHeight="1" x14ac:dyDescent="0.25">
      <c r="A4" s="178" t="s">
        <v>33</v>
      </c>
      <c r="B4" s="178" t="s">
        <v>887</v>
      </c>
      <c r="C4" s="178" t="s">
        <v>102</v>
      </c>
      <c r="D4" s="178" t="s">
        <v>52</v>
      </c>
    </row>
    <row r="5" spans="1:4" s="184" customFormat="1" ht="15" x14ac:dyDescent="0.25">
      <c r="A5" s="178" t="s">
        <v>885</v>
      </c>
      <c r="B5" s="178" t="s">
        <v>883</v>
      </c>
      <c r="C5" s="178" t="s">
        <v>881</v>
      </c>
      <c r="D5" s="178" t="s">
        <v>879</v>
      </c>
    </row>
    <row r="6" spans="1:4" ht="15" x14ac:dyDescent="0.2">
      <c r="A6" s="175" t="s">
        <v>885</v>
      </c>
      <c r="B6" s="172" t="s">
        <v>944</v>
      </c>
      <c r="C6" s="174">
        <v>429.8</v>
      </c>
      <c r="D6" s="174">
        <v>693.6</v>
      </c>
    </row>
    <row r="7" spans="1:4" ht="15" x14ac:dyDescent="0.2">
      <c r="A7" s="175" t="s">
        <v>883</v>
      </c>
      <c r="B7" s="172" t="s">
        <v>884</v>
      </c>
      <c r="C7" s="174">
        <v>3.2</v>
      </c>
      <c r="D7" s="174">
        <v>5.2</v>
      </c>
    </row>
    <row r="8" spans="1:4" ht="15" x14ac:dyDescent="0.2">
      <c r="A8" s="175" t="s">
        <v>881</v>
      </c>
      <c r="B8" s="172" t="s">
        <v>882</v>
      </c>
      <c r="C8" s="174">
        <v>64.099999999999994</v>
      </c>
      <c r="D8" s="174">
        <v>103.4</v>
      </c>
    </row>
    <row r="9" spans="1:4" ht="15" x14ac:dyDescent="0.2">
      <c r="A9" s="175" t="s">
        <v>879</v>
      </c>
      <c r="B9" s="172" t="s">
        <v>943</v>
      </c>
      <c r="C9" s="174">
        <v>0.8</v>
      </c>
      <c r="D9" s="174">
        <v>1.3</v>
      </c>
    </row>
    <row r="10" spans="1:4" ht="15" x14ac:dyDescent="0.2">
      <c r="A10" s="175" t="s">
        <v>877</v>
      </c>
      <c r="B10" s="172" t="s">
        <v>2630</v>
      </c>
      <c r="C10" s="174">
        <v>9.6999999999999993</v>
      </c>
      <c r="D10" s="174">
        <v>15.6</v>
      </c>
    </row>
    <row r="11" spans="1:4" ht="15" x14ac:dyDescent="0.2">
      <c r="A11" s="175" t="s">
        <v>875</v>
      </c>
      <c r="B11" s="172" t="s">
        <v>942</v>
      </c>
      <c r="C11" s="174">
        <v>13.2</v>
      </c>
      <c r="D11" s="174">
        <v>21.3</v>
      </c>
    </row>
    <row r="12" spans="1:4" ht="15" x14ac:dyDescent="0.2">
      <c r="A12" s="175" t="s">
        <v>873</v>
      </c>
      <c r="B12" s="172" t="s">
        <v>941</v>
      </c>
      <c r="C12" s="174">
        <v>5.0999999999999996</v>
      </c>
      <c r="D12" s="174">
        <v>8.1999999999999993</v>
      </c>
    </row>
    <row r="13" spans="1:4" ht="15" x14ac:dyDescent="0.2">
      <c r="A13" s="175" t="s">
        <v>871</v>
      </c>
      <c r="B13" s="172" t="s">
        <v>878</v>
      </c>
      <c r="C13" s="174">
        <v>31.8</v>
      </c>
      <c r="D13" s="174">
        <v>51.3</v>
      </c>
    </row>
    <row r="14" spans="1:4" ht="15" x14ac:dyDescent="0.2">
      <c r="A14" s="175" t="s">
        <v>869</v>
      </c>
      <c r="B14" s="172" t="s">
        <v>876</v>
      </c>
      <c r="C14" s="174">
        <v>48.7</v>
      </c>
      <c r="D14" s="174">
        <v>78.7</v>
      </c>
    </row>
    <row r="15" spans="1:4" ht="15" x14ac:dyDescent="0.2">
      <c r="A15" s="175" t="s">
        <v>867</v>
      </c>
      <c r="B15" s="172" t="s">
        <v>2629</v>
      </c>
      <c r="C15" s="174">
        <v>20.8</v>
      </c>
      <c r="D15" s="174">
        <v>33.5</v>
      </c>
    </row>
    <row r="16" spans="1:4" ht="15" x14ac:dyDescent="0.2">
      <c r="A16" s="175" t="s">
        <v>865</v>
      </c>
      <c r="B16" s="172" t="s">
        <v>872</v>
      </c>
      <c r="C16" s="174">
        <v>31.8</v>
      </c>
      <c r="D16" s="174">
        <v>51.4</v>
      </c>
    </row>
    <row r="17" spans="1:4" ht="15" x14ac:dyDescent="0.2">
      <c r="A17" s="175" t="s">
        <v>863</v>
      </c>
      <c r="B17" s="172" t="s">
        <v>870</v>
      </c>
      <c r="C17" s="174">
        <v>14.9</v>
      </c>
      <c r="D17" s="174">
        <v>24.1</v>
      </c>
    </row>
    <row r="18" spans="1:4" ht="15" x14ac:dyDescent="0.2">
      <c r="A18" s="175" t="s">
        <v>861</v>
      </c>
      <c r="B18" s="172" t="s">
        <v>868</v>
      </c>
      <c r="C18" s="174">
        <v>20.7</v>
      </c>
      <c r="D18" s="174">
        <v>33.4</v>
      </c>
    </row>
    <row r="19" spans="1:4" ht="15" x14ac:dyDescent="0.2">
      <c r="A19" s="175" t="s">
        <v>859</v>
      </c>
      <c r="B19" s="172" t="s">
        <v>940</v>
      </c>
      <c r="C19" s="174">
        <v>3.2</v>
      </c>
      <c r="D19" s="174">
        <v>5.0999999999999996</v>
      </c>
    </row>
    <row r="20" spans="1:4" ht="15" x14ac:dyDescent="0.2">
      <c r="A20" s="175" t="s">
        <v>857</v>
      </c>
      <c r="B20" s="172" t="s">
        <v>939</v>
      </c>
      <c r="C20" s="174">
        <v>0.8</v>
      </c>
      <c r="D20" s="174">
        <v>1.3</v>
      </c>
    </row>
    <row r="21" spans="1:4" ht="15" x14ac:dyDescent="0.2">
      <c r="A21" s="175" t="s">
        <v>855</v>
      </c>
      <c r="B21" s="172" t="s">
        <v>938</v>
      </c>
      <c r="C21" s="174">
        <v>7</v>
      </c>
      <c r="D21" s="174">
        <v>11.4</v>
      </c>
    </row>
    <row r="22" spans="1:4" ht="15" x14ac:dyDescent="0.2">
      <c r="A22" s="175" t="s">
        <v>853</v>
      </c>
      <c r="B22" s="172" t="s">
        <v>866</v>
      </c>
      <c r="C22" s="174">
        <v>10.6</v>
      </c>
      <c r="D22" s="174">
        <v>17.100000000000001</v>
      </c>
    </row>
    <row r="23" spans="1:4" ht="15" x14ac:dyDescent="0.2">
      <c r="A23" s="175" t="s">
        <v>851</v>
      </c>
      <c r="B23" s="172" t="s">
        <v>937</v>
      </c>
      <c r="C23" s="174">
        <v>3.2</v>
      </c>
      <c r="D23" s="174">
        <v>5.0999999999999996</v>
      </c>
    </row>
    <row r="24" spans="1:4" ht="15" x14ac:dyDescent="0.2">
      <c r="A24" s="175" t="s">
        <v>849</v>
      </c>
      <c r="B24" s="172" t="s">
        <v>936</v>
      </c>
      <c r="C24" s="174">
        <v>0.8</v>
      </c>
      <c r="D24" s="174">
        <v>1.3</v>
      </c>
    </row>
    <row r="25" spans="1:4" ht="15" x14ac:dyDescent="0.2">
      <c r="A25" s="175" t="s">
        <v>935</v>
      </c>
      <c r="B25" s="172" t="s">
        <v>934</v>
      </c>
      <c r="C25" s="174">
        <v>3.1</v>
      </c>
      <c r="D25" s="174">
        <v>5.0999999999999996</v>
      </c>
    </row>
    <row r="26" spans="1:4" ht="15" x14ac:dyDescent="0.2">
      <c r="A26" s="175" t="s">
        <v>933</v>
      </c>
      <c r="B26" s="172" t="s">
        <v>932</v>
      </c>
      <c r="C26" s="174">
        <v>3.1</v>
      </c>
      <c r="D26" s="174">
        <v>5.0999999999999996</v>
      </c>
    </row>
    <row r="27" spans="1:4" ht="15" x14ac:dyDescent="0.2">
      <c r="A27" s="175" t="s">
        <v>931</v>
      </c>
      <c r="B27" s="172" t="s">
        <v>864</v>
      </c>
      <c r="C27" s="174">
        <v>0.8</v>
      </c>
      <c r="D27" s="174">
        <v>1.3</v>
      </c>
    </row>
    <row r="28" spans="1:4" ht="15" x14ac:dyDescent="0.2">
      <c r="A28" s="175" t="s">
        <v>930</v>
      </c>
      <c r="B28" s="172" t="s">
        <v>929</v>
      </c>
      <c r="C28" s="174">
        <v>3.2</v>
      </c>
      <c r="D28" s="174">
        <v>5.0999999999999996</v>
      </c>
    </row>
    <row r="29" spans="1:4" ht="15" x14ac:dyDescent="0.2">
      <c r="A29" s="175" t="s">
        <v>928</v>
      </c>
      <c r="B29" s="172" t="s">
        <v>927</v>
      </c>
      <c r="C29" s="174">
        <v>0.9</v>
      </c>
      <c r="D29" s="174">
        <v>1.4</v>
      </c>
    </row>
    <row r="30" spans="1:4" ht="15" x14ac:dyDescent="0.2">
      <c r="A30" s="175" t="s">
        <v>926</v>
      </c>
      <c r="B30" s="172" t="s">
        <v>862</v>
      </c>
      <c r="C30" s="174">
        <v>3.1</v>
      </c>
      <c r="D30" s="174">
        <v>5.0999999999999996</v>
      </c>
    </row>
    <row r="31" spans="1:4" ht="15" x14ac:dyDescent="0.2">
      <c r="A31" s="175" t="s">
        <v>925</v>
      </c>
      <c r="B31" s="172" t="s">
        <v>924</v>
      </c>
      <c r="C31" s="174">
        <v>9.1999999999999993</v>
      </c>
      <c r="D31" s="174">
        <v>14.9</v>
      </c>
    </row>
    <row r="32" spans="1:4" ht="15" x14ac:dyDescent="0.2">
      <c r="A32" s="175" t="s">
        <v>923</v>
      </c>
      <c r="B32" s="172" t="s">
        <v>922</v>
      </c>
      <c r="C32" s="174">
        <v>3.2</v>
      </c>
      <c r="D32" s="174">
        <v>5.2</v>
      </c>
    </row>
    <row r="33" spans="1:4" ht="15" x14ac:dyDescent="0.2">
      <c r="A33" s="175" t="s">
        <v>921</v>
      </c>
      <c r="B33" s="172" t="s">
        <v>860</v>
      </c>
      <c r="C33" s="174">
        <v>6.6</v>
      </c>
      <c r="D33" s="174">
        <v>10.7</v>
      </c>
    </row>
    <row r="34" spans="1:4" ht="15" x14ac:dyDescent="0.2">
      <c r="A34" s="175" t="s">
        <v>920</v>
      </c>
      <c r="B34" s="172" t="s">
        <v>919</v>
      </c>
      <c r="C34" s="174">
        <v>7.1</v>
      </c>
      <c r="D34" s="174">
        <v>11.4</v>
      </c>
    </row>
    <row r="35" spans="1:4" ht="15" x14ac:dyDescent="0.2">
      <c r="A35" s="175" t="s">
        <v>918</v>
      </c>
      <c r="B35" s="172" t="s">
        <v>858</v>
      </c>
      <c r="C35" s="174">
        <v>0.8</v>
      </c>
      <c r="D35" s="174">
        <v>1.3</v>
      </c>
    </row>
    <row r="36" spans="1:4" ht="15" x14ac:dyDescent="0.2">
      <c r="A36" s="175" t="s">
        <v>917</v>
      </c>
      <c r="B36" s="172" t="s">
        <v>916</v>
      </c>
      <c r="C36" s="174">
        <v>3.1</v>
      </c>
      <c r="D36" s="174">
        <v>5.0999999999999996</v>
      </c>
    </row>
    <row r="37" spans="1:4" ht="15" x14ac:dyDescent="0.2">
      <c r="A37" s="175" t="s">
        <v>915</v>
      </c>
      <c r="B37" s="172" t="s">
        <v>856</v>
      </c>
      <c r="C37" s="174">
        <v>60</v>
      </c>
      <c r="D37" s="174">
        <v>96.8</v>
      </c>
    </row>
    <row r="38" spans="1:4" ht="15" x14ac:dyDescent="0.2">
      <c r="A38" s="175" t="s">
        <v>914</v>
      </c>
      <c r="B38" s="172" t="s">
        <v>913</v>
      </c>
      <c r="C38" s="174">
        <v>0.8</v>
      </c>
      <c r="D38" s="174">
        <v>1.3</v>
      </c>
    </row>
    <row r="39" spans="1:4" ht="15" x14ac:dyDescent="0.2">
      <c r="A39" s="175" t="s">
        <v>912</v>
      </c>
      <c r="B39" s="172" t="s">
        <v>911</v>
      </c>
      <c r="C39" s="174">
        <v>0.8</v>
      </c>
      <c r="D39" s="174">
        <v>1.3</v>
      </c>
    </row>
    <row r="40" spans="1:4" ht="15" x14ac:dyDescent="0.2">
      <c r="A40" s="175" t="s">
        <v>910</v>
      </c>
      <c r="B40" s="172" t="s">
        <v>909</v>
      </c>
      <c r="C40" s="174">
        <v>3.1</v>
      </c>
      <c r="D40" s="174">
        <v>5.0999999999999996</v>
      </c>
    </row>
    <row r="41" spans="1:4" ht="15" x14ac:dyDescent="0.2">
      <c r="A41" s="175" t="s">
        <v>908</v>
      </c>
      <c r="B41" s="172" t="s">
        <v>907</v>
      </c>
      <c r="C41" s="174">
        <v>0.8</v>
      </c>
      <c r="D41" s="174">
        <v>1.3</v>
      </c>
    </row>
    <row r="42" spans="1:4" ht="15" x14ac:dyDescent="0.2">
      <c r="A42" s="175" t="s">
        <v>906</v>
      </c>
      <c r="B42" s="172" t="s">
        <v>905</v>
      </c>
      <c r="C42" s="174">
        <v>0.8</v>
      </c>
      <c r="D42" s="174">
        <v>1.3</v>
      </c>
    </row>
    <row r="43" spans="1:4" ht="15" x14ac:dyDescent="0.2">
      <c r="A43" s="175" t="s">
        <v>904</v>
      </c>
      <c r="B43" s="172" t="s">
        <v>903</v>
      </c>
      <c r="C43" s="174">
        <v>0.8</v>
      </c>
      <c r="D43" s="174">
        <v>1.3</v>
      </c>
    </row>
    <row r="44" spans="1:4" ht="15" x14ac:dyDescent="0.2">
      <c r="A44" s="175" t="s">
        <v>902</v>
      </c>
      <c r="B44" s="172" t="s">
        <v>854</v>
      </c>
      <c r="C44" s="174">
        <v>6.6</v>
      </c>
      <c r="D44" s="174">
        <v>10.6</v>
      </c>
    </row>
    <row r="45" spans="1:4" ht="15" x14ac:dyDescent="0.2">
      <c r="A45" s="175" t="s">
        <v>901</v>
      </c>
      <c r="B45" s="172" t="s">
        <v>852</v>
      </c>
      <c r="C45" s="174">
        <v>6.7</v>
      </c>
      <c r="D45" s="174">
        <v>10.8</v>
      </c>
    </row>
    <row r="46" spans="1:4" ht="15" x14ac:dyDescent="0.2">
      <c r="A46" s="175" t="s">
        <v>900</v>
      </c>
      <c r="B46" s="172" t="s">
        <v>232</v>
      </c>
      <c r="C46" s="174">
        <v>0.8</v>
      </c>
      <c r="D46" s="174">
        <v>1.2</v>
      </c>
    </row>
    <row r="47" spans="1:4" ht="15" x14ac:dyDescent="0.2">
      <c r="A47" s="175" t="s">
        <v>899</v>
      </c>
      <c r="B47" s="172" t="s">
        <v>898</v>
      </c>
      <c r="C47" s="174">
        <v>9.6</v>
      </c>
      <c r="D47" s="174">
        <v>15.5</v>
      </c>
    </row>
    <row r="48" spans="1:4" ht="15" x14ac:dyDescent="0.2">
      <c r="A48" s="175" t="s">
        <v>897</v>
      </c>
      <c r="B48" s="172" t="s">
        <v>896</v>
      </c>
      <c r="C48" s="174">
        <v>3.1</v>
      </c>
      <c r="D48" s="174">
        <v>4.9000000000000004</v>
      </c>
    </row>
    <row r="49" spans="1:4" ht="15" x14ac:dyDescent="0.2">
      <c r="A49" s="175" t="s">
        <v>895</v>
      </c>
      <c r="B49" s="172" t="s">
        <v>850</v>
      </c>
      <c r="C49" s="174">
        <v>2.6</v>
      </c>
      <c r="D49" s="174">
        <v>4</v>
      </c>
    </row>
    <row r="50" spans="1:4" ht="15" x14ac:dyDescent="0.2">
      <c r="A50" s="175" t="s">
        <v>894</v>
      </c>
      <c r="B50" s="172" t="s">
        <v>848</v>
      </c>
      <c r="C50" s="174">
        <v>2.6</v>
      </c>
      <c r="D50" s="174">
        <v>4.3</v>
      </c>
    </row>
    <row r="51" spans="1:4" ht="15" x14ac:dyDescent="0.2">
      <c r="A51" s="175" t="s">
        <v>893</v>
      </c>
      <c r="B51" s="172" t="s">
        <v>892</v>
      </c>
      <c r="C51" s="174">
        <v>0.8</v>
      </c>
      <c r="D51" s="174">
        <v>1.3</v>
      </c>
    </row>
    <row r="52" spans="1:4" ht="15" x14ac:dyDescent="0.2">
      <c r="A52" s="175" t="s">
        <v>891</v>
      </c>
      <c r="B52" s="172" t="s">
        <v>890</v>
      </c>
      <c r="C52" s="174">
        <v>2.6</v>
      </c>
      <c r="D52" s="174">
        <v>4.2</v>
      </c>
    </row>
    <row r="53" spans="1:4" ht="15" x14ac:dyDescent="0.2">
      <c r="A53" s="175" t="s">
        <v>889</v>
      </c>
      <c r="B53" s="172" t="s">
        <v>888</v>
      </c>
      <c r="C53" s="174">
        <v>0.8</v>
      </c>
      <c r="D53" s="174">
        <v>1.2</v>
      </c>
    </row>
    <row r="54" spans="1:4" ht="15" x14ac:dyDescent="0.2">
      <c r="A54" s="175"/>
      <c r="B54" s="172" t="s">
        <v>247</v>
      </c>
      <c r="C54" s="174">
        <v>867.7</v>
      </c>
      <c r="D54" s="174">
        <v>1400.4</v>
      </c>
    </row>
    <row r="55" spans="1:4" ht="41.45" customHeight="1" x14ac:dyDescent="0.2"/>
  </sheetData>
  <mergeCells count="1">
    <mergeCell ref="A3:D3"/>
  </mergeCells>
  <pageMargins left="0.70866141732283472" right="0.70866141732283472" top="0.74803149606299213" bottom="0.74803149606299213" header="0.31496062992125984" footer="0.31496062992125984"/>
  <pageSetup paperSize="9" fitToHeight="0" orientation="portrait" r:id="rId1"/>
  <headerFooter>
    <oddHeader>&amp;C&amp;"Times New Roman,обычный"&amp;12&amp;P</oddHeader>
    <oddFooter>&amp;L&amp;"Times New Roman,обычный"&amp;8 7698-17</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6">
    <pageSetUpPr fitToPage="1"/>
  </sheetPr>
  <dimension ref="A1:D54"/>
  <sheetViews>
    <sheetView topLeftCell="A34" workbookViewId="0">
      <selection activeCell="F13" sqref="F13"/>
    </sheetView>
  </sheetViews>
  <sheetFormatPr defaultColWidth="8.7109375" defaultRowHeight="12.75" x14ac:dyDescent="0.2"/>
  <cols>
    <col min="1" max="1" width="8.7109375" style="171" customWidth="1"/>
    <col min="2" max="2" width="49.5703125" style="171" customWidth="1"/>
    <col min="3" max="4" width="22.2851562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D1" s="319" t="s">
        <v>2677</v>
      </c>
    </row>
    <row r="2" spans="1:4" s="176" customFormat="1" ht="15" x14ac:dyDescent="0.25">
      <c r="D2" s="3" t="s">
        <v>2693</v>
      </c>
    </row>
    <row r="3" spans="1:4" s="185" customFormat="1" ht="69" customHeight="1" x14ac:dyDescent="0.2">
      <c r="A3" s="397" t="s">
        <v>2824</v>
      </c>
      <c r="B3" s="397"/>
      <c r="C3" s="397"/>
      <c r="D3" s="397"/>
    </row>
    <row r="4" spans="1:4" s="184" customFormat="1" ht="29.45" customHeight="1" x14ac:dyDescent="0.25">
      <c r="A4" s="178" t="s">
        <v>33</v>
      </c>
      <c r="B4" s="178" t="s">
        <v>887</v>
      </c>
      <c r="C4" s="178" t="s">
        <v>102</v>
      </c>
      <c r="D4" s="178" t="s">
        <v>52</v>
      </c>
    </row>
    <row r="5" spans="1:4" ht="15" x14ac:dyDescent="0.2">
      <c r="A5" s="175" t="s">
        <v>885</v>
      </c>
      <c r="B5" s="172" t="s">
        <v>944</v>
      </c>
      <c r="C5" s="174">
        <v>2373.8000000000002</v>
      </c>
      <c r="D5" s="174">
        <v>2472.6999999999998</v>
      </c>
    </row>
    <row r="6" spans="1:4" ht="15" x14ac:dyDescent="0.2">
      <c r="A6" s="175" t="s">
        <v>883</v>
      </c>
      <c r="B6" s="172" t="s">
        <v>884</v>
      </c>
      <c r="C6" s="174">
        <v>187.8</v>
      </c>
      <c r="D6" s="174">
        <v>187.8</v>
      </c>
    </row>
    <row r="7" spans="1:4" ht="15" x14ac:dyDescent="0.2">
      <c r="A7" s="175" t="s">
        <v>881</v>
      </c>
      <c r="B7" s="172" t="s">
        <v>882</v>
      </c>
      <c r="C7" s="174">
        <v>456</v>
      </c>
      <c r="D7" s="174">
        <v>456</v>
      </c>
    </row>
    <row r="8" spans="1:4" ht="15" x14ac:dyDescent="0.2">
      <c r="A8" s="175" t="s">
        <v>879</v>
      </c>
      <c r="B8" s="172" t="s">
        <v>943</v>
      </c>
      <c r="C8" s="174">
        <v>109.7</v>
      </c>
      <c r="D8" s="174">
        <v>109.7</v>
      </c>
    </row>
    <row r="9" spans="1:4" ht="15" x14ac:dyDescent="0.2">
      <c r="A9" s="175" t="s">
        <v>877</v>
      </c>
      <c r="B9" s="172" t="s">
        <v>2630</v>
      </c>
      <c r="C9" s="174">
        <v>211</v>
      </c>
      <c r="D9" s="174">
        <v>140.6</v>
      </c>
    </row>
    <row r="10" spans="1:4" ht="15" x14ac:dyDescent="0.2">
      <c r="A10" s="175" t="s">
        <v>875</v>
      </c>
      <c r="B10" s="172" t="s">
        <v>942</v>
      </c>
      <c r="C10" s="174">
        <v>211</v>
      </c>
      <c r="D10" s="174">
        <v>211</v>
      </c>
    </row>
    <row r="11" spans="1:4" ht="15" x14ac:dyDescent="0.2">
      <c r="A11" s="175" t="s">
        <v>873</v>
      </c>
      <c r="B11" s="172" t="s">
        <v>941</v>
      </c>
      <c r="C11" s="174">
        <v>187.8</v>
      </c>
      <c r="D11" s="174">
        <v>187.8</v>
      </c>
    </row>
    <row r="12" spans="1:4" ht="15" x14ac:dyDescent="0.2">
      <c r="A12" s="175" t="s">
        <v>871</v>
      </c>
      <c r="B12" s="172" t="s">
        <v>878</v>
      </c>
      <c r="C12" s="174">
        <v>281.3</v>
      </c>
      <c r="D12" s="174">
        <v>281.3</v>
      </c>
    </row>
    <row r="13" spans="1:4" ht="15" x14ac:dyDescent="0.2">
      <c r="A13" s="175" t="s">
        <v>869</v>
      </c>
      <c r="B13" s="172" t="s">
        <v>876</v>
      </c>
      <c r="C13" s="174">
        <v>562.6</v>
      </c>
      <c r="D13" s="174">
        <v>492.2</v>
      </c>
    </row>
    <row r="14" spans="1:4" ht="15" x14ac:dyDescent="0.2">
      <c r="A14" s="175" t="s">
        <v>867</v>
      </c>
      <c r="B14" s="172" t="s">
        <v>2629</v>
      </c>
      <c r="C14" s="174">
        <v>351.6</v>
      </c>
      <c r="D14" s="174">
        <v>351.6</v>
      </c>
    </row>
    <row r="15" spans="1:4" ht="15" x14ac:dyDescent="0.2">
      <c r="A15" s="175" t="s">
        <v>865</v>
      </c>
      <c r="B15" s="172" t="s">
        <v>872</v>
      </c>
      <c r="C15" s="174">
        <v>241.6</v>
      </c>
      <c r="D15" s="174">
        <v>241.6</v>
      </c>
    </row>
    <row r="16" spans="1:4" ht="15" x14ac:dyDescent="0.2">
      <c r="A16" s="175" t="s">
        <v>863</v>
      </c>
      <c r="B16" s="172" t="s">
        <v>870</v>
      </c>
      <c r="C16" s="174">
        <v>322.10000000000002</v>
      </c>
      <c r="D16" s="174">
        <v>322.10000000000002</v>
      </c>
    </row>
    <row r="17" spans="1:4" ht="15" x14ac:dyDescent="0.2">
      <c r="A17" s="175" t="s">
        <v>861</v>
      </c>
      <c r="B17" s="172" t="s">
        <v>868</v>
      </c>
      <c r="C17" s="174">
        <v>211</v>
      </c>
      <c r="D17" s="174">
        <v>211</v>
      </c>
    </row>
    <row r="18" spans="1:4" ht="15" x14ac:dyDescent="0.2">
      <c r="A18" s="175" t="s">
        <v>859</v>
      </c>
      <c r="B18" s="172" t="s">
        <v>940</v>
      </c>
      <c r="C18" s="174">
        <v>250.4</v>
      </c>
      <c r="D18" s="174">
        <v>250.4</v>
      </c>
    </row>
    <row r="19" spans="1:4" ht="15" x14ac:dyDescent="0.2">
      <c r="A19" s="175" t="s">
        <v>857</v>
      </c>
      <c r="B19" s="172" t="s">
        <v>939</v>
      </c>
      <c r="C19" s="174">
        <v>109.7</v>
      </c>
      <c r="D19" s="174">
        <v>109.7</v>
      </c>
    </row>
    <row r="20" spans="1:4" ht="15" x14ac:dyDescent="0.2">
      <c r="A20" s="175" t="s">
        <v>855</v>
      </c>
      <c r="B20" s="172" t="s">
        <v>938</v>
      </c>
      <c r="C20" s="174">
        <v>109.7</v>
      </c>
      <c r="D20" s="174">
        <v>54.8</v>
      </c>
    </row>
    <row r="21" spans="1:4" ht="15" x14ac:dyDescent="0.2">
      <c r="A21" s="175" t="s">
        <v>853</v>
      </c>
      <c r="B21" s="172" t="s">
        <v>866</v>
      </c>
      <c r="C21" s="174">
        <v>421.9</v>
      </c>
      <c r="D21" s="174">
        <v>421.9</v>
      </c>
    </row>
    <row r="22" spans="1:4" ht="15" x14ac:dyDescent="0.2">
      <c r="A22" s="175" t="s">
        <v>851</v>
      </c>
      <c r="B22" s="172" t="s">
        <v>937</v>
      </c>
      <c r="C22" s="174">
        <v>125.2</v>
      </c>
      <c r="D22" s="174">
        <v>125.2</v>
      </c>
    </row>
    <row r="23" spans="1:4" ht="15" x14ac:dyDescent="0.2">
      <c r="A23" s="175" t="s">
        <v>849</v>
      </c>
      <c r="B23" s="172" t="s">
        <v>936</v>
      </c>
      <c r="C23" s="174">
        <v>109.7</v>
      </c>
      <c r="D23" s="174">
        <v>109.7</v>
      </c>
    </row>
    <row r="24" spans="1:4" ht="15" x14ac:dyDescent="0.2">
      <c r="A24" s="175" t="s">
        <v>935</v>
      </c>
      <c r="B24" s="172" t="s">
        <v>934</v>
      </c>
      <c r="C24" s="174">
        <v>109.7</v>
      </c>
      <c r="D24" s="174">
        <v>109.7</v>
      </c>
    </row>
    <row r="25" spans="1:4" ht="15" x14ac:dyDescent="0.2">
      <c r="A25" s="175" t="s">
        <v>933</v>
      </c>
      <c r="B25" s="172" t="s">
        <v>932</v>
      </c>
      <c r="C25" s="174">
        <v>187.8</v>
      </c>
      <c r="D25" s="174">
        <v>187.8</v>
      </c>
    </row>
    <row r="26" spans="1:4" ht="15" x14ac:dyDescent="0.2">
      <c r="A26" s="175" t="s">
        <v>931</v>
      </c>
      <c r="B26" s="172" t="s">
        <v>864</v>
      </c>
      <c r="C26" s="174">
        <v>109.7</v>
      </c>
      <c r="D26" s="174">
        <v>109.7</v>
      </c>
    </row>
    <row r="27" spans="1:4" ht="15" x14ac:dyDescent="0.2">
      <c r="A27" s="175" t="s">
        <v>930</v>
      </c>
      <c r="B27" s="172" t="s">
        <v>929</v>
      </c>
      <c r="C27" s="174">
        <v>187.8</v>
      </c>
      <c r="D27" s="174">
        <v>187.8</v>
      </c>
    </row>
    <row r="28" spans="1:4" ht="15" x14ac:dyDescent="0.2">
      <c r="A28" s="175" t="s">
        <v>928</v>
      </c>
      <c r="B28" s="172" t="s">
        <v>927</v>
      </c>
      <c r="C28" s="174">
        <v>140.6</v>
      </c>
      <c r="D28" s="174">
        <v>140.6</v>
      </c>
    </row>
    <row r="29" spans="1:4" ht="15" x14ac:dyDescent="0.2">
      <c r="A29" s="175" t="s">
        <v>926</v>
      </c>
      <c r="B29" s="172" t="s">
        <v>862</v>
      </c>
      <c r="C29" s="174">
        <v>130.30000000000001</v>
      </c>
      <c r="D29" s="174">
        <v>130.30000000000001</v>
      </c>
    </row>
    <row r="30" spans="1:4" ht="15" x14ac:dyDescent="0.2">
      <c r="A30" s="175" t="s">
        <v>925</v>
      </c>
      <c r="B30" s="172" t="s">
        <v>924</v>
      </c>
      <c r="C30" s="174">
        <v>211</v>
      </c>
      <c r="D30" s="174">
        <v>211</v>
      </c>
    </row>
    <row r="31" spans="1:4" ht="15" x14ac:dyDescent="0.2">
      <c r="A31" s="175" t="s">
        <v>923</v>
      </c>
      <c r="B31" s="172" t="s">
        <v>922</v>
      </c>
      <c r="C31" s="174">
        <v>313</v>
      </c>
      <c r="D31" s="174">
        <v>313</v>
      </c>
    </row>
    <row r="32" spans="1:4" ht="15" x14ac:dyDescent="0.2">
      <c r="A32" s="175" t="s">
        <v>921</v>
      </c>
      <c r="B32" s="172" t="s">
        <v>860</v>
      </c>
      <c r="C32" s="174">
        <v>187.8</v>
      </c>
      <c r="D32" s="174">
        <v>187.8</v>
      </c>
    </row>
    <row r="33" spans="1:4" ht="15" x14ac:dyDescent="0.2">
      <c r="A33" s="175" t="s">
        <v>920</v>
      </c>
      <c r="B33" s="172" t="s">
        <v>919</v>
      </c>
      <c r="C33" s="174">
        <v>164.5</v>
      </c>
      <c r="D33" s="174">
        <v>164.5</v>
      </c>
    </row>
    <row r="34" spans="1:4" ht="15" x14ac:dyDescent="0.2">
      <c r="A34" s="175" t="s">
        <v>918</v>
      </c>
      <c r="B34" s="172" t="s">
        <v>858</v>
      </c>
      <c r="C34" s="174">
        <v>109.7</v>
      </c>
      <c r="D34" s="174">
        <v>109.7</v>
      </c>
    </row>
    <row r="35" spans="1:4" ht="15" x14ac:dyDescent="0.2">
      <c r="A35" s="175" t="s">
        <v>917</v>
      </c>
      <c r="B35" s="172" t="s">
        <v>916</v>
      </c>
      <c r="C35" s="174">
        <v>187.8</v>
      </c>
      <c r="D35" s="174">
        <v>187.8</v>
      </c>
    </row>
    <row r="36" spans="1:4" ht="15" x14ac:dyDescent="0.2">
      <c r="A36" s="175" t="s">
        <v>915</v>
      </c>
      <c r="B36" s="172" t="s">
        <v>856</v>
      </c>
      <c r="C36" s="174">
        <v>322.10000000000002</v>
      </c>
      <c r="D36" s="174">
        <v>322.10000000000002</v>
      </c>
    </row>
    <row r="37" spans="1:4" ht="15" x14ac:dyDescent="0.2">
      <c r="A37" s="175" t="s">
        <v>914</v>
      </c>
      <c r="B37" s="172" t="s">
        <v>913</v>
      </c>
      <c r="C37" s="174">
        <v>219.4</v>
      </c>
      <c r="D37" s="174">
        <v>219.4</v>
      </c>
    </row>
    <row r="38" spans="1:4" ht="15" x14ac:dyDescent="0.2">
      <c r="A38" s="175" t="s">
        <v>912</v>
      </c>
      <c r="B38" s="172" t="s">
        <v>911</v>
      </c>
      <c r="C38" s="174">
        <v>54.8</v>
      </c>
      <c r="D38" s="174">
        <v>54.8</v>
      </c>
    </row>
    <row r="39" spans="1:4" ht="15" x14ac:dyDescent="0.2">
      <c r="A39" s="175" t="s">
        <v>910</v>
      </c>
      <c r="B39" s="172" t="s">
        <v>909</v>
      </c>
      <c r="C39" s="174">
        <v>109.7</v>
      </c>
      <c r="D39" s="174">
        <v>109.7</v>
      </c>
    </row>
    <row r="40" spans="1:4" ht="15" x14ac:dyDescent="0.2">
      <c r="A40" s="175" t="s">
        <v>908</v>
      </c>
      <c r="B40" s="172" t="s">
        <v>907</v>
      </c>
      <c r="C40" s="174">
        <v>54.8</v>
      </c>
      <c r="D40" s="174">
        <v>54.8</v>
      </c>
    </row>
    <row r="41" spans="1:4" ht="15" x14ac:dyDescent="0.2">
      <c r="A41" s="175" t="s">
        <v>906</v>
      </c>
      <c r="B41" s="172" t="s">
        <v>905</v>
      </c>
      <c r="C41" s="174">
        <v>164.5</v>
      </c>
      <c r="D41" s="174">
        <v>164.5</v>
      </c>
    </row>
    <row r="42" spans="1:4" ht="15" x14ac:dyDescent="0.2">
      <c r="A42" s="175" t="s">
        <v>904</v>
      </c>
      <c r="B42" s="172" t="s">
        <v>903</v>
      </c>
      <c r="C42" s="174">
        <v>109.7</v>
      </c>
      <c r="D42" s="174">
        <v>109.7</v>
      </c>
    </row>
    <row r="43" spans="1:4" ht="15" x14ac:dyDescent="0.2">
      <c r="A43" s="175" t="s">
        <v>902</v>
      </c>
      <c r="B43" s="172" t="s">
        <v>854</v>
      </c>
      <c r="C43" s="174">
        <v>325.8</v>
      </c>
      <c r="D43" s="174">
        <v>325.8</v>
      </c>
    </row>
    <row r="44" spans="1:4" ht="15" x14ac:dyDescent="0.2">
      <c r="A44" s="175" t="s">
        <v>901</v>
      </c>
      <c r="B44" s="172" t="s">
        <v>852</v>
      </c>
      <c r="C44" s="174">
        <v>281.3</v>
      </c>
      <c r="D44" s="174">
        <v>281.3</v>
      </c>
    </row>
    <row r="45" spans="1:4" ht="15" x14ac:dyDescent="0.2">
      <c r="A45" s="175" t="s">
        <v>900</v>
      </c>
      <c r="B45" s="172" t="s">
        <v>898</v>
      </c>
      <c r="C45" s="174">
        <v>250.6</v>
      </c>
      <c r="D45" s="174">
        <v>250.6</v>
      </c>
    </row>
    <row r="46" spans="1:4" ht="15" x14ac:dyDescent="0.2">
      <c r="A46" s="175" t="s">
        <v>899</v>
      </c>
      <c r="B46" s="172" t="s">
        <v>896</v>
      </c>
      <c r="C46" s="174">
        <v>435.1</v>
      </c>
      <c r="D46" s="174">
        <v>435.1</v>
      </c>
    </row>
    <row r="47" spans="1:4" ht="15" x14ac:dyDescent="0.2">
      <c r="A47" s="175" t="s">
        <v>897</v>
      </c>
      <c r="B47" s="172" t="s">
        <v>850</v>
      </c>
      <c r="C47" s="174">
        <v>121.7</v>
      </c>
      <c r="D47" s="174">
        <v>121.7</v>
      </c>
    </row>
    <row r="48" spans="1:4" ht="15" x14ac:dyDescent="0.2">
      <c r="A48" s="175" t="s">
        <v>895</v>
      </c>
      <c r="B48" s="172" t="s">
        <v>848</v>
      </c>
      <c r="C48" s="174">
        <v>365</v>
      </c>
      <c r="D48" s="174">
        <v>365</v>
      </c>
    </row>
    <row r="49" spans="1:4" ht="15" x14ac:dyDescent="0.2">
      <c r="A49" s="175" t="s">
        <v>894</v>
      </c>
      <c r="B49" s="172" t="s">
        <v>892</v>
      </c>
      <c r="C49" s="174">
        <v>417.7</v>
      </c>
      <c r="D49" s="174">
        <v>417.7</v>
      </c>
    </row>
    <row r="50" spans="1:4" ht="15" x14ac:dyDescent="0.2">
      <c r="A50" s="175" t="s">
        <v>893</v>
      </c>
      <c r="B50" s="172" t="s">
        <v>890</v>
      </c>
      <c r="C50" s="174">
        <v>334.2</v>
      </c>
      <c r="D50" s="174">
        <v>334.2</v>
      </c>
    </row>
    <row r="51" spans="1:4" ht="15" x14ac:dyDescent="0.2">
      <c r="A51" s="175" t="s">
        <v>891</v>
      </c>
      <c r="B51" s="172" t="s">
        <v>888</v>
      </c>
      <c r="C51" s="174">
        <v>250.6</v>
      </c>
      <c r="D51" s="174">
        <v>250.6</v>
      </c>
    </row>
    <row r="52" spans="1:4" ht="15" x14ac:dyDescent="0.2">
      <c r="A52" s="175"/>
      <c r="B52" s="172" t="s">
        <v>247</v>
      </c>
      <c r="C52" s="174">
        <v>12690.6</v>
      </c>
      <c r="D52" s="174">
        <v>12593.8</v>
      </c>
    </row>
    <row r="53" spans="1:4" ht="41.45" customHeight="1" x14ac:dyDescent="0.2"/>
    <row r="54" spans="1:4" ht="12.75" customHeight="1" x14ac:dyDescent="0.2"/>
  </sheetData>
  <mergeCells count="1">
    <mergeCell ref="A3:D3"/>
  </mergeCells>
  <pageMargins left="0.70866141732283472" right="0.70866141732283472" top="0.55118110236220474" bottom="0.55118110236220474" header="0.11811023622047245" footer="0.11811023622047245"/>
  <pageSetup paperSize="9" scale="84" fitToHeight="0" orientation="portrait" r:id="rId1"/>
  <headerFooter>
    <oddFooter>&amp;L&amp;"Times New Roman,обычный"&amp;8 7698-17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7">
    <pageSetUpPr fitToPage="1"/>
  </sheetPr>
  <dimension ref="A1:D56"/>
  <sheetViews>
    <sheetView workbookViewId="0">
      <selection activeCell="F4" sqref="F4"/>
    </sheetView>
  </sheetViews>
  <sheetFormatPr defaultColWidth="8.7109375" defaultRowHeight="12.75" x14ac:dyDescent="0.2"/>
  <cols>
    <col min="1" max="1" width="8.7109375" style="171" customWidth="1"/>
    <col min="2" max="2" width="38.42578125" style="171" customWidth="1"/>
    <col min="3" max="4" width="22.570312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D1" s="319" t="s">
        <v>2678</v>
      </c>
    </row>
    <row r="2" spans="1:4" s="176" customFormat="1" ht="15" x14ac:dyDescent="0.25">
      <c r="D2" s="3" t="s">
        <v>2693</v>
      </c>
    </row>
    <row r="3" spans="1:4" s="185" customFormat="1" ht="57" customHeight="1" x14ac:dyDescent="0.2">
      <c r="A3" s="397" t="s">
        <v>2825</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944</v>
      </c>
      <c r="C6" s="174">
        <v>29359.5</v>
      </c>
      <c r="D6" s="174">
        <v>29359.5</v>
      </c>
    </row>
    <row r="7" spans="1:4" ht="15" x14ac:dyDescent="0.2">
      <c r="A7" s="175" t="s">
        <v>883</v>
      </c>
      <c r="B7" s="172" t="s">
        <v>884</v>
      </c>
      <c r="C7" s="174">
        <v>1189.0999999999999</v>
      </c>
      <c r="D7" s="174">
        <v>1189.0999999999999</v>
      </c>
    </row>
    <row r="8" spans="1:4" ht="15" x14ac:dyDescent="0.2">
      <c r="A8" s="175" t="s">
        <v>881</v>
      </c>
      <c r="B8" s="172" t="s">
        <v>882</v>
      </c>
      <c r="C8" s="174">
        <v>4315.7</v>
      </c>
      <c r="D8" s="174">
        <v>4315.7</v>
      </c>
    </row>
    <row r="9" spans="1:4" ht="15" x14ac:dyDescent="0.2">
      <c r="A9" s="175" t="s">
        <v>879</v>
      </c>
      <c r="B9" s="172" t="s">
        <v>943</v>
      </c>
      <c r="C9" s="174">
        <v>629.29999999999995</v>
      </c>
      <c r="D9" s="174">
        <v>629.29999999999995</v>
      </c>
    </row>
    <row r="10" spans="1:4" ht="15" x14ac:dyDescent="0.2">
      <c r="A10" s="175" t="s">
        <v>877</v>
      </c>
      <c r="B10" s="172" t="s">
        <v>2630</v>
      </c>
      <c r="C10" s="174">
        <v>1298.3</v>
      </c>
      <c r="D10" s="174">
        <v>1298.3</v>
      </c>
    </row>
    <row r="11" spans="1:4" ht="15" x14ac:dyDescent="0.2">
      <c r="A11" s="175" t="s">
        <v>875</v>
      </c>
      <c r="B11" s="172" t="s">
        <v>942</v>
      </c>
      <c r="C11" s="174">
        <v>3245.7</v>
      </c>
      <c r="D11" s="174">
        <v>3245.7</v>
      </c>
    </row>
    <row r="12" spans="1:4" ht="15" x14ac:dyDescent="0.2">
      <c r="A12" s="175" t="s">
        <v>873</v>
      </c>
      <c r="B12" s="172" t="s">
        <v>941</v>
      </c>
      <c r="C12" s="174">
        <v>1486.4</v>
      </c>
      <c r="D12" s="174">
        <v>1486.4</v>
      </c>
    </row>
    <row r="13" spans="1:4" ht="15" x14ac:dyDescent="0.2">
      <c r="A13" s="175" t="s">
        <v>871</v>
      </c>
      <c r="B13" s="172" t="s">
        <v>878</v>
      </c>
      <c r="C13" s="174">
        <v>3245.7</v>
      </c>
      <c r="D13" s="174">
        <v>3245.7</v>
      </c>
    </row>
    <row r="14" spans="1:4" ht="15" x14ac:dyDescent="0.2">
      <c r="A14" s="175" t="s">
        <v>869</v>
      </c>
      <c r="B14" s="172" t="s">
        <v>876</v>
      </c>
      <c r="C14" s="174">
        <v>2391.6</v>
      </c>
      <c r="D14" s="174">
        <v>2391.6</v>
      </c>
    </row>
    <row r="15" spans="1:4" ht="15" x14ac:dyDescent="0.2">
      <c r="A15" s="175" t="s">
        <v>867</v>
      </c>
      <c r="B15" s="172" t="s">
        <v>2629</v>
      </c>
      <c r="C15" s="174">
        <v>2904</v>
      </c>
      <c r="D15" s="174">
        <v>2904</v>
      </c>
    </row>
    <row r="16" spans="1:4" ht="15" x14ac:dyDescent="0.2">
      <c r="A16" s="175" t="s">
        <v>865</v>
      </c>
      <c r="B16" s="172" t="s">
        <v>872</v>
      </c>
      <c r="C16" s="174">
        <v>3864.9</v>
      </c>
      <c r="D16" s="174">
        <v>3864.9</v>
      </c>
    </row>
    <row r="17" spans="1:4" ht="15" x14ac:dyDescent="0.2">
      <c r="A17" s="175" t="s">
        <v>863</v>
      </c>
      <c r="B17" s="172" t="s">
        <v>870</v>
      </c>
      <c r="C17" s="174">
        <v>4251.3999999999996</v>
      </c>
      <c r="D17" s="174">
        <v>4251.3999999999996</v>
      </c>
    </row>
    <row r="18" spans="1:4" ht="15" x14ac:dyDescent="0.2">
      <c r="A18" s="175" t="s">
        <v>861</v>
      </c>
      <c r="B18" s="172" t="s">
        <v>868</v>
      </c>
      <c r="C18" s="174">
        <v>2562.4</v>
      </c>
      <c r="D18" s="174">
        <v>2562.4</v>
      </c>
    </row>
    <row r="19" spans="1:4" ht="15" x14ac:dyDescent="0.2">
      <c r="A19" s="175" t="s">
        <v>859</v>
      </c>
      <c r="B19" s="172" t="s">
        <v>940</v>
      </c>
      <c r="C19" s="174">
        <v>1189.0999999999999</v>
      </c>
      <c r="D19" s="174">
        <v>1189.0999999999999</v>
      </c>
    </row>
    <row r="20" spans="1:4" ht="15" x14ac:dyDescent="0.2">
      <c r="A20" s="175" t="s">
        <v>857</v>
      </c>
      <c r="B20" s="172" t="s">
        <v>939</v>
      </c>
      <c r="C20" s="174">
        <v>881.1</v>
      </c>
      <c r="D20" s="174">
        <v>881.1</v>
      </c>
    </row>
    <row r="21" spans="1:4" ht="15" x14ac:dyDescent="0.2">
      <c r="A21" s="175" t="s">
        <v>855</v>
      </c>
      <c r="B21" s="172" t="s">
        <v>938</v>
      </c>
      <c r="C21" s="174">
        <v>881.1</v>
      </c>
      <c r="D21" s="174">
        <v>881.1</v>
      </c>
    </row>
    <row r="22" spans="1:4" ht="15" x14ac:dyDescent="0.2">
      <c r="A22" s="175" t="s">
        <v>853</v>
      </c>
      <c r="B22" s="172" t="s">
        <v>866</v>
      </c>
      <c r="C22" s="174">
        <v>1879.1</v>
      </c>
      <c r="D22" s="174">
        <v>1879.1</v>
      </c>
    </row>
    <row r="23" spans="1:4" ht="15" x14ac:dyDescent="0.2">
      <c r="A23" s="175" t="s">
        <v>851</v>
      </c>
      <c r="B23" s="172" t="s">
        <v>937</v>
      </c>
      <c r="C23" s="174">
        <v>981</v>
      </c>
      <c r="D23" s="174">
        <v>981</v>
      </c>
    </row>
    <row r="24" spans="1:4" ht="15" x14ac:dyDescent="0.2">
      <c r="A24" s="175" t="s">
        <v>849</v>
      </c>
      <c r="B24" s="172" t="s">
        <v>936</v>
      </c>
      <c r="C24" s="174">
        <v>755.2</v>
      </c>
      <c r="D24" s="174">
        <v>755.2</v>
      </c>
    </row>
    <row r="25" spans="1:4" ht="15" x14ac:dyDescent="0.2">
      <c r="A25" s="175" t="s">
        <v>935</v>
      </c>
      <c r="B25" s="172" t="s">
        <v>934</v>
      </c>
      <c r="C25" s="174">
        <v>755.2</v>
      </c>
      <c r="D25" s="174">
        <v>755.2</v>
      </c>
    </row>
    <row r="26" spans="1:4" ht="15" x14ac:dyDescent="0.2">
      <c r="A26" s="175" t="s">
        <v>933</v>
      </c>
      <c r="B26" s="172" t="s">
        <v>932</v>
      </c>
      <c r="C26" s="174">
        <v>1040.5</v>
      </c>
      <c r="D26" s="174">
        <v>1040.5</v>
      </c>
    </row>
    <row r="27" spans="1:4" ht="15" x14ac:dyDescent="0.2">
      <c r="A27" s="175" t="s">
        <v>931</v>
      </c>
      <c r="B27" s="172" t="s">
        <v>864</v>
      </c>
      <c r="C27" s="174">
        <v>881.1</v>
      </c>
      <c r="D27" s="174">
        <v>881.1</v>
      </c>
    </row>
    <row r="28" spans="1:4" ht="15" x14ac:dyDescent="0.2">
      <c r="A28" s="175" t="s">
        <v>930</v>
      </c>
      <c r="B28" s="172" t="s">
        <v>929</v>
      </c>
      <c r="C28" s="174">
        <v>1189.0999999999999</v>
      </c>
      <c r="D28" s="174">
        <v>1189.0999999999999</v>
      </c>
    </row>
    <row r="29" spans="1:4" ht="15" x14ac:dyDescent="0.2">
      <c r="A29" s="175" t="s">
        <v>928</v>
      </c>
      <c r="B29" s="172" t="s">
        <v>927</v>
      </c>
      <c r="C29" s="174">
        <v>1708.3</v>
      </c>
      <c r="D29" s="174">
        <v>1708.3</v>
      </c>
    </row>
    <row r="30" spans="1:4" ht="15" x14ac:dyDescent="0.2">
      <c r="A30" s="175" t="s">
        <v>926</v>
      </c>
      <c r="B30" s="172" t="s">
        <v>862</v>
      </c>
      <c r="C30" s="174">
        <v>1854.2</v>
      </c>
      <c r="D30" s="174">
        <v>1854.2</v>
      </c>
    </row>
    <row r="31" spans="1:4" ht="15" x14ac:dyDescent="0.2">
      <c r="A31" s="175" t="s">
        <v>925</v>
      </c>
      <c r="B31" s="172" t="s">
        <v>924</v>
      </c>
      <c r="C31" s="174">
        <v>1708.3</v>
      </c>
      <c r="D31" s="174">
        <v>1708.3</v>
      </c>
    </row>
    <row r="32" spans="1:4" ht="15" x14ac:dyDescent="0.2">
      <c r="A32" s="175" t="s">
        <v>923</v>
      </c>
      <c r="B32" s="172" t="s">
        <v>922</v>
      </c>
      <c r="C32" s="174">
        <v>1337.8</v>
      </c>
      <c r="D32" s="174">
        <v>1337.8</v>
      </c>
    </row>
    <row r="33" spans="1:4" ht="15" x14ac:dyDescent="0.2">
      <c r="A33" s="175" t="s">
        <v>921</v>
      </c>
      <c r="B33" s="172" t="s">
        <v>860</v>
      </c>
      <c r="C33" s="174">
        <v>1040.5</v>
      </c>
      <c r="D33" s="174">
        <v>1040.5</v>
      </c>
    </row>
    <row r="34" spans="1:4" ht="15" x14ac:dyDescent="0.2">
      <c r="A34" s="175" t="s">
        <v>920</v>
      </c>
      <c r="B34" s="172" t="s">
        <v>919</v>
      </c>
      <c r="C34" s="174">
        <v>830.7</v>
      </c>
      <c r="D34" s="174">
        <v>830.7</v>
      </c>
    </row>
    <row r="35" spans="1:4" ht="15" x14ac:dyDescent="0.2">
      <c r="A35" s="175" t="s">
        <v>918</v>
      </c>
      <c r="B35" s="172" t="s">
        <v>858</v>
      </c>
      <c r="C35" s="174">
        <v>755.2</v>
      </c>
      <c r="D35" s="174">
        <v>755.2</v>
      </c>
    </row>
    <row r="36" spans="1:4" ht="15" x14ac:dyDescent="0.2">
      <c r="A36" s="175" t="s">
        <v>917</v>
      </c>
      <c r="B36" s="172" t="s">
        <v>916</v>
      </c>
      <c r="C36" s="174">
        <v>1486.4</v>
      </c>
      <c r="D36" s="174">
        <v>1486.4</v>
      </c>
    </row>
    <row r="37" spans="1:4" ht="15" x14ac:dyDescent="0.2">
      <c r="A37" s="175" t="s">
        <v>915</v>
      </c>
      <c r="B37" s="172" t="s">
        <v>856</v>
      </c>
      <c r="C37" s="174">
        <v>4251.3999999999996</v>
      </c>
      <c r="D37" s="174">
        <v>4251.3999999999996</v>
      </c>
    </row>
    <row r="38" spans="1:4" ht="15" x14ac:dyDescent="0.2">
      <c r="A38" s="175" t="s">
        <v>914</v>
      </c>
      <c r="B38" s="172" t="s">
        <v>913</v>
      </c>
      <c r="C38" s="174">
        <v>755.2</v>
      </c>
      <c r="D38" s="174">
        <v>755.2</v>
      </c>
    </row>
    <row r="39" spans="1:4" ht="15" x14ac:dyDescent="0.2">
      <c r="A39" s="175" t="s">
        <v>912</v>
      </c>
      <c r="B39" s="172" t="s">
        <v>911</v>
      </c>
      <c r="C39" s="174">
        <v>830.7</v>
      </c>
      <c r="D39" s="174">
        <v>830.7</v>
      </c>
    </row>
    <row r="40" spans="1:4" ht="15" x14ac:dyDescent="0.2">
      <c r="A40" s="175" t="s">
        <v>910</v>
      </c>
      <c r="B40" s="172" t="s">
        <v>909</v>
      </c>
      <c r="C40" s="174">
        <v>881.1</v>
      </c>
      <c r="D40" s="174">
        <v>881.1</v>
      </c>
    </row>
    <row r="41" spans="1:4" ht="15" x14ac:dyDescent="0.2">
      <c r="A41" s="175" t="s">
        <v>908</v>
      </c>
      <c r="B41" s="172" t="s">
        <v>907</v>
      </c>
      <c r="C41" s="174">
        <v>755.2</v>
      </c>
      <c r="D41" s="174">
        <v>755.2</v>
      </c>
    </row>
    <row r="42" spans="1:4" ht="15" x14ac:dyDescent="0.2">
      <c r="A42" s="175" t="s">
        <v>906</v>
      </c>
      <c r="B42" s="172" t="s">
        <v>905</v>
      </c>
      <c r="C42" s="174">
        <v>755.2</v>
      </c>
      <c r="D42" s="174">
        <v>755.2</v>
      </c>
    </row>
    <row r="43" spans="1:4" ht="15" x14ac:dyDescent="0.2">
      <c r="A43" s="175" t="s">
        <v>904</v>
      </c>
      <c r="B43" s="172" t="s">
        <v>903</v>
      </c>
      <c r="C43" s="174">
        <v>881.1</v>
      </c>
      <c r="D43" s="174">
        <v>881.1</v>
      </c>
    </row>
    <row r="44" spans="1:4" ht="15" x14ac:dyDescent="0.2">
      <c r="A44" s="175" t="s">
        <v>902</v>
      </c>
      <c r="B44" s="172" t="s">
        <v>854</v>
      </c>
      <c r="C44" s="174">
        <v>1545.2</v>
      </c>
      <c r="D44" s="174">
        <v>1545.2</v>
      </c>
    </row>
    <row r="45" spans="1:4" ht="15" x14ac:dyDescent="0.2">
      <c r="A45" s="175" t="s">
        <v>901</v>
      </c>
      <c r="B45" s="172" t="s">
        <v>852</v>
      </c>
      <c r="C45" s="174">
        <v>2391.6</v>
      </c>
      <c r="D45" s="174">
        <v>2391.6</v>
      </c>
    </row>
    <row r="46" spans="1:4" ht="15" x14ac:dyDescent="0.2">
      <c r="A46" s="175" t="s">
        <v>900</v>
      </c>
      <c r="B46" s="172" t="s">
        <v>232</v>
      </c>
      <c r="C46" s="174">
        <v>1025</v>
      </c>
      <c r="D46" s="174">
        <v>1025</v>
      </c>
    </row>
    <row r="47" spans="1:4" ht="15" x14ac:dyDescent="0.2">
      <c r="A47" s="175" t="s">
        <v>899</v>
      </c>
      <c r="B47" s="172" t="s">
        <v>898</v>
      </c>
      <c r="C47" s="174">
        <v>1461.5</v>
      </c>
      <c r="D47" s="174">
        <v>1461.5</v>
      </c>
    </row>
    <row r="48" spans="1:4" ht="15" x14ac:dyDescent="0.2">
      <c r="A48" s="175" t="s">
        <v>897</v>
      </c>
      <c r="B48" s="172" t="s">
        <v>896</v>
      </c>
      <c r="C48" s="174">
        <v>1944.6</v>
      </c>
      <c r="D48" s="174">
        <v>1944.6</v>
      </c>
    </row>
    <row r="49" spans="1:4" ht="15" x14ac:dyDescent="0.2">
      <c r="A49" s="175" t="s">
        <v>895</v>
      </c>
      <c r="B49" s="172" t="s">
        <v>850</v>
      </c>
      <c r="C49" s="174">
        <v>1666.8</v>
      </c>
      <c r="D49" s="174">
        <v>1666.8</v>
      </c>
    </row>
    <row r="50" spans="1:4" ht="15" x14ac:dyDescent="0.2">
      <c r="A50" s="175" t="s">
        <v>894</v>
      </c>
      <c r="B50" s="172" t="s">
        <v>848</v>
      </c>
      <c r="C50" s="174">
        <v>1944.6</v>
      </c>
      <c r="D50" s="174">
        <v>1944.6</v>
      </c>
    </row>
    <row r="51" spans="1:4" ht="15" x14ac:dyDescent="0.2">
      <c r="A51" s="175" t="s">
        <v>893</v>
      </c>
      <c r="B51" s="172" t="s">
        <v>892</v>
      </c>
      <c r="C51" s="174">
        <v>1538.4</v>
      </c>
      <c r="D51" s="174">
        <v>1538.4</v>
      </c>
    </row>
    <row r="52" spans="1:4" ht="15" x14ac:dyDescent="0.2">
      <c r="A52" s="175" t="s">
        <v>891</v>
      </c>
      <c r="B52" s="172" t="s">
        <v>890</v>
      </c>
      <c r="C52" s="174">
        <v>1346.1</v>
      </c>
      <c r="D52" s="174">
        <v>1346.1</v>
      </c>
    </row>
    <row r="53" spans="1:4" ht="15" x14ac:dyDescent="0.2">
      <c r="A53" s="175" t="s">
        <v>889</v>
      </c>
      <c r="B53" s="172" t="s">
        <v>888</v>
      </c>
      <c r="C53" s="174">
        <v>1346.1</v>
      </c>
      <c r="D53" s="174">
        <v>1346.1</v>
      </c>
    </row>
    <row r="54" spans="1:4" ht="15" x14ac:dyDescent="0.2">
      <c r="A54" s="175"/>
      <c r="B54" s="172" t="s">
        <v>247</v>
      </c>
      <c r="C54" s="174">
        <v>107217.7</v>
      </c>
      <c r="D54" s="174">
        <v>107217.7</v>
      </c>
    </row>
    <row r="55" spans="1:4" ht="41.45" customHeight="1" x14ac:dyDescent="0.2"/>
    <row r="56" spans="1:4" ht="12.75" customHeight="1" x14ac:dyDescent="0.2"/>
  </sheetData>
  <mergeCells count="1">
    <mergeCell ref="A3:D3"/>
  </mergeCells>
  <pageMargins left="0.31496062992125984" right="0" top="0.15748031496062992" bottom="0.35433070866141736" header="0.31496062992125984" footer="0.11811023622047245"/>
  <pageSetup paperSize="9" scale="98" orientation="portrait" r:id="rId1"/>
  <headerFooter>
    <oddFooter>&amp;L&amp;"Times New Roman,обычный"&amp;8 7698-17</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9">
    <pageSetUpPr fitToPage="1"/>
  </sheetPr>
  <dimension ref="A1:D45"/>
  <sheetViews>
    <sheetView topLeftCell="A28" workbookViewId="0">
      <selection activeCell="E12" sqref="E12"/>
    </sheetView>
  </sheetViews>
  <sheetFormatPr defaultColWidth="8.7109375" defaultRowHeight="12.75" x14ac:dyDescent="0.2"/>
  <cols>
    <col min="1" max="1" width="8.7109375" style="171" customWidth="1"/>
    <col min="2" max="2" width="52.140625" style="171" customWidth="1"/>
    <col min="3" max="4" width="20.710937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D1" s="319" t="s">
        <v>2679</v>
      </c>
    </row>
    <row r="2" spans="1:4" s="176" customFormat="1" ht="15" x14ac:dyDescent="0.25">
      <c r="D2" s="3" t="s">
        <v>2693</v>
      </c>
    </row>
    <row r="3" spans="1:4" s="185" customFormat="1" ht="66" customHeight="1" x14ac:dyDescent="0.2">
      <c r="A3" s="397" t="s">
        <v>2826</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942</v>
      </c>
      <c r="C6" s="174">
        <v>531.5</v>
      </c>
      <c r="D6" s="174">
        <v>531.5</v>
      </c>
    </row>
    <row r="7" spans="1:4" ht="15" x14ac:dyDescent="0.2">
      <c r="A7" s="175" t="s">
        <v>883</v>
      </c>
      <c r="B7" s="172" t="s">
        <v>941</v>
      </c>
      <c r="C7" s="174">
        <v>61.3</v>
      </c>
      <c r="D7" s="174">
        <v>61.3</v>
      </c>
    </row>
    <row r="8" spans="1:4" ht="15" x14ac:dyDescent="0.2">
      <c r="A8" s="175" t="s">
        <v>881</v>
      </c>
      <c r="B8" s="172" t="s">
        <v>878</v>
      </c>
      <c r="C8" s="174">
        <v>669.5</v>
      </c>
      <c r="D8" s="174">
        <v>669.5</v>
      </c>
    </row>
    <row r="9" spans="1:4" ht="15" x14ac:dyDescent="0.2">
      <c r="A9" s="175" t="s">
        <v>879</v>
      </c>
      <c r="B9" s="172" t="s">
        <v>2629</v>
      </c>
      <c r="C9" s="174">
        <v>669.5</v>
      </c>
      <c r="D9" s="174">
        <v>669.5</v>
      </c>
    </row>
    <row r="10" spans="1:4" ht="15" x14ac:dyDescent="0.2">
      <c r="A10" s="175" t="s">
        <v>877</v>
      </c>
      <c r="B10" s="172" t="s">
        <v>870</v>
      </c>
      <c r="C10" s="174">
        <v>765.3</v>
      </c>
      <c r="D10" s="174">
        <v>765.3</v>
      </c>
    </row>
    <row r="11" spans="1:4" ht="15" x14ac:dyDescent="0.2">
      <c r="A11" s="175" t="s">
        <v>875</v>
      </c>
      <c r="B11" s="172" t="s">
        <v>868</v>
      </c>
      <c r="C11" s="174">
        <v>669.5</v>
      </c>
      <c r="D11" s="174">
        <v>669.5</v>
      </c>
    </row>
    <row r="12" spans="1:4" ht="15" x14ac:dyDescent="0.2">
      <c r="A12" s="175" t="s">
        <v>873</v>
      </c>
      <c r="B12" s="172" t="s">
        <v>940</v>
      </c>
      <c r="C12" s="174">
        <v>805.5</v>
      </c>
      <c r="D12" s="174">
        <v>805.5</v>
      </c>
    </row>
    <row r="13" spans="1:4" ht="15" x14ac:dyDescent="0.2">
      <c r="A13" s="175" t="s">
        <v>871</v>
      </c>
      <c r="B13" s="172" t="s">
        <v>939</v>
      </c>
      <c r="C13" s="174">
        <v>395.1</v>
      </c>
      <c r="D13" s="174">
        <v>395.1</v>
      </c>
    </row>
    <row r="14" spans="1:4" ht="15" x14ac:dyDescent="0.2">
      <c r="A14" s="175" t="s">
        <v>869</v>
      </c>
      <c r="B14" s="172" t="s">
        <v>938</v>
      </c>
      <c r="C14" s="174">
        <v>566</v>
      </c>
      <c r="D14" s="174">
        <v>566</v>
      </c>
    </row>
    <row r="15" spans="1:4" ht="15" x14ac:dyDescent="0.2">
      <c r="A15" s="175" t="s">
        <v>867</v>
      </c>
      <c r="B15" s="172" t="s">
        <v>866</v>
      </c>
      <c r="C15" s="174">
        <v>669.5</v>
      </c>
      <c r="D15" s="174">
        <v>669.5</v>
      </c>
    </row>
    <row r="16" spans="1:4" ht="15" x14ac:dyDescent="0.2">
      <c r="A16" s="175" t="s">
        <v>865</v>
      </c>
      <c r="B16" s="172" t="s">
        <v>936</v>
      </c>
      <c r="C16" s="174">
        <v>459</v>
      </c>
      <c r="D16" s="174">
        <v>459</v>
      </c>
    </row>
    <row r="17" spans="1:4" ht="15" x14ac:dyDescent="0.2">
      <c r="A17" s="175" t="s">
        <v>863</v>
      </c>
      <c r="B17" s="172" t="s">
        <v>934</v>
      </c>
      <c r="C17" s="174">
        <v>555.70000000000005</v>
      </c>
      <c r="D17" s="174">
        <v>555.70000000000005</v>
      </c>
    </row>
    <row r="18" spans="1:4" ht="15" x14ac:dyDescent="0.2">
      <c r="A18" s="175" t="s">
        <v>861</v>
      </c>
      <c r="B18" s="172" t="s">
        <v>932</v>
      </c>
      <c r="C18" s="174">
        <v>647.79999999999995</v>
      </c>
      <c r="D18" s="174">
        <v>647.79999999999995</v>
      </c>
    </row>
    <row r="19" spans="1:4" ht="15" x14ac:dyDescent="0.2">
      <c r="A19" s="175" t="s">
        <v>859</v>
      </c>
      <c r="B19" s="172" t="s">
        <v>864</v>
      </c>
      <c r="C19" s="174">
        <v>288.10000000000002</v>
      </c>
      <c r="D19" s="174">
        <v>288.10000000000002</v>
      </c>
    </row>
    <row r="20" spans="1:4" ht="15" x14ac:dyDescent="0.2">
      <c r="A20" s="175" t="s">
        <v>857</v>
      </c>
      <c r="B20" s="172" t="s">
        <v>929</v>
      </c>
      <c r="C20" s="174">
        <v>586.6</v>
      </c>
      <c r="D20" s="174">
        <v>586.6</v>
      </c>
    </row>
    <row r="21" spans="1:4" ht="15" x14ac:dyDescent="0.2">
      <c r="A21" s="175" t="s">
        <v>855</v>
      </c>
      <c r="B21" s="172" t="s">
        <v>927</v>
      </c>
      <c r="C21" s="174">
        <v>738.4</v>
      </c>
      <c r="D21" s="174">
        <v>738.4</v>
      </c>
    </row>
    <row r="22" spans="1:4" ht="15" x14ac:dyDescent="0.2">
      <c r="A22" s="175" t="s">
        <v>853</v>
      </c>
      <c r="B22" s="172" t="s">
        <v>862</v>
      </c>
      <c r="C22" s="174">
        <v>127.7</v>
      </c>
      <c r="D22" s="174">
        <v>127.7</v>
      </c>
    </row>
    <row r="23" spans="1:4" ht="15" x14ac:dyDescent="0.2">
      <c r="A23" s="175" t="s">
        <v>851</v>
      </c>
      <c r="B23" s="172" t="s">
        <v>924</v>
      </c>
      <c r="C23" s="174">
        <v>669.5</v>
      </c>
      <c r="D23" s="174">
        <v>669.5</v>
      </c>
    </row>
    <row r="24" spans="1:4" ht="15" x14ac:dyDescent="0.2">
      <c r="A24" s="175" t="s">
        <v>849</v>
      </c>
      <c r="B24" s="172" t="s">
        <v>922</v>
      </c>
      <c r="C24" s="174">
        <v>586.6</v>
      </c>
      <c r="D24" s="174">
        <v>586.6</v>
      </c>
    </row>
    <row r="25" spans="1:4" ht="15" x14ac:dyDescent="0.2">
      <c r="A25" s="175" t="s">
        <v>935</v>
      </c>
      <c r="B25" s="172" t="s">
        <v>860</v>
      </c>
      <c r="C25" s="174">
        <v>647.79999999999995</v>
      </c>
      <c r="D25" s="174">
        <v>647.79999999999995</v>
      </c>
    </row>
    <row r="26" spans="1:4" ht="15" x14ac:dyDescent="0.2">
      <c r="A26" s="175" t="s">
        <v>933</v>
      </c>
      <c r="B26" s="172" t="s">
        <v>919</v>
      </c>
      <c r="C26" s="174">
        <v>555.70000000000005</v>
      </c>
      <c r="D26" s="174">
        <v>555.70000000000005</v>
      </c>
    </row>
    <row r="27" spans="1:4" ht="15" x14ac:dyDescent="0.2">
      <c r="A27" s="175" t="s">
        <v>931</v>
      </c>
      <c r="B27" s="172" t="s">
        <v>858</v>
      </c>
      <c r="C27" s="174">
        <v>288.10000000000002</v>
      </c>
      <c r="D27" s="174">
        <v>288.10000000000002</v>
      </c>
    </row>
    <row r="28" spans="1:4" ht="15" x14ac:dyDescent="0.2">
      <c r="A28" s="175" t="s">
        <v>930</v>
      </c>
      <c r="B28" s="172" t="s">
        <v>916</v>
      </c>
      <c r="C28" s="174">
        <v>464</v>
      </c>
      <c r="D28" s="174">
        <v>464</v>
      </c>
    </row>
    <row r="29" spans="1:4" ht="15" x14ac:dyDescent="0.2">
      <c r="A29" s="175" t="s">
        <v>928</v>
      </c>
      <c r="B29" s="172" t="s">
        <v>856</v>
      </c>
      <c r="C29" s="174">
        <v>765.3</v>
      </c>
      <c r="D29" s="174">
        <v>765.3</v>
      </c>
    </row>
    <row r="30" spans="1:4" ht="15" x14ac:dyDescent="0.2">
      <c r="A30" s="175" t="s">
        <v>926</v>
      </c>
      <c r="B30" s="172" t="s">
        <v>913</v>
      </c>
      <c r="C30" s="174">
        <v>502.2</v>
      </c>
      <c r="D30" s="174">
        <v>502.2</v>
      </c>
    </row>
    <row r="31" spans="1:4" ht="15" x14ac:dyDescent="0.2">
      <c r="A31" s="175" t="s">
        <v>925</v>
      </c>
      <c r="B31" s="172" t="s">
        <v>911</v>
      </c>
      <c r="C31" s="174">
        <v>502.2</v>
      </c>
      <c r="D31" s="174">
        <v>502.2</v>
      </c>
    </row>
    <row r="32" spans="1:4" ht="15" x14ac:dyDescent="0.2">
      <c r="A32" s="175" t="s">
        <v>923</v>
      </c>
      <c r="B32" s="172" t="s">
        <v>909</v>
      </c>
      <c r="C32" s="174">
        <v>395.1</v>
      </c>
      <c r="D32" s="174">
        <v>395.1</v>
      </c>
    </row>
    <row r="33" spans="1:4" ht="15" x14ac:dyDescent="0.2">
      <c r="A33" s="175" t="s">
        <v>921</v>
      </c>
      <c r="B33" s="172" t="s">
        <v>907</v>
      </c>
      <c r="C33" s="174">
        <v>107</v>
      </c>
      <c r="D33" s="174">
        <v>107</v>
      </c>
    </row>
    <row r="34" spans="1:4" ht="15" x14ac:dyDescent="0.2">
      <c r="A34" s="175" t="s">
        <v>920</v>
      </c>
      <c r="B34" s="172" t="s">
        <v>905</v>
      </c>
      <c r="C34" s="174">
        <v>502.2</v>
      </c>
      <c r="D34" s="174">
        <v>502.2</v>
      </c>
    </row>
    <row r="35" spans="1:4" ht="15" x14ac:dyDescent="0.2">
      <c r="A35" s="175" t="s">
        <v>918</v>
      </c>
      <c r="B35" s="172" t="s">
        <v>903</v>
      </c>
      <c r="C35" s="174">
        <v>502.2</v>
      </c>
      <c r="D35" s="174">
        <v>502.2</v>
      </c>
    </row>
    <row r="36" spans="1:4" ht="15" x14ac:dyDescent="0.2">
      <c r="A36" s="175" t="s">
        <v>917</v>
      </c>
      <c r="B36" s="172" t="s">
        <v>854</v>
      </c>
      <c r="C36" s="174">
        <v>291.89999999999998</v>
      </c>
      <c r="D36" s="174">
        <v>291.89999999999998</v>
      </c>
    </row>
    <row r="37" spans="1:4" ht="15" x14ac:dyDescent="0.2">
      <c r="A37" s="175" t="s">
        <v>915</v>
      </c>
      <c r="B37" s="172" t="s">
        <v>852</v>
      </c>
      <c r="C37" s="174">
        <v>669.5</v>
      </c>
      <c r="D37" s="174">
        <v>669.5</v>
      </c>
    </row>
    <row r="38" spans="1:4" ht="15" x14ac:dyDescent="0.2">
      <c r="A38" s="175" t="s">
        <v>914</v>
      </c>
      <c r="B38" s="172" t="s">
        <v>896</v>
      </c>
      <c r="C38" s="174">
        <v>269.2</v>
      </c>
      <c r="D38" s="174">
        <v>269.2</v>
      </c>
    </row>
    <row r="39" spans="1:4" ht="15" x14ac:dyDescent="0.2">
      <c r="A39" s="175" t="s">
        <v>912</v>
      </c>
      <c r="B39" s="172" t="s">
        <v>850</v>
      </c>
      <c r="C39" s="174">
        <v>269.2</v>
      </c>
      <c r="D39" s="174">
        <v>269.2</v>
      </c>
    </row>
    <row r="40" spans="1:4" ht="15" x14ac:dyDescent="0.2">
      <c r="A40" s="175" t="s">
        <v>910</v>
      </c>
      <c r="B40" s="172" t="s">
        <v>848</v>
      </c>
      <c r="C40" s="174">
        <v>1077</v>
      </c>
      <c r="D40" s="174">
        <v>1077</v>
      </c>
    </row>
    <row r="41" spans="1:4" ht="15" x14ac:dyDescent="0.2">
      <c r="A41" s="175" t="s">
        <v>908</v>
      </c>
      <c r="B41" s="172" t="s">
        <v>892</v>
      </c>
      <c r="C41" s="174">
        <v>880.1</v>
      </c>
      <c r="D41" s="174">
        <v>880.1</v>
      </c>
    </row>
    <row r="42" spans="1:4" ht="15" x14ac:dyDescent="0.2">
      <c r="A42" s="175" t="s">
        <v>906</v>
      </c>
      <c r="B42" s="172" t="s">
        <v>890</v>
      </c>
      <c r="C42" s="174">
        <v>449.7</v>
      </c>
      <c r="D42" s="174">
        <v>449.7</v>
      </c>
    </row>
    <row r="43" spans="1:4" ht="15" x14ac:dyDescent="0.2">
      <c r="A43" s="175" t="s">
        <v>904</v>
      </c>
      <c r="B43" s="172" t="s">
        <v>888</v>
      </c>
      <c r="C43" s="174">
        <v>1063.8</v>
      </c>
      <c r="D43" s="174">
        <v>1063.8</v>
      </c>
    </row>
    <row r="44" spans="1:4" ht="15" x14ac:dyDescent="0.2">
      <c r="A44" s="175"/>
      <c r="B44" s="172" t="s">
        <v>247</v>
      </c>
      <c r="C44" s="174">
        <v>20664.3</v>
      </c>
      <c r="D44" s="174">
        <v>20664.3</v>
      </c>
    </row>
    <row r="45" spans="1:4" ht="41.45" customHeight="1" x14ac:dyDescent="0.2"/>
  </sheetData>
  <mergeCells count="1">
    <mergeCell ref="A3:D3"/>
  </mergeCells>
  <pageMargins left="0.70866141732283472" right="0.70866141732283472" top="0.74803149606299213" bottom="0.74803149606299213" header="0.31496062992125984" footer="0.31496062992125984"/>
  <pageSetup paperSize="9" scale="85" orientation="portrait" r:id="rId1"/>
  <headerFooter>
    <oddFooter>&amp;L&amp;"Times New Roman,обычный"&amp;8 7698-17</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pageSetUpPr fitToPage="1"/>
  </sheetPr>
  <dimension ref="A1:D54"/>
  <sheetViews>
    <sheetView workbookViewId="0">
      <selection activeCell="E3" sqref="E3"/>
    </sheetView>
  </sheetViews>
  <sheetFormatPr defaultColWidth="8.7109375" defaultRowHeight="12.75" x14ac:dyDescent="0.2"/>
  <cols>
    <col min="1" max="1" width="8.7109375" style="171" customWidth="1"/>
    <col min="2" max="2" width="30.7109375" style="171" customWidth="1"/>
    <col min="3" max="4" width="11.710937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C1" s="319" t="s">
        <v>2680</v>
      </c>
    </row>
    <row r="2" spans="1:4" s="176" customFormat="1" ht="15" x14ac:dyDescent="0.25">
      <c r="C2" s="3" t="s">
        <v>2693</v>
      </c>
    </row>
    <row r="3" spans="1:4" s="185" customFormat="1" ht="94.5" customHeight="1" x14ac:dyDescent="0.2">
      <c r="A3" s="397" t="s">
        <v>2827</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944</v>
      </c>
      <c r="C6" s="174">
        <v>37.6</v>
      </c>
      <c r="D6" s="174">
        <v>37.6</v>
      </c>
    </row>
    <row r="7" spans="1:4" ht="15" x14ac:dyDescent="0.2">
      <c r="A7" s="175" t="s">
        <v>883</v>
      </c>
      <c r="B7" s="172" t="s">
        <v>884</v>
      </c>
      <c r="C7" s="174">
        <v>11.3</v>
      </c>
      <c r="D7" s="174">
        <v>11.3</v>
      </c>
    </row>
    <row r="8" spans="1:4" ht="15" x14ac:dyDescent="0.2">
      <c r="A8" s="175" t="s">
        <v>881</v>
      </c>
      <c r="B8" s="172" t="s">
        <v>882</v>
      </c>
      <c r="C8" s="174">
        <v>33.9</v>
      </c>
      <c r="D8" s="174">
        <v>33.9</v>
      </c>
    </row>
    <row r="9" spans="1:4" ht="15" x14ac:dyDescent="0.2">
      <c r="A9" s="175" t="s">
        <v>879</v>
      </c>
      <c r="B9" s="172" t="s">
        <v>943</v>
      </c>
      <c r="C9" s="174">
        <v>9.4</v>
      </c>
      <c r="D9" s="174">
        <v>9.4</v>
      </c>
    </row>
    <row r="10" spans="1:4" ht="15" x14ac:dyDescent="0.2">
      <c r="A10" s="175" t="s">
        <v>877</v>
      </c>
      <c r="B10" s="172" t="s">
        <v>2630</v>
      </c>
      <c r="C10" s="174">
        <v>13.2</v>
      </c>
      <c r="D10" s="174">
        <v>13.2</v>
      </c>
    </row>
    <row r="11" spans="1:4" ht="15" x14ac:dyDescent="0.2">
      <c r="A11" s="175" t="s">
        <v>875</v>
      </c>
      <c r="B11" s="172" t="s">
        <v>942</v>
      </c>
      <c r="C11" s="174">
        <v>13.2</v>
      </c>
      <c r="D11" s="174">
        <v>13.2</v>
      </c>
    </row>
    <row r="12" spans="1:4" ht="15" x14ac:dyDescent="0.2">
      <c r="A12" s="175" t="s">
        <v>873</v>
      </c>
      <c r="B12" s="172" t="s">
        <v>941</v>
      </c>
      <c r="C12" s="174">
        <v>11.3</v>
      </c>
      <c r="D12" s="174">
        <v>11.3</v>
      </c>
    </row>
    <row r="13" spans="1:4" ht="15" x14ac:dyDescent="0.2">
      <c r="A13" s="175" t="s">
        <v>871</v>
      </c>
      <c r="B13" s="172" t="s">
        <v>878</v>
      </c>
      <c r="C13" s="174">
        <v>13.2</v>
      </c>
      <c r="D13" s="174">
        <v>13.2</v>
      </c>
    </row>
    <row r="14" spans="1:4" ht="15" x14ac:dyDescent="0.2">
      <c r="A14" s="175" t="s">
        <v>869</v>
      </c>
      <c r="B14" s="172" t="s">
        <v>876</v>
      </c>
      <c r="C14" s="174">
        <v>13.2</v>
      </c>
      <c r="D14" s="174">
        <v>13.2</v>
      </c>
    </row>
    <row r="15" spans="1:4" ht="15" x14ac:dyDescent="0.2">
      <c r="A15" s="175" t="s">
        <v>867</v>
      </c>
      <c r="B15" s="172" t="s">
        <v>2629</v>
      </c>
      <c r="C15" s="174">
        <v>13.2</v>
      </c>
      <c r="D15" s="174">
        <v>13.2</v>
      </c>
    </row>
    <row r="16" spans="1:4" ht="15" x14ac:dyDescent="0.2">
      <c r="A16" s="175" t="s">
        <v>865</v>
      </c>
      <c r="B16" s="172" t="s">
        <v>872</v>
      </c>
      <c r="C16" s="174">
        <v>15.1</v>
      </c>
      <c r="D16" s="174">
        <v>15.1</v>
      </c>
    </row>
    <row r="17" spans="1:4" ht="15" x14ac:dyDescent="0.2">
      <c r="A17" s="175" t="s">
        <v>863</v>
      </c>
      <c r="B17" s="172" t="s">
        <v>870</v>
      </c>
      <c r="C17" s="174">
        <v>15.1</v>
      </c>
      <c r="D17" s="174">
        <v>15.1</v>
      </c>
    </row>
    <row r="18" spans="1:4" ht="15" x14ac:dyDescent="0.2">
      <c r="A18" s="175" t="s">
        <v>861</v>
      </c>
      <c r="B18" s="172" t="s">
        <v>868</v>
      </c>
      <c r="C18" s="174">
        <v>13.2</v>
      </c>
      <c r="D18" s="174">
        <v>13.2</v>
      </c>
    </row>
    <row r="19" spans="1:4" ht="15" x14ac:dyDescent="0.2">
      <c r="A19" s="175" t="s">
        <v>859</v>
      </c>
      <c r="B19" s="172" t="s">
        <v>940</v>
      </c>
      <c r="C19" s="174">
        <v>11.3</v>
      </c>
      <c r="D19" s="174">
        <v>11.3</v>
      </c>
    </row>
    <row r="20" spans="1:4" ht="15" x14ac:dyDescent="0.2">
      <c r="A20" s="175" t="s">
        <v>857</v>
      </c>
      <c r="B20" s="172" t="s">
        <v>939</v>
      </c>
      <c r="C20" s="174">
        <v>9.4</v>
      </c>
      <c r="D20" s="174">
        <v>9.4</v>
      </c>
    </row>
    <row r="21" spans="1:4" ht="15" x14ac:dyDescent="0.2">
      <c r="A21" s="175" t="s">
        <v>855</v>
      </c>
      <c r="B21" s="172" t="s">
        <v>938</v>
      </c>
      <c r="C21" s="174">
        <v>9.4</v>
      </c>
      <c r="D21" s="174">
        <v>9.4</v>
      </c>
    </row>
    <row r="22" spans="1:4" ht="15" x14ac:dyDescent="0.2">
      <c r="A22" s="175" t="s">
        <v>853</v>
      </c>
      <c r="B22" s="172" t="s">
        <v>866</v>
      </c>
      <c r="C22" s="174">
        <v>13.2</v>
      </c>
      <c r="D22" s="174">
        <v>13.2</v>
      </c>
    </row>
    <row r="23" spans="1:4" ht="15" x14ac:dyDescent="0.2">
      <c r="A23" s="175" t="s">
        <v>851</v>
      </c>
      <c r="B23" s="172" t="s">
        <v>937</v>
      </c>
      <c r="C23" s="174">
        <v>11.3</v>
      </c>
      <c r="D23" s="174">
        <v>11.3</v>
      </c>
    </row>
    <row r="24" spans="1:4" ht="15" x14ac:dyDescent="0.2">
      <c r="A24" s="175" t="s">
        <v>849</v>
      </c>
      <c r="B24" s="172" t="s">
        <v>936</v>
      </c>
      <c r="C24" s="174">
        <v>9.4</v>
      </c>
      <c r="D24" s="174">
        <v>9.4</v>
      </c>
    </row>
    <row r="25" spans="1:4" ht="15" x14ac:dyDescent="0.2">
      <c r="A25" s="175" t="s">
        <v>935</v>
      </c>
      <c r="B25" s="172" t="s">
        <v>934</v>
      </c>
      <c r="C25" s="174">
        <v>9.4</v>
      </c>
      <c r="D25" s="174">
        <v>9.4</v>
      </c>
    </row>
    <row r="26" spans="1:4" ht="15" x14ac:dyDescent="0.2">
      <c r="A26" s="175" t="s">
        <v>933</v>
      </c>
      <c r="B26" s="172" t="s">
        <v>932</v>
      </c>
      <c r="C26" s="174">
        <v>11.3</v>
      </c>
      <c r="D26" s="174">
        <v>11.3</v>
      </c>
    </row>
    <row r="27" spans="1:4" ht="15" x14ac:dyDescent="0.2">
      <c r="A27" s="175" t="s">
        <v>931</v>
      </c>
      <c r="B27" s="172" t="s">
        <v>864</v>
      </c>
      <c r="C27" s="174">
        <v>9.4</v>
      </c>
      <c r="D27" s="174">
        <v>9.4</v>
      </c>
    </row>
    <row r="28" spans="1:4" ht="15" x14ac:dyDescent="0.2">
      <c r="A28" s="175" t="s">
        <v>930</v>
      </c>
      <c r="B28" s="172" t="s">
        <v>929</v>
      </c>
      <c r="C28" s="174">
        <v>11.3</v>
      </c>
      <c r="D28" s="174">
        <v>11.3</v>
      </c>
    </row>
    <row r="29" spans="1:4" ht="15" x14ac:dyDescent="0.2">
      <c r="A29" s="175" t="s">
        <v>928</v>
      </c>
      <c r="B29" s="172" t="s">
        <v>927</v>
      </c>
      <c r="C29" s="174">
        <v>13.2</v>
      </c>
      <c r="D29" s="174">
        <v>13.2</v>
      </c>
    </row>
    <row r="30" spans="1:4" ht="15" x14ac:dyDescent="0.2">
      <c r="A30" s="175" t="s">
        <v>926</v>
      </c>
      <c r="B30" s="172" t="s">
        <v>862</v>
      </c>
      <c r="C30" s="174">
        <v>11.8</v>
      </c>
      <c r="D30" s="174">
        <v>11.8</v>
      </c>
    </row>
    <row r="31" spans="1:4" ht="15" x14ac:dyDescent="0.2">
      <c r="A31" s="175" t="s">
        <v>925</v>
      </c>
      <c r="B31" s="172" t="s">
        <v>924</v>
      </c>
      <c r="C31" s="174">
        <v>13.2</v>
      </c>
      <c r="D31" s="174">
        <v>13.2</v>
      </c>
    </row>
    <row r="32" spans="1:4" ht="15" x14ac:dyDescent="0.2">
      <c r="A32" s="175" t="s">
        <v>923</v>
      </c>
      <c r="B32" s="172" t="s">
        <v>922</v>
      </c>
      <c r="C32" s="174">
        <v>11.3</v>
      </c>
      <c r="D32" s="174">
        <v>11.3</v>
      </c>
    </row>
    <row r="33" spans="1:4" ht="15" x14ac:dyDescent="0.2">
      <c r="A33" s="175" t="s">
        <v>921</v>
      </c>
      <c r="B33" s="172" t="s">
        <v>860</v>
      </c>
      <c r="C33" s="174">
        <v>11.3</v>
      </c>
      <c r="D33" s="174">
        <v>11.3</v>
      </c>
    </row>
    <row r="34" spans="1:4" ht="15" x14ac:dyDescent="0.2">
      <c r="A34" s="175" t="s">
        <v>920</v>
      </c>
      <c r="B34" s="172" t="s">
        <v>919</v>
      </c>
      <c r="C34" s="174">
        <v>9.4</v>
      </c>
      <c r="D34" s="174">
        <v>9.4</v>
      </c>
    </row>
    <row r="35" spans="1:4" ht="15" x14ac:dyDescent="0.2">
      <c r="A35" s="175" t="s">
        <v>918</v>
      </c>
      <c r="B35" s="172" t="s">
        <v>858</v>
      </c>
      <c r="C35" s="174">
        <v>9.4</v>
      </c>
      <c r="D35" s="174">
        <v>9.4</v>
      </c>
    </row>
    <row r="36" spans="1:4" ht="15" x14ac:dyDescent="0.2">
      <c r="A36" s="175" t="s">
        <v>917</v>
      </c>
      <c r="B36" s="172" t="s">
        <v>916</v>
      </c>
      <c r="C36" s="174">
        <v>11.3</v>
      </c>
      <c r="D36" s="174">
        <v>11.3</v>
      </c>
    </row>
    <row r="37" spans="1:4" ht="15" x14ac:dyDescent="0.2">
      <c r="A37" s="175" t="s">
        <v>915</v>
      </c>
      <c r="B37" s="172" t="s">
        <v>856</v>
      </c>
      <c r="C37" s="174">
        <v>15.1</v>
      </c>
      <c r="D37" s="174">
        <v>15.1</v>
      </c>
    </row>
    <row r="38" spans="1:4" ht="15" x14ac:dyDescent="0.2">
      <c r="A38" s="175" t="s">
        <v>914</v>
      </c>
      <c r="B38" s="172" t="s">
        <v>913</v>
      </c>
      <c r="C38" s="174">
        <v>9.4</v>
      </c>
      <c r="D38" s="174">
        <v>9.4</v>
      </c>
    </row>
    <row r="39" spans="1:4" ht="15" x14ac:dyDescent="0.2">
      <c r="A39" s="175" t="s">
        <v>912</v>
      </c>
      <c r="B39" s="172" t="s">
        <v>911</v>
      </c>
      <c r="C39" s="174">
        <v>9.4</v>
      </c>
      <c r="D39" s="174">
        <v>9.4</v>
      </c>
    </row>
    <row r="40" spans="1:4" ht="15" x14ac:dyDescent="0.2">
      <c r="A40" s="175" t="s">
        <v>910</v>
      </c>
      <c r="B40" s="172" t="s">
        <v>909</v>
      </c>
      <c r="C40" s="174">
        <v>9.4</v>
      </c>
      <c r="D40" s="174">
        <v>9.4</v>
      </c>
    </row>
    <row r="41" spans="1:4" ht="15" x14ac:dyDescent="0.2">
      <c r="A41" s="175" t="s">
        <v>908</v>
      </c>
      <c r="B41" s="172" t="s">
        <v>907</v>
      </c>
      <c r="C41" s="174">
        <v>9.4</v>
      </c>
      <c r="D41" s="174">
        <v>9.4</v>
      </c>
    </row>
    <row r="42" spans="1:4" ht="15" x14ac:dyDescent="0.2">
      <c r="A42" s="175" t="s">
        <v>906</v>
      </c>
      <c r="B42" s="172" t="s">
        <v>905</v>
      </c>
      <c r="C42" s="174">
        <v>9.4</v>
      </c>
      <c r="D42" s="174">
        <v>9.4</v>
      </c>
    </row>
    <row r="43" spans="1:4" ht="15" x14ac:dyDescent="0.2">
      <c r="A43" s="175" t="s">
        <v>904</v>
      </c>
      <c r="B43" s="172" t="s">
        <v>903</v>
      </c>
      <c r="C43" s="174">
        <v>9.4</v>
      </c>
      <c r="D43" s="174">
        <v>9.4</v>
      </c>
    </row>
    <row r="44" spans="1:4" ht="15" x14ac:dyDescent="0.2">
      <c r="A44" s="175" t="s">
        <v>902</v>
      </c>
      <c r="B44" s="172" t="s">
        <v>854</v>
      </c>
      <c r="C44" s="174">
        <v>11.8</v>
      </c>
      <c r="D44" s="174">
        <v>11.8</v>
      </c>
    </row>
    <row r="45" spans="1:4" ht="15" x14ac:dyDescent="0.2">
      <c r="A45" s="175" t="s">
        <v>901</v>
      </c>
      <c r="B45" s="172" t="s">
        <v>852</v>
      </c>
      <c r="C45" s="174">
        <v>13.2</v>
      </c>
      <c r="D45" s="174">
        <v>13.2</v>
      </c>
    </row>
    <row r="46" spans="1:4" ht="15" x14ac:dyDescent="0.2">
      <c r="A46" s="175" t="s">
        <v>900</v>
      </c>
      <c r="B46" s="172" t="s">
        <v>898</v>
      </c>
      <c r="C46" s="174">
        <v>15</v>
      </c>
      <c r="D46" s="174">
        <v>15</v>
      </c>
    </row>
    <row r="47" spans="1:4" ht="15" x14ac:dyDescent="0.2">
      <c r="A47" s="175" t="s">
        <v>899</v>
      </c>
      <c r="B47" s="172" t="s">
        <v>896</v>
      </c>
      <c r="C47" s="174">
        <v>22.1</v>
      </c>
      <c r="D47" s="174">
        <v>22.1</v>
      </c>
    </row>
    <row r="48" spans="1:4" ht="15" x14ac:dyDescent="0.2">
      <c r="A48" s="175" t="s">
        <v>897</v>
      </c>
      <c r="B48" s="172" t="s">
        <v>850</v>
      </c>
      <c r="C48" s="174">
        <v>22.1</v>
      </c>
      <c r="D48" s="174">
        <v>22.1</v>
      </c>
    </row>
    <row r="49" spans="1:4" ht="15" x14ac:dyDescent="0.2">
      <c r="A49" s="175" t="s">
        <v>895</v>
      </c>
      <c r="B49" s="172" t="s">
        <v>848</v>
      </c>
      <c r="C49" s="174">
        <v>22.1</v>
      </c>
      <c r="D49" s="174">
        <v>22.1</v>
      </c>
    </row>
    <row r="50" spans="1:4" ht="15" x14ac:dyDescent="0.2">
      <c r="A50" s="175" t="s">
        <v>894</v>
      </c>
      <c r="B50" s="172" t="s">
        <v>892</v>
      </c>
      <c r="C50" s="174">
        <v>15</v>
      </c>
      <c r="D50" s="174">
        <v>15</v>
      </c>
    </row>
    <row r="51" spans="1:4" ht="15" x14ac:dyDescent="0.2">
      <c r="A51" s="175" t="s">
        <v>893</v>
      </c>
      <c r="B51" s="172" t="s">
        <v>890</v>
      </c>
      <c r="C51" s="174">
        <v>15</v>
      </c>
      <c r="D51" s="174">
        <v>15</v>
      </c>
    </row>
    <row r="52" spans="1:4" ht="15" x14ac:dyDescent="0.2">
      <c r="A52" s="175" t="s">
        <v>891</v>
      </c>
      <c r="B52" s="172" t="s">
        <v>888</v>
      </c>
      <c r="C52" s="174">
        <v>15</v>
      </c>
      <c r="D52" s="174">
        <v>15</v>
      </c>
    </row>
    <row r="53" spans="1:4" ht="15" x14ac:dyDescent="0.2">
      <c r="A53" s="175"/>
      <c r="B53" s="172" t="s">
        <v>247</v>
      </c>
      <c r="C53" s="174">
        <v>632</v>
      </c>
      <c r="D53" s="174">
        <v>632</v>
      </c>
    </row>
    <row r="54" spans="1:4" ht="41.45" customHeight="1" x14ac:dyDescent="0.2"/>
  </sheetData>
  <mergeCells count="1">
    <mergeCell ref="A3:D3"/>
  </mergeCells>
  <pageMargins left="1.6929133858267718" right="0.39370078740157483" top="0.15748031496062992" bottom="0.35433070866141736" header="0.31496062992125984" footer="0.11811023622047245"/>
  <pageSetup paperSize="9" scale="96" orientation="portrait" r:id="rId1"/>
  <headerFooter>
    <oddFooter>&amp;L&amp;"Times New Roman,обычный"&amp;8 7698-17</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1">
    <tabColor rgb="FFFFC000"/>
    <pageSetUpPr fitToPage="1"/>
  </sheetPr>
  <dimension ref="A1:D54"/>
  <sheetViews>
    <sheetView topLeftCell="A3" workbookViewId="0">
      <selection activeCell="E4" sqref="E4"/>
    </sheetView>
  </sheetViews>
  <sheetFormatPr defaultColWidth="8.7109375" defaultRowHeight="12.75" x14ac:dyDescent="0.2"/>
  <cols>
    <col min="1" max="1" width="8.7109375" style="171" customWidth="1"/>
    <col min="2" max="2" width="48.7109375" style="171" customWidth="1"/>
    <col min="3" max="4" width="22.570312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D1" s="319" t="s">
        <v>2681</v>
      </c>
    </row>
    <row r="2" spans="1:4" s="176" customFormat="1" ht="15" x14ac:dyDescent="0.25">
      <c r="D2" s="3" t="s">
        <v>2693</v>
      </c>
    </row>
    <row r="3" spans="1:4" s="185" customFormat="1" ht="43.15" customHeight="1" x14ac:dyDescent="0.2">
      <c r="A3" s="397" t="s">
        <v>2828</v>
      </c>
      <c r="B3" s="397"/>
      <c r="C3" s="397"/>
      <c r="D3" s="397"/>
    </row>
    <row r="4" spans="1:4" s="184" customFormat="1" ht="30" customHeight="1" x14ac:dyDescent="0.25">
      <c r="A4" s="178" t="s">
        <v>33</v>
      </c>
      <c r="B4" s="178" t="s">
        <v>887</v>
      </c>
      <c r="C4" s="178" t="s">
        <v>102</v>
      </c>
      <c r="D4" s="178" t="s">
        <v>52</v>
      </c>
    </row>
    <row r="5" spans="1:4" ht="15" x14ac:dyDescent="0.2">
      <c r="A5" s="175" t="s">
        <v>885</v>
      </c>
      <c r="B5" s="172" t="s">
        <v>944</v>
      </c>
      <c r="C5" s="174">
        <v>8200804.2999999998</v>
      </c>
      <c r="D5" s="174">
        <v>8377201.0999999996</v>
      </c>
    </row>
    <row r="6" spans="1:4" ht="15" x14ac:dyDescent="0.2">
      <c r="A6" s="175" t="s">
        <v>883</v>
      </c>
      <c r="B6" s="172" t="s">
        <v>884</v>
      </c>
      <c r="C6" s="174">
        <v>277409.3</v>
      </c>
      <c r="D6" s="174">
        <v>276354</v>
      </c>
    </row>
    <row r="7" spans="1:4" ht="15" x14ac:dyDescent="0.2">
      <c r="A7" s="175" t="s">
        <v>881</v>
      </c>
      <c r="B7" s="172" t="s">
        <v>882</v>
      </c>
      <c r="C7" s="174">
        <v>1492484.4</v>
      </c>
      <c r="D7" s="174">
        <v>1483265.1</v>
      </c>
    </row>
    <row r="8" spans="1:4" ht="15" x14ac:dyDescent="0.2">
      <c r="A8" s="175" t="s">
        <v>879</v>
      </c>
      <c r="B8" s="172" t="s">
        <v>943</v>
      </c>
      <c r="C8" s="174">
        <v>95295.6</v>
      </c>
      <c r="D8" s="174">
        <v>95724.1</v>
      </c>
    </row>
    <row r="9" spans="1:4" ht="15" x14ac:dyDescent="0.2">
      <c r="A9" s="175" t="s">
        <v>877</v>
      </c>
      <c r="B9" s="172" t="s">
        <v>2630</v>
      </c>
      <c r="C9" s="174">
        <v>312387.09999999998</v>
      </c>
      <c r="D9" s="174">
        <v>310662.59999999998</v>
      </c>
    </row>
    <row r="10" spans="1:4" ht="15" x14ac:dyDescent="0.2">
      <c r="A10" s="175" t="s">
        <v>875</v>
      </c>
      <c r="B10" s="172" t="s">
        <v>942</v>
      </c>
      <c r="C10" s="174">
        <v>560606.6</v>
      </c>
      <c r="D10" s="174">
        <v>555475.30000000005</v>
      </c>
    </row>
    <row r="11" spans="1:4" ht="15" x14ac:dyDescent="0.2">
      <c r="A11" s="175" t="s">
        <v>873</v>
      </c>
      <c r="B11" s="172" t="s">
        <v>941</v>
      </c>
      <c r="C11" s="174">
        <v>230760.6</v>
      </c>
      <c r="D11" s="174">
        <v>229955.6</v>
      </c>
    </row>
    <row r="12" spans="1:4" ht="15" x14ac:dyDescent="0.2">
      <c r="A12" s="175" t="s">
        <v>871</v>
      </c>
      <c r="B12" s="172" t="s">
        <v>878</v>
      </c>
      <c r="C12" s="174">
        <v>664849.69999999995</v>
      </c>
      <c r="D12" s="174">
        <v>660802.1</v>
      </c>
    </row>
    <row r="13" spans="1:4" ht="15" x14ac:dyDescent="0.2">
      <c r="A13" s="175" t="s">
        <v>869</v>
      </c>
      <c r="B13" s="172" t="s">
        <v>876</v>
      </c>
      <c r="C13" s="174">
        <v>594963.1</v>
      </c>
      <c r="D13" s="174">
        <v>590540.19999999995</v>
      </c>
    </row>
    <row r="14" spans="1:4" ht="15" x14ac:dyDescent="0.2">
      <c r="A14" s="175" t="s">
        <v>867</v>
      </c>
      <c r="B14" s="172" t="s">
        <v>2629</v>
      </c>
      <c r="C14" s="174">
        <v>766697.9</v>
      </c>
      <c r="D14" s="174">
        <v>764568.9</v>
      </c>
    </row>
    <row r="15" spans="1:4" ht="15" x14ac:dyDescent="0.2">
      <c r="A15" s="175" t="s">
        <v>865</v>
      </c>
      <c r="B15" s="172" t="s">
        <v>872</v>
      </c>
      <c r="C15" s="174">
        <v>825243.3</v>
      </c>
      <c r="D15" s="174">
        <v>825647.1</v>
      </c>
    </row>
    <row r="16" spans="1:4" ht="15" x14ac:dyDescent="0.2">
      <c r="A16" s="175" t="s">
        <v>863</v>
      </c>
      <c r="B16" s="172" t="s">
        <v>870</v>
      </c>
      <c r="C16" s="174">
        <v>1113392.8999999999</v>
      </c>
      <c r="D16" s="174">
        <v>1120657.1000000001</v>
      </c>
    </row>
    <row r="17" spans="1:4" ht="15" x14ac:dyDescent="0.2">
      <c r="A17" s="175" t="s">
        <v>861</v>
      </c>
      <c r="B17" s="172" t="s">
        <v>868</v>
      </c>
      <c r="C17" s="174">
        <v>655026.9</v>
      </c>
      <c r="D17" s="174">
        <v>655542.5</v>
      </c>
    </row>
    <row r="18" spans="1:4" ht="15" x14ac:dyDescent="0.2">
      <c r="A18" s="175" t="s">
        <v>859</v>
      </c>
      <c r="B18" s="172" t="s">
        <v>940</v>
      </c>
      <c r="C18" s="174">
        <v>337724.2</v>
      </c>
      <c r="D18" s="174">
        <v>341070.2</v>
      </c>
    </row>
    <row r="19" spans="1:4" ht="15" x14ac:dyDescent="0.2">
      <c r="A19" s="175" t="s">
        <v>857</v>
      </c>
      <c r="B19" s="172" t="s">
        <v>939</v>
      </c>
      <c r="C19" s="174">
        <v>172601</v>
      </c>
      <c r="D19" s="174">
        <v>172812.7</v>
      </c>
    </row>
    <row r="20" spans="1:4" ht="15" x14ac:dyDescent="0.2">
      <c r="A20" s="175" t="s">
        <v>855</v>
      </c>
      <c r="B20" s="172" t="s">
        <v>938</v>
      </c>
      <c r="C20" s="174">
        <v>206775.3</v>
      </c>
      <c r="D20" s="174">
        <v>205610.4</v>
      </c>
    </row>
    <row r="21" spans="1:4" ht="15" x14ac:dyDescent="0.2">
      <c r="A21" s="175" t="s">
        <v>853</v>
      </c>
      <c r="B21" s="172" t="s">
        <v>866</v>
      </c>
      <c r="C21" s="174">
        <v>519490.2</v>
      </c>
      <c r="D21" s="174">
        <v>520171.6</v>
      </c>
    </row>
    <row r="22" spans="1:4" ht="15" x14ac:dyDescent="0.2">
      <c r="A22" s="175" t="s">
        <v>851</v>
      </c>
      <c r="B22" s="172" t="s">
        <v>937</v>
      </c>
      <c r="C22" s="174">
        <v>239574</v>
      </c>
      <c r="D22" s="174">
        <v>237732.5</v>
      </c>
    </row>
    <row r="23" spans="1:4" ht="15" x14ac:dyDescent="0.2">
      <c r="A23" s="175" t="s">
        <v>849</v>
      </c>
      <c r="B23" s="172" t="s">
        <v>936</v>
      </c>
      <c r="C23" s="174">
        <v>144642.4</v>
      </c>
      <c r="D23" s="174">
        <v>143817.60000000001</v>
      </c>
    </row>
    <row r="24" spans="1:4" ht="15" x14ac:dyDescent="0.2">
      <c r="A24" s="175" t="s">
        <v>935</v>
      </c>
      <c r="B24" s="172" t="s">
        <v>934</v>
      </c>
      <c r="C24" s="174">
        <v>216015.2</v>
      </c>
      <c r="D24" s="174">
        <v>216874.4</v>
      </c>
    </row>
    <row r="25" spans="1:4" ht="15" x14ac:dyDescent="0.2">
      <c r="A25" s="175" t="s">
        <v>933</v>
      </c>
      <c r="B25" s="172" t="s">
        <v>932</v>
      </c>
      <c r="C25" s="174">
        <v>358393</v>
      </c>
      <c r="D25" s="174">
        <v>355033.4</v>
      </c>
    </row>
    <row r="26" spans="1:4" ht="15" x14ac:dyDescent="0.2">
      <c r="A26" s="175" t="s">
        <v>931</v>
      </c>
      <c r="B26" s="172" t="s">
        <v>864</v>
      </c>
      <c r="C26" s="174">
        <v>136271.79999999999</v>
      </c>
      <c r="D26" s="174">
        <v>136392.70000000001</v>
      </c>
    </row>
    <row r="27" spans="1:4" ht="15" x14ac:dyDescent="0.2">
      <c r="A27" s="175" t="s">
        <v>930</v>
      </c>
      <c r="B27" s="172" t="s">
        <v>929</v>
      </c>
      <c r="C27" s="174">
        <v>387587.3</v>
      </c>
      <c r="D27" s="174">
        <v>383485.9</v>
      </c>
    </row>
    <row r="28" spans="1:4" ht="15" x14ac:dyDescent="0.2">
      <c r="A28" s="175" t="s">
        <v>928</v>
      </c>
      <c r="B28" s="172" t="s">
        <v>927</v>
      </c>
      <c r="C28" s="174">
        <v>479748.8</v>
      </c>
      <c r="D28" s="174">
        <v>478858.6</v>
      </c>
    </row>
    <row r="29" spans="1:4" ht="15" x14ac:dyDescent="0.2">
      <c r="A29" s="175" t="s">
        <v>926</v>
      </c>
      <c r="B29" s="172" t="s">
        <v>862</v>
      </c>
      <c r="C29" s="174">
        <v>241758.8</v>
      </c>
      <c r="D29" s="174">
        <v>238788</v>
      </c>
    </row>
    <row r="30" spans="1:4" ht="15" x14ac:dyDescent="0.2">
      <c r="A30" s="175" t="s">
        <v>925</v>
      </c>
      <c r="B30" s="172" t="s">
        <v>924</v>
      </c>
      <c r="C30" s="174">
        <v>489001.9</v>
      </c>
      <c r="D30" s="174">
        <v>485589.6</v>
      </c>
    </row>
    <row r="31" spans="1:4" ht="15" x14ac:dyDescent="0.2">
      <c r="A31" s="175" t="s">
        <v>923</v>
      </c>
      <c r="B31" s="172" t="s">
        <v>922</v>
      </c>
      <c r="C31" s="174">
        <v>348226.4</v>
      </c>
      <c r="D31" s="174">
        <v>348427</v>
      </c>
    </row>
    <row r="32" spans="1:4" ht="15" x14ac:dyDescent="0.2">
      <c r="A32" s="175" t="s">
        <v>921</v>
      </c>
      <c r="B32" s="172" t="s">
        <v>860</v>
      </c>
      <c r="C32" s="174">
        <v>364396.6</v>
      </c>
      <c r="D32" s="174">
        <v>363428.2</v>
      </c>
    </row>
    <row r="33" spans="1:4" ht="15" x14ac:dyDescent="0.2">
      <c r="A33" s="175" t="s">
        <v>920</v>
      </c>
      <c r="B33" s="172" t="s">
        <v>919</v>
      </c>
      <c r="C33" s="174">
        <v>199840.7</v>
      </c>
      <c r="D33" s="174">
        <v>199614</v>
      </c>
    </row>
    <row r="34" spans="1:4" ht="15" x14ac:dyDescent="0.2">
      <c r="A34" s="175" t="s">
        <v>918</v>
      </c>
      <c r="B34" s="172" t="s">
        <v>858</v>
      </c>
      <c r="C34" s="174">
        <v>176995</v>
      </c>
      <c r="D34" s="174">
        <v>175501</v>
      </c>
    </row>
    <row r="35" spans="1:4" ht="15" x14ac:dyDescent="0.2">
      <c r="A35" s="175" t="s">
        <v>917</v>
      </c>
      <c r="B35" s="172" t="s">
        <v>916</v>
      </c>
      <c r="C35" s="174">
        <v>244586.3</v>
      </c>
      <c r="D35" s="174">
        <v>241399.6</v>
      </c>
    </row>
    <row r="36" spans="1:4" ht="15" x14ac:dyDescent="0.2">
      <c r="A36" s="175" t="s">
        <v>915</v>
      </c>
      <c r="B36" s="172" t="s">
        <v>856</v>
      </c>
      <c r="C36" s="174">
        <v>1318095.2</v>
      </c>
      <c r="D36" s="174">
        <v>1317441.8999999999</v>
      </c>
    </row>
    <row r="37" spans="1:4" ht="15" x14ac:dyDescent="0.2">
      <c r="A37" s="175" t="s">
        <v>914</v>
      </c>
      <c r="B37" s="172" t="s">
        <v>913</v>
      </c>
      <c r="C37" s="174">
        <v>238702.4</v>
      </c>
      <c r="D37" s="174">
        <v>237179.7</v>
      </c>
    </row>
    <row r="38" spans="1:4" ht="15" x14ac:dyDescent="0.2">
      <c r="A38" s="175" t="s">
        <v>912</v>
      </c>
      <c r="B38" s="172" t="s">
        <v>911</v>
      </c>
      <c r="C38" s="174">
        <v>153618</v>
      </c>
      <c r="D38" s="174">
        <v>152171.79999999999</v>
      </c>
    </row>
    <row r="39" spans="1:4" ht="15" x14ac:dyDescent="0.2">
      <c r="A39" s="175" t="s">
        <v>910</v>
      </c>
      <c r="B39" s="172" t="s">
        <v>909</v>
      </c>
      <c r="C39" s="174">
        <v>228795.6</v>
      </c>
      <c r="D39" s="174">
        <v>227827.7</v>
      </c>
    </row>
    <row r="40" spans="1:4" ht="15" x14ac:dyDescent="0.2">
      <c r="A40" s="175" t="s">
        <v>908</v>
      </c>
      <c r="B40" s="172" t="s">
        <v>907</v>
      </c>
      <c r="C40" s="174">
        <v>106795.8</v>
      </c>
      <c r="D40" s="174">
        <v>105906</v>
      </c>
    </row>
    <row r="41" spans="1:4" ht="15" x14ac:dyDescent="0.2">
      <c r="A41" s="175" t="s">
        <v>906</v>
      </c>
      <c r="B41" s="172" t="s">
        <v>905</v>
      </c>
      <c r="C41" s="174">
        <v>134975.79999999999</v>
      </c>
      <c r="D41" s="174">
        <v>135436.5</v>
      </c>
    </row>
    <row r="42" spans="1:4" ht="15" x14ac:dyDescent="0.2">
      <c r="A42" s="175" t="s">
        <v>904</v>
      </c>
      <c r="B42" s="172" t="s">
        <v>903</v>
      </c>
      <c r="C42" s="174">
        <v>211587.4</v>
      </c>
      <c r="D42" s="174">
        <v>215063.7</v>
      </c>
    </row>
    <row r="43" spans="1:4" ht="15" x14ac:dyDescent="0.2">
      <c r="A43" s="175" t="s">
        <v>902</v>
      </c>
      <c r="B43" s="172" t="s">
        <v>854</v>
      </c>
      <c r="C43" s="174">
        <v>199051.8</v>
      </c>
      <c r="D43" s="174">
        <v>197297.8</v>
      </c>
    </row>
    <row r="44" spans="1:4" ht="15" x14ac:dyDescent="0.2">
      <c r="A44" s="175" t="s">
        <v>901</v>
      </c>
      <c r="B44" s="172" t="s">
        <v>852</v>
      </c>
      <c r="C44" s="174">
        <v>603660</v>
      </c>
      <c r="D44" s="174">
        <v>611475.9</v>
      </c>
    </row>
    <row r="45" spans="1:4" ht="15" x14ac:dyDescent="0.2">
      <c r="A45" s="175" t="s">
        <v>900</v>
      </c>
      <c r="B45" s="172" t="s">
        <v>232</v>
      </c>
      <c r="C45" s="174">
        <v>78460</v>
      </c>
      <c r="D45" s="174">
        <v>78364.800000000003</v>
      </c>
    </row>
    <row r="46" spans="1:4" ht="15" x14ac:dyDescent="0.2">
      <c r="A46" s="175" t="s">
        <v>899</v>
      </c>
      <c r="B46" s="172" t="s">
        <v>898</v>
      </c>
      <c r="C46" s="174">
        <v>333096.09999999998</v>
      </c>
      <c r="D46" s="174">
        <v>327868.79999999999</v>
      </c>
    </row>
    <row r="47" spans="1:4" ht="15" x14ac:dyDescent="0.2">
      <c r="A47" s="175" t="s">
        <v>897</v>
      </c>
      <c r="B47" s="172" t="s">
        <v>896</v>
      </c>
      <c r="C47" s="174">
        <v>250943.6</v>
      </c>
      <c r="D47" s="174">
        <v>248873.4</v>
      </c>
    </row>
    <row r="48" spans="1:4" ht="15" x14ac:dyDescent="0.2">
      <c r="A48" s="175" t="s">
        <v>895</v>
      </c>
      <c r="B48" s="172" t="s">
        <v>850</v>
      </c>
      <c r="C48" s="174">
        <v>142824.4</v>
      </c>
      <c r="D48" s="174">
        <v>139206.79999999999</v>
      </c>
    </row>
    <row r="49" spans="1:4" ht="15" x14ac:dyDescent="0.2">
      <c r="A49" s="175" t="s">
        <v>894</v>
      </c>
      <c r="B49" s="172" t="s">
        <v>848</v>
      </c>
      <c r="C49" s="174">
        <v>213080.7</v>
      </c>
      <c r="D49" s="174">
        <v>212538.9</v>
      </c>
    </row>
    <row r="50" spans="1:4" ht="15" x14ac:dyDescent="0.2">
      <c r="A50" s="175" t="s">
        <v>893</v>
      </c>
      <c r="B50" s="172" t="s">
        <v>892</v>
      </c>
      <c r="C50" s="174">
        <v>343748.3</v>
      </c>
      <c r="D50" s="174">
        <v>342140.2</v>
      </c>
    </row>
    <row r="51" spans="1:4" ht="15" x14ac:dyDescent="0.2">
      <c r="A51" s="175" t="s">
        <v>891</v>
      </c>
      <c r="B51" s="172" t="s">
        <v>890</v>
      </c>
      <c r="C51" s="174">
        <v>151973.5</v>
      </c>
      <c r="D51" s="174">
        <v>149205.4</v>
      </c>
    </row>
    <row r="52" spans="1:4" ht="15" x14ac:dyDescent="0.2">
      <c r="A52" s="175" t="s">
        <v>889</v>
      </c>
      <c r="B52" s="172" t="s">
        <v>888</v>
      </c>
      <c r="C52" s="174">
        <v>235130.4</v>
      </c>
      <c r="D52" s="174">
        <v>230087.6</v>
      </c>
    </row>
    <row r="53" spans="1:4" ht="15" x14ac:dyDescent="0.2">
      <c r="A53" s="175"/>
      <c r="B53" s="172" t="s">
        <v>847</v>
      </c>
      <c r="C53" s="174">
        <v>171873.7</v>
      </c>
      <c r="D53" s="174">
        <v>227861.2</v>
      </c>
    </row>
    <row r="54" spans="1:4" ht="15" x14ac:dyDescent="0.2">
      <c r="A54" s="175"/>
      <c r="B54" s="172" t="s">
        <v>247</v>
      </c>
      <c r="C54" s="174">
        <v>26169963.300000001</v>
      </c>
      <c r="D54" s="174">
        <v>26346951.199999999</v>
      </c>
    </row>
  </sheetData>
  <mergeCells count="1">
    <mergeCell ref="A3:D3"/>
  </mergeCells>
  <pageMargins left="0.70866141732283472" right="0.70866141732283472" top="0.35433070866141736" bottom="0.74803149606299213" header="0.11811023622047245" footer="0.31496062992125984"/>
  <pageSetup paperSize="9" scale="85" orientation="portrait" r:id="rId1"/>
  <headerFooter>
    <oddFooter>&amp;L&amp;"Times New Roman,обычный"&amp;8 7698-17</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2">
    <pageSetUpPr fitToPage="1"/>
  </sheetPr>
  <dimension ref="A1:D131"/>
  <sheetViews>
    <sheetView workbookViewId="0">
      <selection activeCell="E23" sqref="E23"/>
    </sheetView>
  </sheetViews>
  <sheetFormatPr defaultColWidth="8.7109375" defaultRowHeight="12.75" outlineLevelRow="3" x14ac:dyDescent="0.2"/>
  <cols>
    <col min="1" max="1" width="8.7109375" style="171" customWidth="1"/>
    <col min="2" max="2" width="48.85546875" style="171" customWidth="1"/>
    <col min="3" max="4" width="23.14062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D1" s="319" t="s">
        <v>2682</v>
      </c>
    </row>
    <row r="2" spans="1:4" s="176" customFormat="1" ht="15" x14ac:dyDescent="0.25">
      <c r="D2" s="3" t="s">
        <v>2693</v>
      </c>
    </row>
    <row r="3" spans="1:4" s="185" customFormat="1" ht="72.75" customHeight="1" x14ac:dyDescent="0.2">
      <c r="A3" s="397" t="s">
        <v>2822</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s="184" customFormat="1" ht="15" x14ac:dyDescent="0.25">
      <c r="A6" s="178" t="s">
        <v>885</v>
      </c>
      <c r="B6" s="178" t="s">
        <v>883</v>
      </c>
      <c r="C6" s="178" t="s">
        <v>881</v>
      </c>
      <c r="D6" s="178" t="s">
        <v>879</v>
      </c>
    </row>
    <row r="7" spans="1:4" ht="15" outlineLevel="2" x14ac:dyDescent="0.2">
      <c r="A7" s="175" t="s">
        <v>885</v>
      </c>
      <c r="B7" s="172" t="s">
        <v>944</v>
      </c>
      <c r="C7" s="174">
        <v>9256.5</v>
      </c>
      <c r="D7" s="174">
        <v>9256.5</v>
      </c>
    </row>
    <row r="8" spans="1:4" ht="15" outlineLevel="2" x14ac:dyDescent="0.2">
      <c r="A8" s="175" t="s">
        <v>883</v>
      </c>
      <c r="B8" s="172" t="s">
        <v>884</v>
      </c>
      <c r="C8" s="174">
        <v>436.4</v>
      </c>
      <c r="D8" s="174">
        <v>436.4</v>
      </c>
    </row>
    <row r="9" spans="1:4" ht="15" outlineLevel="3" x14ac:dyDescent="0.2">
      <c r="A9" s="175"/>
      <c r="B9" s="172" t="s">
        <v>1195</v>
      </c>
      <c r="C9" s="174">
        <v>197.2</v>
      </c>
      <c r="D9" s="174">
        <v>197.2</v>
      </c>
    </row>
    <row r="10" spans="1:4" ht="15" outlineLevel="3" x14ac:dyDescent="0.2">
      <c r="A10" s="175"/>
      <c r="B10" s="172" t="s">
        <v>1194</v>
      </c>
      <c r="C10" s="174">
        <v>71.7</v>
      </c>
      <c r="D10" s="174">
        <v>71.7</v>
      </c>
    </row>
    <row r="11" spans="1:4" ht="15" outlineLevel="3" x14ac:dyDescent="0.2">
      <c r="A11" s="175"/>
      <c r="B11" s="172" t="s">
        <v>1193</v>
      </c>
      <c r="C11" s="174">
        <v>167.5</v>
      </c>
      <c r="D11" s="174">
        <v>167.5</v>
      </c>
    </row>
    <row r="12" spans="1:4" ht="15" outlineLevel="2" x14ac:dyDescent="0.2">
      <c r="A12" s="175" t="s">
        <v>881</v>
      </c>
      <c r="B12" s="172" t="s">
        <v>882</v>
      </c>
      <c r="C12" s="174">
        <v>1166.3</v>
      </c>
      <c r="D12" s="174">
        <v>1166.3</v>
      </c>
    </row>
    <row r="13" spans="1:4" ht="15" outlineLevel="2" x14ac:dyDescent="0.2">
      <c r="A13" s="175" t="s">
        <v>879</v>
      </c>
      <c r="B13" s="172" t="s">
        <v>943</v>
      </c>
      <c r="C13" s="174">
        <v>149.69999999999999</v>
      </c>
      <c r="D13" s="174">
        <v>149.69999999999999</v>
      </c>
    </row>
    <row r="14" spans="1:4" ht="15" outlineLevel="3" x14ac:dyDescent="0.2">
      <c r="A14" s="175"/>
      <c r="B14" s="172" t="s">
        <v>1213</v>
      </c>
      <c r="C14" s="174">
        <v>149.69999999999999</v>
      </c>
      <c r="D14" s="174">
        <v>149.69999999999999</v>
      </c>
    </row>
    <row r="15" spans="1:4" ht="15" outlineLevel="2" x14ac:dyDescent="0.2">
      <c r="A15" s="175" t="s">
        <v>877</v>
      </c>
      <c r="B15" s="172" t="s">
        <v>2630</v>
      </c>
      <c r="C15" s="174">
        <v>185.3</v>
      </c>
      <c r="D15" s="174">
        <v>185.3</v>
      </c>
    </row>
    <row r="16" spans="1:4" ht="15" outlineLevel="2" x14ac:dyDescent="0.2">
      <c r="A16" s="175" t="s">
        <v>875</v>
      </c>
      <c r="B16" s="172" t="s">
        <v>942</v>
      </c>
      <c r="C16" s="174">
        <v>664.2</v>
      </c>
      <c r="D16" s="174">
        <v>664.2</v>
      </c>
    </row>
    <row r="17" spans="1:4" ht="15" outlineLevel="3" x14ac:dyDescent="0.2">
      <c r="A17" s="175"/>
      <c r="B17" s="172" t="s">
        <v>1212</v>
      </c>
      <c r="C17" s="174">
        <v>454.7</v>
      </c>
      <c r="D17" s="174">
        <v>454.7</v>
      </c>
    </row>
    <row r="18" spans="1:4" ht="15" outlineLevel="3" x14ac:dyDescent="0.2">
      <c r="A18" s="175"/>
      <c r="B18" s="172" t="s">
        <v>1191</v>
      </c>
      <c r="C18" s="174">
        <v>209.5</v>
      </c>
      <c r="D18" s="174">
        <v>209.5</v>
      </c>
    </row>
    <row r="19" spans="1:4" ht="15" outlineLevel="2" x14ac:dyDescent="0.2">
      <c r="A19" s="175" t="s">
        <v>873</v>
      </c>
      <c r="B19" s="172" t="s">
        <v>941</v>
      </c>
      <c r="C19" s="174">
        <v>1824</v>
      </c>
      <c r="D19" s="174">
        <v>1824</v>
      </c>
    </row>
    <row r="20" spans="1:4" ht="15" outlineLevel="3" x14ac:dyDescent="0.2">
      <c r="A20" s="175"/>
      <c r="B20" s="172" t="s">
        <v>1211</v>
      </c>
      <c r="C20" s="174">
        <v>1824</v>
      </c>
      <c r="D20" s="174">
        <v>1824</v>
      </c>
    </row>
    <row r="21" spans="1:4" ht="15" outlineLevel="2" x14ac:dyDescent="0.2">
      <c r="A21" s="175" t="s">
        <v>871</v>
      </c>
      <c r="B21" s="172" t="s">
        <v>878</v>
      </c>
      <c r="C21" s="174">
        <v>425</v>
      </c>
      <c r="D21" s="174">
        <v>425</v>
      </c>
    </row>
    <row r="22" spans="1:4" ht="15" outlineLevel="3" x14ac:dyDescent="0.2">
      <c r="A22" s="175"/>
      <c r="B22" s="172" t="s">
        <v>1183</v>
      </c>
      <c r="C22" s="174">
        <v>335.1</v>
      </c>
      <c r="D22" s="174">
        <v>335.1</v>
      </c>
    </row>
    <row r="23" spans="1:4" ht="15" outlineLevel="3" x14ac:dyDescent="0.2">
      <c r="A23" s="175"/>
      <c r="B23" s="172" t="s">
        <v>1182</v>
      </c>
      <c r="C23" s="174">
        <v>89.9</v>
      </c>
      <c r="D23" s="174">
        <v>89.9</v>
      </c>
    </row>
    <row r="24" spans="1:4" ht="15" outlineLevel="2" x14ac:dyDescent="0.2">
      <c r="A24" s="175" t="s">
        <v>869</v>
      </c>
      <c r="B24" s="172" t="s">
        <v>876</v>
      </c>
      <c r="C24" s="174">
        <v>711.6</v>
      </c>
      <c r="D24" s="174">
        <v>711.6</v>
      </c>
    </row>
    <row r="25" spans="1:4" ht="15" outlineLevel="2" x14ac:dyDescent="0.2">
      <c r="A25" s="175" t="s">
        <v>867</v>
      </c>
      <c r="B25" s="172" t="s">
        <v>2629</v>
      </c>
      <c r="C25" s="174">
        <v>897</v>
      </c>
      <c r="D25" s="174">
        <v>897</v>
      </c>
    </row>
    <row r="26" spans="1:4" ht="15" outlineLevel="2" x14ac:dyDescent="0.2">
      <c r="A26" s="175" t="s">
        <v>865</v>
      </c>
      <c r="B26" s="172" t="s">
        <v>872</v>
      </c>
      <c r="C26" s="174">
        <v>944.9</v>
      </c>
      <c r="D26" s="174">
        <v>944.9</v>
      </c>
    </row>
    <row r="27" spans="1:4" ht="15" outlineLevel="2" x14ac:dyDescent="0.2">
      <c r="A27" s="175" t="s">
        <v>863</v>
      </c>
      <c r="B27" s="172" t="s">
        <v>870</v>
      </c>
      <c r="C27" s="174">
        <v>1052.5999999999999</v>
      </c>
      <c r="D27" s="174">
        <v>1052.5999999999999</v>
      </c>
    </row>
    <row r="28" spans="1:4" ht="15" outlineLevel="3" x14ac:dyDescent="0.2">
      <c r="A28" s="175"/>
      <c r="B28" s="172" t="s">
        <v>1209</v>
      </c>
      <c r="C28" s="174">
        <v>490.2</v>
      </c>
      <c r="D28" s="174">
        <v>490.2</v>
      </c>
    </row>
    <row r="29" spans="1:4" ht="15" outlineLevel="3" x14ac:dyDescent="0.2">
      <c r="A29" s="175"/>
      <c r="B29" s="172" t="s">
        <v>1180</v>
      </c>
      <c r="C29" s="174">
        <v>65.7</v>
      </c>
      <c r="D29" s="174">
        <v>65.7</v>
      </c>
    </row>
    <row r="30" spans="1:4" ht="15" outlineLevel="3" x14ac:dyDescent="0.2">
      <c r="A30" s="175"/>
      <c r="B30" s="172" t="s">
        <v>1226</v>
      </c>
      <c r="C30" s="174">
        <v>215.5</v>
      </c>
      <c r="D30" s="174">
        <v>215.5</v>
      </c>
    </row>
    <row r="31" spans="1:4" ht="15" outlineLevel="3" x14ac:dyDescent="0.2">
      <c r="A31" s="175"/>
      <c r="B31" s="172" t="s">
        <v>1176</v>
      </c>
      <c r="C31" s="174">
        <v>89.9</v>
      </c>
      <c r="D31" s="174">
        <v>89.9</v>
      </c>
    </row>
    <row r="32" spans="1:4" ht="15" outlineLevel="3" x14ac:dyDescent="0.2">
      <c r="A32" s="175"/>
      <c r="B32" s="172" t="s">
        <v>1174</v>
      </c>
      <c r="C32" s="174">
        <v>191.3</v>
      </c>
      <c r="D32" s="174">
        <v>191.3</v>
      </c>
    </row>
    <row r="33" spans="1:4" ht="15" outlineLevel="2" x14ac:dyDescent="0.2">
      <c r="A33" s="175" t="s">
        <v>861</v>
      </c>
      <c r="B33" s="172" t="s">
        <v>868</v>
      </c>
      <c r="C33" s="174">
        <v>1375.7</v>
      </c>
      <c r="D33" s="174">
        <v>1375.7</v>
      </c>
    </row>
    <row r="34" spans="1:4" ht="15" outlineLevel="3" x14ac:dyDescent="0.2">
      <c r="A34" s="175"/>
      <c r="B34" s="172" t="s">
        <v>1208</v>
      </c>
      <c r="C34" s="174">
        <v>1195.9000000000001</v>
      </c>
      <c r="D34" s="174">
        <v>1195.9000000000001</v>
      </c>
    </row>
    <row r="35" spans="1:4" ht="15" outlineLevel="3" x14ac:dyDescent="0.2">
      <c r="A35" s="175"/>
      <c r="B35" s="172" t="s">
        <v>1173</v>
      </c>
      <c r="C35" s="174">
        <v>89.9</v>
      </c>
      <c r="D35" s="174">
        <v>89.9</v>
      </c>
    </row>
    <row r="36" spans="1:4" ht="15" outlineLevel="3" x14ac:dyDescent="0.2">
      <c r="A36" s="175"/>
      <c r="B36" s="172" t="s">
        <v>1171</v>
      </c>
      <c r="C36" s="174">
        <v>59.8</v>
      </c>
      <c r="D36" s="174">
        <v>59.8</v>
      </c>
    </row>
    <row r="37" spans="1:4" ht="15" outlineLevel="3" x14ac:dyDescent="0.2">
      <c r="A37" s="175"/>
      <c r="B37" s="172" t="s">
        <v>1169</v>
      </c>
      <c r="C37" s="174">
        <v>30.1</v>
      </c>
      <c r="D37" s="174">
        <v>30.1</v>
      </c>
    </row>
    <row r="38" spans="1:4" ht="15" outlineLevel="2" x14ac:dyDescent="0.2">
      <c r="A38" s="175" t="s">
        <v>859</v>
      </c>
      <c r="B38" s="172" t="s">
        <v>940</v>
      </c>
      <c r="C38" s="174">
        <v>179.4</v>
      </c>
      <c r="D38" s="174">
        <v>179.4</v>
      </c>
    </row>
    <row r="39" spans="1:4" ht="15" outlineLevel="3" x14ac:dyDescent="0.2">
      <c r="A39" s="175"/>
      <c r="B39" s="172" t="s">
        <v>1207</v>
      </c>
      <c r="C39" s="174">
        <v>179.4</v>
      </c>
      <c r="D39" s="174">
        <v>179.4</v>
      </c>
    </row>
    <row r="40" spans="1:4" ht="15" outlineLevel="2" x14ac:dyDescent="0.2">
      <c r="A40" s="175" t="s">
        <v>857</v>
      </c>
      <c r="B40" s="172" t="s">
        <v>939</v>
      </c>
      <c r="C40" s="174">
        <v>89.9</v>
      </c>
      <c r="D40" s="174">
        <v>89.9</v>
      </c>
    </row>
    <row r="41" spans="1:4" ht="15" outlineLevel="3" x14ac:dyDescent="0.2">
      <c r="A41" s="175"/>
      <c r="B41" s="172" t="s">
        <v>1156</v>
      </c>
      <c r="C41" s="174">
        <v>89.9</v>
      </c>
      <c r="D41" s="174">
        <v>89.9</v>
      </c>
    </row>
    <row r="42" spans="1:4" ht="15" outlineLevel="2" x14ac:dyDescent="0.2">
      <c r="A42" s="175" t="s">
        <v>855</v>
      </c>
      <c r="B42" s="172" t="s">
        <v>866</v>
      </c>
      <c r="C42" s="174">
        <v>503</v>
      </c>
      <c r="D42" s="174">
        <v>503</v>
      </c>
    </row>
    <row r="43" spans="1:4" ht="15" outlineLevel="3" x14ac:dyDescent="0.2">
      <c r="A43" s="175"/>
      <c r="B43" s="172" t="s">
        <v>1206</v>
      </c>
      <c r="C43" s="174">
        <v>149.69999999999999</v>
      </c>
      <c r="D43" s="174">
        <v>149.69999999999999</v>
      </c>
    </row>
    <row r="44" spans="1:4" ht="15" outlineLevel="3" x14ac:dyDescent="0.2">
      <c r="A44" s="175"/>
      <c r="B44" s="172" t="s">
        <v>1142</v>
      </c>
      <c r="C44" s="174">
        <v>155.69999999999999</v>
      </c>
      <c r="D44" s="174">
        <v>155.69999999999999</v>
      </c>
    </row>
    <row r="45" spans="1:4" ht="15" outlineLevel="3" x14ac:dyDescent="0.2">
      <c r="A45" s="175"/>
      <c r="B45" s="172" t="s">
        <v>1141</v>
      </c>
      <c r="C45" s="174">
        <v>167.5</v>
      </c>
      <c r="D45" s="174">
        <v>167.5</v>
      </c>
    </row>
    <row r="46" spans="1:4" ht="15" outlineLevel="3" x14ac:dyDescent="0.2">
      <c r="A46" s="175"/>
      <c r="B46" s="172" t="s">
        <v>1138</v>
      </c>
      <c r="C46" s="174">
        <v>30.1</v>
      </c>
      <c r="D46" s="174">
        <v>30.1</v>
      </c>
    </row>
    <row r="47" spans="1:4" ht="15" outlineLevel="2" x14ac:dyDescent="0.2">
      <c r="A47" s="175" t="s">
        <v>853</v>
      </c>
      <c r="B47" s="172" t="s">
        <v>937</v>
      </c>
      <c r="C47" s="174">
        <v>191.7</v>
      </c>
      <c r="D47" s="174">
        <v>191.7</v>
      </c>
    </row>
    <row r="48" spans="1:4" ht="15" outlineLevel="3" x14ac:dyDescent="0.2">
      <c r="A48" s="175"/>
      <c r="B48" s="172" t="s">
        <v>1205</v>
      </c>
      <c r="C48" s="174">
        <v>149.69999999999999</v>
      </c>
      <c r="D48" s="174">
        <v>149.69999999999999</v>
      </c>
    </row>
    <row r="49" spans="1:4" ht="15" outlineLevel="3" x14ac:dyDescent="0.2">
      <c r="A49" s="175"/>
      <c r="B49" s="172" t="s">
        <v>1134</v>
      </c>
      <c r="C49" s="174">
        <v>42</v>
      </c>
      <c r="D49" s="174">
        <v>42</v>
      </c>
    </row>
    <row r="50" spans="1:4" ht="15" outlineLevel="2" x14ac:dyDescent="0.2">
      <c r="A50" s="175" t="s">
        <v>851</v>
      </c>
      <c r="B50" s="172" t="s">
        <v>936</v>
      </c>
      <c r="C50" s="174">
        <v>17.8</v>
      </c>
      <c r="D50" s="174">
        <v>17.8</v>
      </c>
    </row>
    <row r="51" spans="1:4" ht="15" outlineLevel="3" x14ac:dyDescent="0.2">
      <c r="A51" s="175"/>
      <c r="B51" s="172" t="s">
        <v>1132</v>
      </c>
      <c r="C51" s="174">
        <v>17.8</v>
      </c>
      <c r="D51" s="174">
        <v>17.8</v>
      </c>
    </row>
    <row r="52" spans="1:4" ht="15" outlineLevel="2" x14ac:dyDescent="0.2">
      <c r="A52" s="175" t="s">
        <v>849</v>
      </c>
      <c r="B52" s="172" t="s">
        <v>934</v>
      </c>
      <c r="C52" s="174">
        <v>89.9</v>
      </c>
      <c r="D52" s="174">
        <v>89.9</v>
      </c>
    </row>
    <row r="53" spans="1:4" ht="15" outlineLevel="3" x14ac:dyDescent="0.2">
      <c r="A53" s="175"/>
      <c r="B53" s="172" t="s">
        <v>1128</v>
      </c>
      <c r="C53" s="174">
        <v>59.8</v>
      </c>
      <c r="D53" s="174">
        <v>59.8</v>
      </c>
    </row>
    <row r="54" spans="1:4" ht="15" outlineLevel="3" x14ac:dyDescent="0.2">
      <c r="A54" s="175"/>
      <c r="B54" s="172" t="s">
        <v>1127</v>
      </c>
      <c r="C54" s="174">
        <v>30.1</v>
      </c>
      <c r="D54" s="174">
        <v>30.1</v>
      </c>
    </row>
    <row r="55" spans="1:4" ht="15" outlineLevel="2" x14ac:dyDescent="0.2">
      <c r="A55" s="175" t="s">
        <v>935</v>
      </c>
      <c r="B55" s="172" t="s">
        <v>932</v>
      </c>
      <c r="C55" s="174">
        <v>1148</v>
      </c>
      <c r="D55" s="174">
        <v>1148</v>
      </c>
    </row>
    <row r="56" spans="1:4" ht="15" outlineLevel="3" x14ac:dyDescent="0.2">
      <c r="A56" s="175"/>
      <c r="B56" s="172" t="s">
        <v>1121</v>
      </c>
      <c r="C56" s="174">
        <v>598</v>
      </c>
      <c r="D56" s="174">
        <v>598</v>
      </c>
    </row>
    <row r="57" spans="1:4" ht="15" outlineLevel="3" x14ac:dyDescent="0.2">
      <c r="A57" s="175"/>
      <c r="B57" s="172" t="s">
        <v>1119</v>
      </c>
      <c r="C57" s="174">
        <v>550</v>
      </c>
      <c r="D57" s="174">
        <v>550</v>
      </c>
    </row>
    <row r="58" spans="1:4" ht="15" outlineLevel="2" x14ac:dyDescent="0.2">
      <c r="A58" s="175" t="s">
        <v>933</v>
      </c>
      <c r="B58" s="172" t="s">
        <v>929</v>
      </c>
      <c r="C58" s="174">
        <v>598</v>
      </c>
      <c r="D58" s="174">
        <v>598</v>
      </c>
    </row>
    <row r="59" spans="1:4" ht="15" outlineLevel="3" x14ac:dyDescent="0.2">
      <c r="A59" s="175"/>
      <c r="B59" s="172" t="s">
        <v>1111</v>
      </c>
      <c r="C59" s="174">
        <v>251.1</v>
      </c>
      <c r="D59" s="174">
        <v>251.1</v>
      </c>
    </row>
    <row r="60" spans="1:4" ht="15" outlineLevel="3" x14ac:dyDescent="0.2">
      <c r="A60" s="175"/>
      <c r="B60" s="172" t="s">
        <v>1110</v>
      </c>
      <c r="C60" s="174">
        <v>47.9</v>
      </c>
      <c r="D60" s="174">
        <v>47.9</v>
      </c>
    </row>
    <row r="61" spans="1:4" ht="15" outlineLevel="3" x14ac:dyDescent="0.2">
      <c r="A61" s="175"/>
      <c r="B61" s="172" t="s">
        <v>1107</v>
      </c>
      <c r="C61" s="174">
        <v>299</v>
      </c>
      <c r="D61" s="174">
        <v>299</v>
      </c>
    </row>
    <row r="62" spans="1:4" ht="15" outlineLevel="2" x14ac:dyDescent="0.2">
      <c r="A62" s="175" t="s">
        <v>931</v>
      </c>
      <c r="B62" s="172" t="s">
        <v>927</v>
      </c>
      <c r="C62" s="174">
        <v>371.1</v>
      </c>
      <c r="D62" s="174">
        <v>371.1</v>
      </c>
    </row>
    <row r="63" spans="1:4" ht="15" outlineLevel="3" x14ac:dyDescent="0.2">
      <c r="A63" s="175"/>
      <c r="B63" s="172" t="s">
        <v>1097</v>
      </c>
      <c r="C63" s="174">
        <v>119.6</v>
      </c>
      <c r="D63" s="174">
        <v>119.6</v>
      </c>
    </row>
    <row r="64" spans="1:4" ht="15" outlineLevel="3" x14ac:dyDescent="0.2">
      <c r="A64" s="175"/>
      <c r="B64" s="172" t="s">
        <v>1093</v>
      </c>
      <c r="C64" s="174">
        <v>89.9</v>
      </c>
      <c r="D64" s="174">
        <v>89.9</v>
      </c>
    </row>
    <row r="65" spans="1:4" ht="15" outlineLevel="3" x14ac:dyDescent="0.2">
      <c r="A65" s="175"/>
      <c r="B65" s="172" t="s">
        <v>1086</v>
      </c>
      <c r="C65" s="174">
        <v>161.6</v>
      </c>
      <c r="D65" s="174">
        <v>161.6</v>
      </c>
    </row>
    <row r="66" spans="1:4" ht="15" outlineLevel="2" x14ac:dyDescent="0.2">
      <c r="A66" s="175" t="s">
        <v>930</v>
      </c>
      <c r="B66" s="172" t="s">
        <v>862</v>
      </c>
      <c r="C66" s="174">
        <v>299</v>
      </c>
      <c r="D66" s="174">
        <v>299</v>
      </c>
    </row>
    <row r="67" spans="1:4" ht="15" outlineLevel="3" x14ac:dyDescent="0.2">
      <c r="A67" s="175"/>
      <c r="B67" s="172" t="s">
        <v>1203</v>
      </c>
      <c r="C67" s="174">
        <v>299</v>
      </c>
      <c r="D67" s="174">
        <v>299</v>
      </c>
    </row>
    <row r="68" spans="1:4" ht="15" outlineLevel="2" x14ac:dyDescent="0.2">
      <c r="A68" s="175" t="s">
        <v>928</v>
      </c>
      <c r="B68" s="172" t="s">
        <v>924</v>
      </c>
      <c r="C68" s="174">
        <v>155.6</v>
      </c>
      <c r="D68" s="174">
        <v>155.6</v>
      </c>
    </row>
    <row r="69" spans="1:4" ht="15" outlineLevel="3" x14ac:dyDescent="0.2">
      <c r="A69" s="175"/>
      <c r="B69" s="172" t="s">
        <v>1077</v>
      </c>
      <c r="C69" s="174">
        <v>89.9</v>
      </c>
      <c r="D69" s="174">
        <v>89.9</v>
      </c>
    </row>
    <row r="70" spans="1:4" ht="15" outlineLevel="3" x14ac:dyDescent="0.2">
      <c r="A70" s="175"/>
      <c r="B70" s="172" t="s">
        <v>1076</v>
      </c>
      <c r="C70" s="174">
        <v>65.7</v>
      </c>
      <c r="D70" s="174">
        <v>65.7</v>
      </c>
    </row>
    <row r="71" spans="1:4" ht="15" outlineLevel="2" x14ac:dyDescent="0.2">
      <c r="A71" s="175" t="s">
        <v>926</v>
      </c>
      <c r="B71" s="172" t="s">
        <v>922</v>
      </c>
      <c r="C71" s="174">
        <v>233.7</v>
      </c>
      <c r="D71" s="174">
        <v>233.7</v>
      </c>
    </row>
    <row r="72" spans="1:4" ht="15" outlineLevel="3" x14ac:dyDescent="0.2">
      <c r="A72" s="175"/>
      <c r="B72" s="172" t="s">
        <v>1070</v>
      </c>
      <c r="C72" s="174">
        <v>24.2</v>
      </c>
      <c r="D72" s="174">
        <v>24.2</v>
      </c>
    </row>
    <row r="73" spans="1:4" ht="15" outlineLevel="3" x14ac:dyDescent="0.2">
      <c r="A73" s="175"/>
      <c r="B73" s="172" t="s">
        <v>1069</v>
      </c>
      <c r="C73" s="174">
        <v>209.5</v>
      </c>
      <c r="D73" s="174">
        <v>209.5</v>
      </c>
    </row>
    <row r="74" spans="1:4" ht="15" outlineLevel="2" x14ac:dyDescent="0.2">
      <c r="A74" s="175" t="s">
        <v>925</v>
      </c>
      <c r="B74" s="172" t="s">
        <v>860</v>
      </c>
      <c r="C74" s="174">
        <v>317.2</v>
      </c>
      <c r="D74" s="174">
        <v>317.2</v>
      </c>
    </row>
    <row r="75" spans="1:4" ht="15" outlineLevel="3" x14ac:dyDescent="0.2">
      <c r="A75" s="175"/>
      <c r="B75" s="172" t="s">
        <v>1202</v>
      </c>
      <c r="C75" s="174">
        <v>149.69999999999999</v>
      </c>
      <c r="D75" s="174">
        <v>149.69999999999999</v>
      </c>
    </row>
    <row r="76" spans="1:4" ht="15" outlineLevel="3" x14ac:dyDescent="0.2">
      <c r="A76" s="175"/>
      <c r="B76" s="172" t="s">
        <v>1057</v>
      </c>
      <c r="C76" s="174">
        <v>47.9</v>
      </c>
      <c r="D76" s="174">
        <v>47.9</v>
      </c>
    </row>
    <row r="77" spans="1:4" ht="15" outlineLevel="3" x14ac:dyDescent="0.2">
      <c r="A77" s="175"/>
      <c r="B77" s="172" t="s">
        <v>1053</v>
      </c>
      <c r="C77" s="174">
        <v>119.6</v>
      </c>
      <c r="D77" s="174">
        <v>119.6</v>
      </c>
    </row>
    <row r="78" spans="1:4" ht="15" outlineLevel="2" x14ac:dyDescent="0.2">
      <c r="A78" s="175" t="s">
        <v>923</v>
      </c>
      <c r="B78" s="172" t="s">
        <v>919</v>
      </c>
      <c r="C78" s="174">
        <v>89.9</v>
      </c>
      <c r="D78" s="174">
        <v>89.9</v>
      </c>
    </row>
    <row r="79" spans="1:4" ht="15" outlineLevel="3" x14ac:dyDescent="0.2">
      <c r="A79" s="175"/>
      <c r="B79" s="172" t="s">
        <v>1052</v>
      </c>
      <c r="C79" s="174">
        <v>89.9</v>
      </c>
      <c r="D79" s="174">
        <v>89.9</v>
      </c>
    </row>
    <row r="80" spans="1:4" ht="15" outlineLevel="2" x14ac:dyDescent="0.2">
      <c r="A80" s="175" t="s">
        <v>921</v>
      </c>
      <c r="B80" s="172" t="s">
        <v>858</v>
      </c>
      <c r="C80" s="174">
        <v>215.5</v>
      </c>
      <c r="D80" s="174">
        <v>215.5</v>
      </c>
    </row>
    <row r="81" spans="1:4" ht="15" outlineLevel="3" x14ac:dyDescent="0.2">
      <c r="A81" s="175"/>
      <c r="B81" s="172" t="s">
        <v>1201</v>
      </c>
      <c r="C81" s="174">
        <v>119.6</v>
      </c>
      <c r="D81" s="174">
        <v>119.6</v>
      </c>
    </row>
    <row r="82" spans="1:4" ht="15" outlineLevel="3" x14ac:dyDescent="0.2">
      <c r="A82" s="175"/>
      <c r="B82" s="172" t="s">
        <v>1044</v>
      </c>
      <c r="C82" s="174">
        <v>36.1</v>
      </c>
      <c r="D82" s="174">
        <v>36.1</v>
      </c>
    </row>
    <row r="83" spans="1:4" ht="15" outlineLevel="3" x14ac:dyDescent="0.2">
      <c r="A83" s="175"/>
      <c r="B83" s="172" t="s">
        <v>1043</v>
      </c>
      <c r="C83" s="174">
        <v>59.8</v>
      </c>
      <c r="D83" s="174">
        <v>59.8</v>
      </c>
    </row>
    <row r="84" spans="1:4" ht="15" outlineLevel="2" x14ac:dyDescent="0.2">
      <c r="A84" s="175" t="s">
        <v>920</v>
      </c>
      <c r="B84" s="172" t="s">
        <v>916</v>
      </c>
      <c r="C84" s="174">
        <v>1238</v>
      </c>
      <c r="D84" s="174">
        <v>1238</v>
      </c>
    </row>
    <row r="85" spans="1:4" ht="15" outlineLevel="3" x14ac:dyDescent="0.2">
      <c r="A85" s="175"/>
      <c r="B85" s="172" t="s">
        <v>1200</v>
      </c>
      <c r="C85" s="174">
        <v>747.7</v>
      </c>
      <c r="D85" s="174">
        <v>747.7</v>
      </c>
    </row>
    <row r="86" spans="1:4" ht="15" outlineLevel="3" x14ac:dyDescent="0.2">
      <c r="A86" s="175"/>
      <c r="B86" s="172" t="s">
        <v>1040</v>
      </c>
      <c r="C86" s="174">
        <v>299</v>
      </c>
      <c r="D86" s="174">
        <v>299</v>
      </c>
    </row>
    <row r="87" spans="1:4" ht="15" outlineLevel="3" x14ac:dyDescent="0.2">
      <c r="A87" s="175"/>
      <c r="B87" s="172" t="s">
        <v>1037</v>
      </c>
      <c r="C87" s="174">
        <v>191.3</v>
      </c>
      <c r="D87" s="174">
        <v>191.3</v>
      </c>
    </row>
    <row r="88" spans="1:4" ht="15" outlineLevel="2" x14ac:dyDescent="0.2">
      <c r="A88" s="175" t="s">
        <v>918</v>
      </c>
      <c r="B88" s="172" t="s">
        <v>856</v>
      </c>
      <c r="C88" s="174">
        <v>3254.2</v>
      </c>
      <c r="D88" s="174">
        <v>3254.2</v>
      </c>
    </row>
    <row r="89" spans="1:4" ht="15" outlineLevel="3" x14ac:dyDescent="0.2">
      <c r="A89" s="175"/>
      <c r="B89" s="172" t="s">
        <v>1036</v>
      </c>
      <c r="C89" s="174">
        <v>179.4</v>
      </c>
      <c r="D89" s="174">
        <v>179.4</v>
      </c>
    </row>
    <row r="90" spans="1:4" ht="15" outlineLevel="3" x14ac:dyDescent="0.2">
      <c r="A90" s="175"/>
      <c r="B90" s="172" t="s">
        <v>1034</v>
      </c>
      <c r="C90" s="174">
        <v>89.9</v>
      </c>
      <c r="D90" s="174">
        <v>89.9</v>
      </c>
    </row>
    <row r="91" spans="1:4" ht="15" outlineLevel="3" x14ac:dyDescent="0.2">
      <c r="A91" s="175"/>
      <c r="B91" s="172" t="s">
        <v>1033</v>
      </c>
      <c r="C91" s="174">
        <v>299</v>
      </c>
      <c r="D91" s="174">
        <v>299</v>
      </c>
    </row>
    <row r="92" spans="1:4" ht="15" outlineLevel="3" x14ac:dyDescent="0.2">
      <c r="A92" s="175"/>
      <c r="B92" s="172" t="s">
        <v>1032</v>
      </c>
      <c r="C92" s="174">
        <v>358.8</v>
      </c>
      <c r="D92" s="174">
        <v>358.8</v>
      </c>
    </row>
    <row r="93" spans="1:4" ht="15" outlineLevel="3" x14ac:dyDescent="0.2">
      <c r="A93" s="175"/>
      <c r="B93" s="172" t="s">
        <v>1030</v>
      </c>
      <c r="C93" s="174">
        <v>239.2</v>
      </c>
      <c r="D93" s="174">
        <v>239.2</v>
      </c>
    </row>
    <row r="94" spans="1:4" ht="15" outlineLevel="3" x14ac:dyDescent="0.2">
      <c r="A94" s="175"/>
      <c r="B94" s="172" t="s">
        <v>1029</v>
      </c>
      <c r="C94" s="174">
        <v>119.6</v>
      </c>
      <c r="D94" s="174">
        <v>119.6</v>
      </c>
    </row>
    <row r="95" spans="1:4" ht="15" outlineLevel="3" x14ac:dyDescent="0.2">
      <c r="A95" s="175"/>
      <c r="B95" s="172" t="s">
        <v>1028</v>
      </c>
      <c r="C95" s="174">
        <v>986.9</v>
      </c>
      <c r="D95" s="174">
        <v>986.9</v>
      </c>
    </row>
    <row r="96" spans="1:4" ht="15" outlineLevel="3" x14ac:dyDescent="0.2">
      <c r="A96" s="175"/>
      <c r="B96" s="172" t="s">
        <v>1027</v>
      </c>
      <c r="C96" s="174">
        <v>119.6</v>
      </c>
      <c r="D96" s="174">
        <v>119.6</v>
      </c>
    </row>
    <row r="97" spans="1:4" ht="15" outlineLevel="3" x14ac:dyDescent="0.2">
      <c r="A97" s="175"/>
      <c r="B97" s="172" t="s">
        <v>1025</v>
      </c>
      <c r="C97" s="174">
        <v>179.4</v>
      </c>
      <c r="D97" s="174">
        <v>179.4</v>
      </c>
    </row>
    <row r="98" spans="1:4" ht="15" outlineLevel="3" x14ac:dyDescent="0.2">
      <c r="A98" s="175"/>
      <c r="B98" s="172" t="s">
        <v>1024</v>
      </c>
      <c r="C98" s="174">
        <v>221.4</v>
      </c>
      <c r="D98" s="174">
        <v>221.4</v>
      </c>
    </row>
    <row r="99" spans="1:4" ht="15" outlineLevel="3" x14ac:dyDescent="0.2">
      <c r="A99" s="175"/>
      <c r="B99" s="172" t="s">
        <v>1023</v>
      </c>
      <c r="C99" s="174">
        <v>269.3</v>
      </c>
      <c r="D99" s="174">
        <v>269.3</v>
      </c>
    </row>
    <row r="100" spans="1:4" ht="15" outlineLevel="3" x14ac:dyDescent="0.2">
      <c r="A100" s="175"/>
      <c r="B100" s="172" t="s">
        <v>1022</v>
      </c>
      <c r="C100" s="174">
        <v>101.8</v>
      </c>
      <c r="D100" s="174">
        <v>101.8</v>
      </c>
    </row>
    <row r="101" spans="1:4" ht="15" outlineLevel="3" x14ac:dyDescent="0.2">
      <c r="A101" s="175"/>
      <c r="B101" s="172" t="s">
        <v>1020</v>
      </c>
      <c r="C101" s="174">
        <v>89.9</v>
      </c>
      <c r="D101" s="174">
        <v>89.9</v>
      </c>
    </row>
    <row r="102" spans="1:4" ht="15" outlineLevel="2" x14ac:dyDescent="0.2">
      <c r="A102" s="175" t="s">
        <v>917</v>
      </c>
      <c r="B102" s="172" t="s">
        <v>911</v>
      </c>
      <c r="C102" s="174">
        <v>436.4</v>
      </c>
      <c r="D102" s="174">
        <v>436.4</v>
      </c>
    </row>
    <row r="103" spans="1:4" ht="15" outlineLevel="3" x14ac:dyDescent="0.2">
      <c r="A103" s="175"/>
      <c r="B103" s="172" t="s">
        <v>1014</v>
      </c>
      <c r="C103" s="174">
        <v>179.4</v>
      </c>
      <c r="D103" s="174">
        <v>179.4</v>
      </c>
    </row>
    <row r="104" spans="1:4" ht="15" outlineLevel="3" x14ac:dyDescent="0.2">
      <c r="A104" s="175"/>
      <c r="B104" s="172" t="s">
        <v>1013</v>
      </c>
      <c r="C104" s="174">
        <v>257</v>
      </c>
      <c r="D104" s="174">
        <v>257</v>
      </c>
    </row>
    <row r="105" spans="1:4" ht="15" outlineLevel="2" x14ac:dyDescent="0.2">
      <c r="A105" s="175" t="s">
        <v>915</v>
      </c>
      <c r="B105" s="172" t="s">
        <v>909</v>
      </c>
      <c r="C105" s="174">
        <v>412.7</v>
      </c>
      <c r="D105" s="174">
        <v>412.7</v>
      </c>
    </row>
    <row r="106" spans="1:4" ht="15" outlineLevel="3" x14ac:dyDescent="0.2">
      <c r="A106" s="175"/>
      <c r="B106" s="172" t="s">
        <v>1009</v>
      </c>
      <c r="C106" s="174">
        <v>173.5</v>
      </c>
      <c r="D106" s="174">
        <v>173.5</v>
      </c>
    </row>
    <row r="107" spans="1:4" ht="15" outlineLevel="3" x14ac:dyDescent="0.2">
      <c r="A107" s="175"/>
      <c r="B107" s="172" t="s">
        <v>1007</v>
      </c>
      <c r="C107" s="174">
        <v>155.69999999999999</v>
      </c>
      <c r="D107" s="174">
        <v>155.69999999999999</v>
      </c>
    </row>
    <row r="108" spans="1:4" ht="15" outlineLevel="3" x14ac:dyDescent="0.2">
      <c r="A108" s="175"/>
      <c r="B108" s="172" t="s">
        <v>1006</v>
      </c>
      <c r="C108" s="174">
        <v>83.5</v>
      </c>
      <c r="D108" s="174">
        <v>83.5</v>
      </c>
    </row>
    <row r="109" spans="1:4" ht="15" outlineLevel="2" x14ac:dyDescent="0.2">
      <c r="A109" s="175" t="s">
        <v>914</v>
      </c>
      <c r="B109" s="172" t="s">
        <v>907</v>
      </c>
      <c r="C109" s="174">
        <v>436.8</v>
      </c>
      <c r="D109" s="174">
        <v>436.8</v>
      </c>
    </row>
    <row r="110" spans="1:4" ht="15" outlineLevel="3" x14ac:dyDescent="0.2">
      <c r="A110" s="175"/>
      <c r="B110" s="172" t="s">
        <v>1005</v>
      </c>
      <c r="C110" s="174">
        <v>269.3</v>
      </c>
      <c r="D110" s="174">
        <v>269.3</v>
      </c>
    </row>
    <row r="111" spans="1:4" ht="15" outlineLevel="3" x14ac:dyDescent="0.2">
      <c r="A111" s="175"/>
      <c r="B111" s="172" t="s">
        <v>1004</v>
      </c>
      <c r="C111" s="174">
        <v>59.8</v>
      </c>
      <c r="D111" s="174">
        <v>59.8</v>
      </c>
    </row>
    <row r="112" spans="1:4" ht="15" outlineLevel="3" x14ac:dyDescent="0.2">
      <c r="A112" s="175"/>
      <c r="B112" s="172" t="s">
        <v>1002</v>
      </c>
      <c r="C112" s="174">
        <v>107.7</v>
      </c>
      <c r="D112" s="174">
        <v>107.7</v>
      </c>
    </row>
    <row r="113" spans="1:4" ht="15" outlineLevel="2" x14ac:dyDescent="0.2">
      <c r="A113" s="175" t="s">
        <v>912</v>
      </c>
      <c r="B113" s="172" t="s">
        <v>905</v>
      </c>
      <c r="C113" s="174">
        <v>209.5</v>
      </c>
      <c r="D113" s="174">
        <v>209.5</v>
      </c>
    </row>
    <row r="114" spans="1:4" ht="15" outlineLevel="3" x14ac:dyDescent="0.2">
      <c r="A114" s="175"/>
      <c r="B114" s="172" t="s">
        <v>1199</v>
      </c>
      <c r="C114" s="174">
        <v>209.5</v>
      </c>
      <c r="D114" s="174">
        <v>209.5</v>
      </c>
    </row>
    <row r="115" spans="1:4" ht="15" outlineLevel="2" x14ac:dyDescent="0.2">
      <c r="A115" s="175" t="s">
        <v>910</v>
      </c>
      <c r="B115" s="172" t="s">
        <v>903</v>
      </c>
      <c r="C115" s="174">
        <v>30.1</v>
      </c>
      <c r="D115" s="174">
        <v>30.1</v>
      </c>
    </row>
    <row r="116" spans="1:4" ht="15" outlineLevel="3" x14ac:dyDescent="0.2">
      <c r="A116" s="175"/>
      <c r="B116" s="172" t="s">
        <v>995</v>
      </c>
      <c r="C116" s="174">
        <v>30.1</v>
      </c>
      <c r="D116" s="174">
        <v>30.1</v>
      </c>
    </row>
    <row r="117" spans="1:4" ht="15" outlineLevel="2" x14ac:dyDescent="0.2">
      <c r="A117" s="175" t="s">
        <v>908</v>
      </c>
      <c r="B117" s="172" t="s">
        <v>854</v>
      </c>
      <c r="C117" s="174">
        <v>191.7</v>
      </c>
      <c r="D117" s="174">
        <v>191.7</v>
      </c>
    </row>
    <row r="118" spans="1:4" ht="15" outlineLevel="3" x14ac:dyDescent="0.2">
      <c r="A118" s="175"/>
      <c r="B118" s="172" t="s">
        <v>1198</v>
      </c>
      <c r="C118" s="174">
        <v>161.6</v>
      </c>
      <c r="D118" s="174">
        <v>161.6</v>
      </c>
    </row>
    <row r="119" spans="1:4" ht="15" outlineLevel="3" x14ac:dyDescent="0.2">
      <c r="A119" s="175"/>
      <c r="B119" s="172" t="s">
        <v>992</v>
      </c>
      <c r="C119" s="174">
        <v>30.1</v>
      </c>
      <c r="D119" s="174">
        <v>30.1</v>
      </c>
    </row>
    <row r="120" spans="1:4" ht="15" outlineLevel="2" x14ac:dyDescent="0.2">
      <c r="A120" s="175" t="s">
        <v>906</v>
      </c>
      <c r="B120" s="172" t="s">
        <v>852</v>
      </c>
      <c r="C120" s="174">
        <v>1793.9</v>
      </c>
      <c r="D120" s="174">
        <v>1793.9</v>
      </c>
    </row>
    <row r="121" spans="1:4" ht="15" outlineLevel="3" x14ac:dyDescent="0.2">
      <c r="A121" s="175"/>
      <c r="B121" s="172" t="s">
        <v>1197</v>
      </c>
      <c r="C121" s="174">
        <v>1793.9</v>
      </c>
      <c r="D121" s="174">
        <v>1793.9</v>
      </c>
    </row>
    <row r="122" spans="1:4" ht="15" outlineLevel="2" x14ac:dyDescent="0.2">
      <c r="A122" s="175" t="s">
        <v>904</v>
      </c>
      <c r="B122" s="172" t="s">
        <v>232</v>
      </c>
      <c r="C122" s="174">
        <v>125.5</v>
      </c>
      <c r="D122" s="174">
        <v>125.5</v>
      </c>
    </row>
    <row r="123" spans="1:4" ht="15" outlineLevel="2" x14ac:dyDescent="0.2">
      <c r="A123" s="175" t="s">
        <v>902</v>
      </c>
      <c r="B123" s="172" t="s">
        <v>898</v>
      </c>
      <c r="C123" s="174">
        <v>2236.1999999999998</v>
      </c>
      <c r="D123" s="174">
        <v>2236.1999999999998</v>
      </c>
    </row>
    <row r="124" spans="1:4" ht="15" outlineLevel="2" x14ac:dyDescent="0.2">
      <c r="A124" s="175" t="s">
        <v>901</v>
      </c>
      <c r="B124" s="172" t="s">
        <v>848</v>
      </c>
      <c r="C124" s="174">
        <v>149.69999999999999</v>
      </c>
      <c r="D124" s="174">
        <v>149.69999999999999</v>
      </c>
    </row>
    <row r="125" spans="1:4" ht="15" outlineLevel="3" x14ac:dyDescent="0.2">
      <c r="A125" s="175"/>
      <c r="B125" s="172" t="s">
        <v>965</v>
      </c>
      <c r="C125" s="174">
        <v>149.69999999999999</v>
      </c>
      <c r="D125" s="174">
        <v>149.69999999999999</v>
      </c>
    </row>
    <row r="126" spans="1:4" ht="15" outlineLevel="2" x14ac:dyDescent="0.2">
      <c r="A126" s="175" t="s">
        <v>900</v>
      </c>
      <c r="B126" s="172" t="s">
        <v>892</v>
      </c>
      <c r="C126" s="174">
        <v>59.8</v>
      </c>
      <c r="D126" s="174">
        <v>59.8</v>
      </c>
    </row>
    <row r="127" spans="1:4" ht="15" outlineLevel="3" x14ac:dyDescent="0.2">
      <c r="A127" s="175"/>
      <c r="B127" s="172" t="s">
        <v>960</v>
      </c>
      <c r="C127" s="174">
        <v>59.8</v>
      </c>
      <c r="D127" s="174">
        <v>59.8</v>
      </c>
    </row>
    <row r="128" spans="1:4" ht="15" outlineLevel="2" x14ac:dyDescent="0.2">
      <c r="A128" s="175" t="s">
        <v>899</v>
      </c>
      <c r="B128" s="172" t="s">
        <v>888</v>
      </c>
      <c r="C128" s="174">
        <v>209.5</v>
      </c>
      <c r="D128" s="174">
        <v>209.5</v>
      </c>
    </row>
    <row r="129" spans="1:4" ht="15" outlineLevel="3" x14ac:dyDescent="0.2">
      <c r="A129" s="175"/>
      <c r="B129" s="172" t="s">
        <v>949</v>
      </c>
      <c r="C129" s="174">
        <v>209.5</v>
      </c>
      <c r="D129" s="174">
        <v>209.5</v>
      </c>
    </row>
    <row r="130" spans="1:4" ht="15" x14ac:dyDescent="0.2">
      <c r="A130" s="175"/>
      <c r="B130" s="172" t="s">
        <v>247</v>
      </c>
      <c r="C130" s="174">
        <v>34372.9</v>
      </c>
      <c r="D130" s="174">
        <v>34372.9</v>
      </c>
    </row>
    <row r="131" spans="1:4" ht="41.45" customHeight="1" x14ac:dyDescent="0.2"/>
  </sheetData>
  <mergeCells count="1">
    <mergeCell ref="A3:D3"/>
  </mergeCells>
  <pageMargins left="0.70866141732283472" right="0.70866141732283472" top="0.55118110236220474" bottom="0.55118110236220474" header="0.11811023622047245" footer="0.11811023622047245"/>
  <pageSetup paperSize="9" scale="84" fitToHeight="0" orientation="portrait" r:id="rId1"/>
  <headerFooter>
    <oddHeader>&amp;C&amp;"Times New Roman,обычный"&amp;12&amp;P</oddHeader>
    <oddFooter>&amp;L&amp;"Times New Roman,обычный"&amp;8 7698-17</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8"/>
  <dimension ref="A1:D131"/>
  <sheetViews>
    <sheetView topLeftCell="A109" workbookViewId="0">
      <selection activeCell="F31" sqref="F31"/>
    </sheetView>
  </sheetViews>
  <sheetFormatPr defaultColWidth="8.7109375" defaultRowHeight="12.75" outlineLevelRow="3" x14ac:dyDescent="0.2"/>
  <cols>
    <col min="1" max="1" width="8.7109375" style="171" customWidth="1"/>
    <col min="2" max="2" width="51.42578125" style="171" customWidth="1"/>
    <col min="3" max="4" width="12"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C1" s="319" t="s">
        <v>2683</v>
      </c>
      <c r="D1" s="183"/>
    </row>
    <row r="2" spans="1:4" s="176" customFormat="1" ht="15" x14ac:dyDescent="0.25">
      <c r="C2" s="3" t="s">
        <v>2693</v>
      </c>
      <c r="D2" s="181"/>
    </row>
    <row r="3" spans="1:4" s="185" customFormat="1" ht="91.5" customHeight="1" x14ac:dyDescent="0.2">
      <c r="A3" s="397" t="s">
        <v>2829</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s="184" customFormat="1" ht="15" x14ac:dyDescent="0.25">
      <c r="A6" s="178" t="s">
        <v>885</v>
      </c>
      <c r="B6" s="178" t="s">
        <v>883</v>
      </c>
      <c r="C6" s="178" t="s">
        <v>881</v>
      </c>
      <c r="D6" s="178" t="s">
        <v>879</v>
      </c>
    </row>
    <row r="7" spans="1:4" ht="15" outlineLevel="2" x14ac:dyDescent="0.2">
      <c r="A7" s="175" t="s">
        <v>885</v>
      </c>
      <c r="B7" s="172" t="s">
        <v>944</v>
      </c>
      <c r="C7" s="174">
        <v>946.7</v>
      </c>
      <c r="D7" s="174">
        <v>946.7</v>
      </c>
    </row>
    <row r="8" spans="1:4" ht="15" outlineLevel="2" x14ac:dyDescent="0.2">
      <c r="A8" s="175" t="s">
        <v>883</v>
      </c>
      <c r="B8" s="172" t="s">
        <v>884</v>
      </c>
      <c r="C8" s="174">
        <v>24.5</v>
      </c>
      <c r="D8" s="174">
        <v>24.5</v>
      </c>
    </row>
    <row r="9" spans="1:4" ht="15" outlineLevel="3" x14ac:dyDescent="0.2">
      <c r="A9" s="175"/>
      <c r="B9" s="172" t="s">
        <v>1195</v>
      </c>
      <c r="C9" s="174">
        <v>11.1</v>
      </c>
      <c r="D9" s="174">
        <v>11.1</v>
      </c>
    </row>
    <row r="10" spans="1:4" ht="15" outlineLevel="3" x14ac:dyDescent="0.2">
      <c r="A10" s="175"/>
      <c r="B10" s="172" t="s">
        <v>1194</v>
      </c>
      <c r="C10" s="174">
        <v>4</v>
      </c>
      <c r="D10" s="174">
        <v>4</v>
      </c>
    </row>
    <row r="11" spans="1:4" ht="15" outlineLevel="3" x14ac:dyDescent="0.2">
      <c r="A11" s="175"/>
      <c r="B11" s="172" t="s">
        <v>1193</v>
      </c>
      <c r="C11" s="174">
        <v>9.4</v>
      </c>
      <c r="D11" s="174">
        <v>9.4</v>
      </c>
    </row>
    <row r="12" spans="1:4" ht="15" outlineLevel="2" x14ac:dyDescent="0.2">
      <c r="A12" s="175" t="s">
        <v>881</v>
      </c>
      <c r="B12" s="172" t="s">
        <v>882</v>
      </c>
      <c r="C12" s="174">
        <v>109.8</v>
      </c>
      <c r="D12" s="174">
        <v>109.8</v>
      </c>
    </row>
    <row r="13" spans="1:4" ht="15" outlineLevel="2" x14ac:dyDescent="0.2">
      <c r="A13" s="175" t="s">
        <v>879</v>
      </c>
      <c r="B13" s="172" t="s">
        <v>943</v>
      </c>
      <c r="C13" s="174">
        <v>8.4</v>
      </c>
      <c r="D13" s="174">
        <v>8.4</v>
      </c>
    </row>
    <row r="14" spans="1:4" ht="15" outlineLevel="3" x14ac:dyDescent="0.2">
      <c r="A14" s="175"/>
      <c r="B14" s="172" t="s">
        <v>1213</v>
      </c>
      <c r="C14" s="174">
        <v>8.4</v>
      </c>
      <c r="D14" s="174">
        <v>8.4</v>
      </c>
    </row>
    <row r="15" spans="1:4" ht="15" outlineLevel="2" x14ac:dyDescent="0.2">
      <c r="A15" s="175" t="s">
        <v>877</v>
      </c>
      <c r="B15" s="172" t="s">
        <v>2630</v>
      </c>
      <c r="C15" s="174">
        <v>13.4</v>
      </c>
      <c r="D15" s="174">
        <v>13.4</v>
      </c>
    </row>
    <row r="16" spans="1:4" ht="15" outlineLevel="2" x14ac:dyDescent="0.2">
      <c r="A16" s="175" t="s">
        <v>875</v>
      </c>
      <c r="B16" s="172" t="s">
        <v>942</v>
      </c>
      <c r="C16" s="174">
        <v>40.9</v>
      </c>
      <c r="D16" s="174">
        <v>40.9</v>
      </c>
    </row>
    <row r="17" spans="1:4" ht="15" outlineLevel="3" x14ac:dyDescent="0.2">
      <c r="A17" s="175"/>
      <c r="B17" s="172" t="s">
        <v>1212</v>
      </c>
      <c r="C17" s="174">
        <v>29.2</v>
      </c>
      <c r="D17" s="174">
        <v>29.2</v>
      </c>
    </row>
    <row r="18" spans="1:4" ht="15" outlineLevel="3" x14ac:dyDescent="0.2">
      <c r="A18" s="175"/>
      <c r="B18" s="172" t="s">
        <v>1191</v>
      </c>
      <c r="C18" s="174">
        <v>11.7</v>
      </c>
      <c r="D18" s="174">
        <v>11.7</v>
      </c>
    </row>
    <row r="19" spans="1:4" ht="15" outlineLevel="2" x14ac:dyDescent="0.2">
      <c r="A19" s="175" t="s">
        <v>873</v>
      </c>
      <c r="B19" s="172" t="s">
        <v>941</v>
      </c>
      <c r="C19" s="174">
        <v>102.3</v>
      </c>
      <c r="D19" s="174">
        <v>102.3</v>
      </c>
    </row>
    <row r="20" spans="1:4" ht="15" outlineLevel="3" x14ac:dyDescent="0.2">
      <c r="A20" s="175"/>
      <c r="B20" s="172" t="s">
        <v>1211</v>
      </c>
      <c r="C20" s="174">
        <v>102.3</v>
      </c>
      <c r="D20" s="174">
        <v>102.3</v>
      </c>
    </row>
    <row r="21" spans="1:4" ht="15" outlineLevel="2" x14ac:dyDescent="0.2">
      <c r="A21" s="175" t="s">
        <v>871</v>
      </c>
      <c r="B21" s="172" t="s">
        <v>878</v>
      </c>
      <c r="C21" s="174">
        <v>23.8</v>
      </c>
      <c r="D21" s="174">
        <v>23.8</v>
      </c>
    </row>
    <row r="22" spans="1:4" ht="15" outlineLevel="3" x14ac:dyDescent="0.2">
      <c r="A22" s="175"/>
      <c r="B22" s="172" t="s">
        <v>1183</v>
      </c>
      <c r="C22" s="174">
        <v>18.8</v>
      </c>
      <c r="D22" s="174">
        <v>18.8</v>
      </c>
    </row>
    <row r="23" spans="1:4" ht="15" outlineLevel="3" x14ac:dyDescent="0.2">
      <c r="A23" s="175"/>
      <c r="B23" s="172" t="s">
        <v>1182</v>
      </c>
      <c r="C23" s="174">
        <v>5</v>
      </c>
      <c r="D23" s="174">
        <v>5</v>
      </c>
    </row>
    <row r="24" spans="1:4" ht="15" outlineLevel="2" x14ac:dyDescent="0.2">
      <c r="A24" s="175" t="s">
        <v>869</v>
      </c>
      <c r="B24" s="172" t="s">
        <v>876</v>
      </c>
      <c r="C24" s="174">
        <v>51.5</v>
      </c>
      <c r="D24" s="174">
        <v>51.5</v>
      </c>
    </row>
    <row r="25" spans="1:4" ht="15" outlineLevel="2" x14ac:dyDescent="0.2">
      <c r="A25" s="175" t="s">
        <v>867</v>
      </c>
      <c r="B25" s="172" t="s">
        <v>2629</v>
      </c>
      <c r="C25" s="174">
        <v>64.900000000000006</v>
      </c>
      <c r="D25" s="174">
        <v>64.900000000000006</v>
      </c>
    </row>
    <row r="26" spans="1:4" ht="15" outlineLevel="2" x14ac:dyDescent="0.2">
      <c r="A26" s="175" t="s">
        <v>865</v>
      </c>
      <c r="B26" s="172" t="s">
        <v>872</v>
      </c>
      <c r="C26" s="174">
        <v>78.400000000000006</v>
      </c>
      <c r="D26" s="174">
        <v>78.400000000000006</v>
      </c>
    </row>
    <row r="27" spans="1:4" ht="15" outlineLevel="2" x14ac:dyDescent="0.2">
      <c r="A27" s="175" t="s">
        <v>863</v>
      </c>
      <c r="B27" s="172" t="s">
        <v>870</v>
      </c>
      <c r="C27" s="174">
        <v>67</v>
      </c>
      <c r="D27" s="174">
        <v>67</v>
      </c>
    </row>
    <row r="28" spans="1:4" ht="15" outlineLevel="3" x14ac:dyDescent="0.2">
      <c r="A28" s="175"/>
      <c r="B28" s="172" t="s">
        <v>1209</v>
      </c>
      <c r="C28" s="174">
        <v>35.5</v>
      </c>
      <c r="D28" s="174">
        <v>35.5</v>
      </c>
    </row>
    <row r="29" spans="1:4" ht="15" outlineLevel="3" x14ac:dyDescent="0.2">
      <c r="A29" s="175"/>
      <c r="B29" s="172" t="s">
        <v>1180</v>
      </c>
      <c r="C29" s="174">
        <v>3.7</v>
      </c>
      <c r="D29" s="174">
        <v>3.7</v>
      </c>
    </row>
    <row r="30" spans="1:4" ht="15" outlineLevel="3" x14ac:dyDescent="0.2">
      <c r="A30" s="175"/>
      <c r="B30" s="172" t="s">
        <v>1226</v>
      </c>
      <c r="C30" s="174">
        <v>12.1</v>
      </c>
      <c r="D30" s="174">
        <v>12.1</v>
      </c>
    </row>
    <row r="31" spans="1:4" ht="15" outlineLevel="3" x14ac:dyDescent="0.2">
      <c r="A31" s="175"/>
      <c r="B31" s="172" t="s">
        <v>1176</v>
      </c>
      <c r="C31" s="174">
        <v>5</v>
      </c>
      <c r="D31" s="174">
        <v>5</v>
      </c>
    </row>
    <row r="32" spans="1:4" ht="15" outlineLevel="3" x14ac:dyDescent="0.2">
      <c r="A32" s="175"/>
      <c r="B32" s="172" t="s">
        <v>1174</v>
      </c>
      <c r="C32" s="174">
        <v>10.7</v>
      </c>
      <c r="D32" s="174">
        <v>10.7</v>
      </c>
    </row>
    <row r="33" spans="1:4" ht="15" outlineLevel="2" x14ac:dyDescent="0.2">
      <c r="A33" s="175" t="s">
        <v>861</v>
      </c>
      <c r="B33" s="172" t="s">
        <v>868</v>
      </c>
      <c r="C33" s="174">
        <v>96.6</v>
      </c>
      <c r="D33" s="174">
        <v>96.6</v>
      </c>
    </row>
    <row r="34" spans="1:4" ht="15" outlineLevel="3" x14ac:dyDescent="0.2">
      <c r="A34" s="175"/>
      <c r="B34" s="172" t="s">
        <v>1208</v>
      </c>
      <c r="C34" s="174">
        <v>86.5</v>
      </c>
      <c r="D34" s="174">
        <v>86.5</v>
      </c>
    </row>
    <row r="35" spans="1:4" ht="15" outlineLevel="3" x14ac:dyDescent="0.2">
      <c r="A35" s="175"/>
      <c r="B35" s="172" t="s">
        <v>1173</v>
      </c>
      <c r="C35" s="174">
        <v>5</v>
      </c>
      <c r="D35" s="174">
        <v>5</v>
      </c>
    </row>
    <row r="36" spans="1:4" ht="15" outlineLevel="3" x14ac:dyDescent="0.2">
      <c r="A36" s="175"/>
      <c r="B36" s="172" t="s">
        <v>1171</v>
      </c>
      <c r="C36" s="174">
        <v>3.4</v>
      </c>
      <c r="D36" s="174">
        <v>3.4</v>
      </c>
    </row>
    <row r="37" spans="1:4" ht="15" outlineLevel="3" x14ac:dyDescent="0.2">
      <c r="A37" s="175"/>
      <c r="B37" s="172" t="s">
        <v>1169</v>
      </c>
      <c r="C37" s="174">
        <v>1.7</v>
      </c>
      <c r="D37" s="174">
        <v>1.7</v>
      </c>
    </row>
    <row r="38" spans="1:4" ht="15" outlineLevel="2" x14ac:dyDescent="0.2">
      <c r="A38" s="175" t="s">
        <v>859</v>
      </c>
      <c r="B38" s="172" t="s">
        <v>940</v>
      </c>
      <c r="C38" s="174">
        <v>10.1</v>
      </c>
      <c r="D38" s="174">
        <v>10.1</v>
      </c>
    </row>
    <row r="39" spans="1:4" ht="15" outlineLevel="3" x14ac:dyDescent="0.2">
      <c r="A39" s="175"/>
      <c r="B39" s="172" t="s">
        <v>1207</v>
      </c>
      <c r="C39" s="174">
        <v>10.1</v>
      </c>
      <c r="D39" s="174">
        <v>10.1</v>
      </c>
    </row>
    <row r="40" spans="1:4" ht="15" outlineLevel="2" x14ac:dyDescent="0.2">
      <c r="A40" s="175" t="s">
        <v>857</v>
      </c>
      <c r="B40" s="172" t="s">
        <v>939</v>
      </c>
      <c r="C40" s="174">
        <v>5</v>
      </c>
      <c r="D40" s="174">
        <v>5</v>
      </c>
    </row>
    <row r="41" spans="1:4" ht="15" outlineLevel="3" x14ac:dyDescent="0.2">
      <c r="A41" s="175"/>
      <c r="B41" s="172" t="s">
        <v>1156</v>
      </c>
      <c r="C41" s="174">
        <v>5</v>
      </c>
      <c r="D41" s="174">
        <v>5</v>
      </c>
    </row>
    <row r="42" spans="1:4" ht="15" outlineLevel="2" x14ac:dyDescent="0.2">
      <c r="A42" s="175" t="s">
        <v>855</v>
      </c>
      <c r="B42" s="172" t="s">
        <v>866</v>
      </c>
      <c r="C42" s="174">
        <v>29.4</v>
      </c>
      <c r="D42" s="174">
        <v>29.4</v>
      </c>
    </row>
    <row r="43" spans="1:4" ht="15" outlineLevel="3" x14ac:dyDescent="0.2">
      <c r="A43" s="175"/>
      <c r="B43" s="172" t="s">
        <v>1206</v>
      </c>
      <c r="C43" s="174">
        <v>9.6</v>
      </c>
      <c r="D43" s="174">
        <v>9.6</v>
      </c>
    </row>
    <row r="44" spans="1:4" ht="15" outlineLevel="3" x14ac:dyDescent="0.2">
      <c r="A44" s="175"/>
      <c r="B44" s="172" t="s">
        <v>1142</v>
      </c>
      <c r="C44" s="174">
        <v>8.6999999999999993</v>
      </c>
      <c r="D44" s="174">
        <v>8.6999999999999993</v>
      </c>
    </row>
    <row r="45" spans="1:4" ht="15" outlineLevel="3" x14ac:dyDescent="0.2">
      <c r="A45" s="175"/>
      <c r="B45" s="172" t="s">
        <v>1141</v>
      </c>
      <c r="C45" s="174">
        <v>9.4</v>
      </c>
      <c r="D45" s="174">
        <v>9.4</v>
      </c>
    </row>
    <row r="46" spans="1:4" ht="15" outlineLevel="3" x14ac:dyDescent="0.2">
      <c r="A46" s="175"/>
      <c r="B46" s="172" t="s">
        <v>1138</v>
      </c>
      <c r="C46" s="174">
        <v>1.7</v>
      </c>
      <c r="D46" s="174">
        <v>1.7</v>
      </c>
    </row>
    <row r="47" spans="1:4" ht="15" outlineLevel="2" x14ac:dyDescent="0.2">
      <c r="A47" s="175" t="s">
        <v>853</v>
      </c>
      <c r="B47" s="172" t="s">
        <v>937</v>
      </c>
      <c r="C47" s="174">
        <v>10.7</v>
      </c>
      <c r="D47" s="174">
        <v>10.7</v>
      </c>
    </row>
    <row r="48" spans="1:4" ht="15" outlineLevel="3" x14ac:dyDescent="0.2">
      <c r="A48" s="175"/>
      <c r="B48" s="172" t="s">
        <v>1205</v>
      </c>
      <c r="C48" s="174">
        <v>8.4</v>
      </c>
      <c r="D48" s="174">
        <v>8.4</v>
      </c>
    </row>
    <row r="49" spans="1:4" ht="15" outlineLevel="3" x14ac:dyDescent="0.2">
      <c r="A49" s="175"/>
      <c r="B49" s="172" t="s">
        <v>1134</v>
      </c>
      <c r="C49" s="174">
        <v>2.2999999999999998</v>
      </c>
      <c r="D49" s="174">
        <v>2.2999999999999998</v>
      </c>
    </row>
    <row r="50" spans="1:4" ht="15" outlineLevel="2" x14ac:dyDescent="0.2">
      <c r="A50" s="175" t="s">
        <v>851</v>
      </c>
      <c r="B50" s="172" t="s">
        <v>936</v>
      </c>
      <c r="C50" s="174">
        <v>1</v>
      </c>
      <c r="D50" s="174">
        <v>1</v>
      </c>
    </row>
    <row r="51" spans="1:4" ht="15" outlineLevel="3" x14ac:dyDescent="0.2">
      <c r="A51" s="175"/>
      <c r="B51" s="172" t="s">
        <v>1132</v>
      </c>
      <c r="C51" s="174">
        <v>1</v>
      </c>
      <c r="D51" s="174">
        <v>1</v>
      </c>
    </row>
    <row r="52" spans="1:4" ht="15" outlineLevel="2" x14ac:dyDescent="0.2">
      <c r="A52" s="175" t="s">
        <v>849</v>
      </c>
      <c r="B52" s="172" t="s">
        <v>934</v>
      </c>
      <c r="C52" s="174">
        <v>5</v>
      </c>
      <c r="D52" s="174">
        <v>5</v>
      </c>
    </row>
    <row r="53" spans="1:4" ht="15" outlineLevel="3" x14ac:dyDescent="0.2">
      <c r="A53" s="175"/>
      <c r="B53" s="172" t="s">
        <v>1128</v>
      </c>
      <c r="C53" s="174">
        <v>3.3</v>
      </c>
      <c r="D53" s="174">
        <v>3.3</v>
      </c>
    </row>
    <row r="54" spans="1:4" ht="15" outlineLevel="3" x14ac:dyDescent="0.2">
      <c r="A54" s="175"/>
      <c r="B54" s="172" t="s">
        <v>1127</v>
      </c>
      <c r="C54" s="174">
        <v>1.7</v>
      </c>
      <c r="D54" s="174">
        <v>1.7</v>
      </c>
    </row>
    <row r="55" spans="1:4" ht="15" outlineLevel="2" x14ac:dyDescent="0.2">
      <c r="A55" s="175" t="s">
        <v>935</v>
      </c>
      <c r="B55" s="172" t="s">
        <v>932</v>
      </c>
      <c r="C55" s="174">
        <v>64.400000000000006</v>
      </c>
      <c r="D55" s="174">
        <v>64.400000000000006</v>
      </c>
    </row>
    <row r="56" spans="1:4" ht="15" outlineLevel="3" x14ac:dyDescent="0.2">
      <c r="A56" s="175"/>
      <c r="B56" s="172" t="s">
        <v>1121</v>
      </c>
      <c r="C56" s="174">
        <v>33.5</v>
      </c>
      <c r="D56" s="174">
        <v>33.5</v>
      </c>
    </row>
    <row r="57" spans="1:4" ht="15" outlineLevel="3" x14ac:dyDescent="0.2">
      <c r="A57" s="175"/>
      <c r="B57" s="172" t="s">
        <v>1119</v>
      </c>
      <c r="C57" s="174">
        <v>30.9</v>
      </c>
      <c r="D57" s="174">
        <v>30.9</v>
      </c>
    </row>
    <row r="58" spans="1:4" ht="15" outlineLevel="2" x14ac:dyDescent="0.2">
      <c r="A58" s="175" t="s">
        <v>933</v>
      </c>
      <c r="B58" s="172" t="s">
        <v>929</v>
      </c>
      <c r="C58" s="174">
        <v>33.6</v>
      </c>
      <c r="D58" s="174">
        <v>33.6</v>
      </c>
    </row>
    <row r="59" spans="1:4" ht="15" outlineLevel="3" x14ac:dyDescent="0.2">
      <c r="A59" s="175"/>
      <c r="B59" s="172" t="s">
        <v>1111</v>
      </c>
      <c r="C59" s="174">
        <v>14.1</v>
      </c>
      <c r="D59" s="174">
        <v>14.1</v>
      </c>
    </row>
    <row r="60" spans="1:4" ht="15" outlineLevel="3" x14ac:dyDescent="0.2">
      <c r="A60" s="175"/>
      <c r="B60" s="172" t="s">
        <v>1110</v>
      </c>
      <c r="C60" s="174">
        <v>2.7</v>
      </c>
      <c r="D60" s="174">
        <v>2.7</v>
      </c>
    </row>
    <row r="61" spans="1:4" ht="15" outlineLevel="3" x14ac:dyDescent="0.2">
      <c r="A61" s="175"/>
      <c r="B61" s="172" t="s">
        <v>1107</v>
      </c>
      <c r="C61" s="174">
        <v>16.8</v>
      </c>
      <c r="D61" s="174">
        <v>16.8</v>
      </c>
    </row>
    <row r="62" spans="1:4" ht="15" outlineLevel="2" x14ac:dyDescent="0.2">
      <c r="A62" s="175" t="s">
        <v>931</v>
      </c>
      <c r="B62" s="172" t="s">
        <v>927</v>
      </c>
      <c r="C62" s="174">
        <v>20.8</v>
      </c>
      <c r="D62" s="174">
        <v>20.8</v>
      </c>
    </row>
    <row r="63" spans="1:4" ht="15" outlineLevel="3" x14ac:dyDescent="0.2">
      <c r="A63" s="175"/>
      <c r="B63" s="172" t="s">
        <v>1097</v>
      </c>
      <c r="C63" s="174">
        <v>6.7</v>
      </c>
      <c r="D63" s="174">
        <v>6.7</v>
      </c>
    </row>
    <row r="64" spans="1:4" ht="15" outlineLevel="3" x14ac:dyDescent="0.2">
      <c r="A64" s="175"/>
      <c r="B64" s="172" t="s">
        <v>1093</v>
      </c>
      <c r="C64" s="174">
        <v>5</v>
      </c>
      <c r="D64" s="174">
        <v>5</v>
      </c>
    </row>
    <row r="65" spans="1:4" ht="15" outlineLevel="3" x14ac:dyDescent="0.2">
      <c r="A65" s="175"/>
      <c r="B65" s="172" t="s">
        <v>1086</v>
      </c>
      <c r="C65" s="174">
        <v>9.1</v>
      </c>
      <c r="D65" s="174">
        <v>9.1</v>
      </c>
    </row>
    <row r="66" spans="1:4" ht="15" outlineLevel="2" x14ac:dyDescent="0.2">
      <c r="A66" s="175" t="s">
        <v>930</v>
      </c>
      <c r="B66" s="172" t="s">
        <v>862</v>
      </c>
      <c r="C66" s="174">
        <v>17.5</v>
      </c>
      <c r="D66" s="174">
        <v>17.5</v>
      </c>
    </row>
    <row r="67" spans="1:4" ht="15" outlineLevel="3" x14ac:dyDescent="0.2">
      <c r="A67" s="175"/>
      <c r="B67" s="172" t="s">
        <v>1203</v>
      </c>
      <c r="C67" s="174">
        <v>17.5</v>
      </c>
      <c r="D67" s="174">
        <v>17.5</v>
      </c>
    </row>
    <row r="68" spans="1:4" ht="15" outlineLevel="2" x14ac:dyDescent="0.2">
      <c r="A68" s="175" t="s">
        <v>928</v>
      </c>
      <c r="B68" s="172" t="s">
        <v>924</v>
      </c>
      <c r="C68" s="174">
        <v>8.6999999999999993</v>
      </c>
      <c r="D68" s="174">
        <v>8.6999999999999993</v>
      </c>
    </row>
    <row r="69" spans="1:4" ht="15" outlineLevel="3" x14ac:dyDescent="0.2">
      <c r="A69" s="175"/>
      <c r="B69" s="172" t="s">
        <v>1077</v>
      </c>
      <c r="C69" s="174">
        <v>5</v>
      </c>
      <c r="D69" s="174">
        <v>5</v>
      </c>
    </row>
    <row r="70" spans="1:4" ht="15" outlineLevel="3" x14ac:dyDescent="0.2">
      <c r="A70" s="175"/>
      <c r="B70" s="172" t="s">
        <v>1076</v>
      </c>
      <c r="C70" s="174">
        <v>3.7</v>
      </c>
      <c r="D70" s="174">
        <v>3.7</v>
      </c>
    </row>
    <row r="71" spans="1:4" ht="15" outlineLevel="2" x14ac:dyDescent="0.2">
      <c r="A71" s="175" t="s">
        <v>926</v>
      </c>
      <c r="B71" s="172" t="s">
        <v>922</v>
      </c>
      <c r="C71" s="174">
        <v>13</v>
      </c>
      <c r="D71" s="174">
        <v>13</v>
      </c>
    </row>
    <row r="72" spans="1:4" ht="15" outlineLevel="3" x14ac:dyDescent="0.2">
      <c r="A72" s="175"/>
      <c r="B72" s="172" t="s">
        <v>1070</v>
      </c>
      <c r="C72" s="174">
        <v>1.3</v>
      </c>
      <c r="D72" s="174">
        <v>1.3</v>
      </c>
    </row>
    <row r="73" spans="1:4" ht="15" outlineLevel="3" x14ac:dyDescent="0.2">
      <c r="A73" s="175"/>
      <c r="B73" s="172" t="s">
        <v>1069</v>
      </c>
      <c r="C73" s="174">
        <v>11.7</v>
      </c>
      <c r="D73" s="174">
        <v>11.7</v>
      </c>
    </row>
    <row r="74" spans="1:4" ht="15" outlineLevel="2" x14ac:dyDescent="0.2">
      <c r="A74" s="175" t="s">
        <v>925</v>
      </c>
      <c r="B74" s="172" t="s">
        <v>860</v>
      </c>
      <c r="C74" s="174">
        <v>19</v>
      </c>
      <c r="D74" s="174">
        <v>19</v>
      </c>
    </row>
    <row r="75" spans="1:4" ht="15" outlineLevel="3" x14ac:dyDescent="0.2">
      <c r="A75" s="175"/>
      <c r="B75" s="172" t="s">
        <v>1202</v>
      </c>
      <c r="C75" s="174">
        <v>9.6</v>
      </c>
      <c r="D75" s="174">
        <v>9.6</v>
      </c>
    </row>
    <row r="76" spans="1:4" ht="15" outlineLevel="3" x14ac:dyDescent="0.2">
      <c r="A76" s="175"/>
      <c r="B76" s="172" t="s">
        <v>1057</v>
      </c>
      <c r="C76" s="174">
        <v>2.7</v>
      </c>
      <c r="D76" s="174">
        <v>2.7</v>
      </c>
    </row>
    <row r="77" spans="1:4" ht="15" outlineLevel="3" x14ac:dyDescent="0.2">
      <c r="A77" s="175"/>
      <c r="B77" s="172" t="s">
        <v>1053</v>
      </c>
      <c r="C77" s="174">
        <v>6.7</v>
      </c>
      <c r="D77" s="174">
        <v>6.7</v>
      </c>
    </row>
    <row r="78" spans="1:4" ht="15" outlineLevel="2" x14ac:dyDescent="0.2">
      <c r="A78" s="175" t="s">
        <v>923</v>
      </c>
      <c r="B78" s="172" t="s">
        <v>919</v>
      </c>
      <c r="C78" s="174">
        <v>5</v>
      </c>
      <c r="D78" s="174">
        <v>5</v>
      </c>
    </row>
    <row r="79" spans="1:4" ht="15" outlineLevel="3" x14ac:dyDescent="0.2">
      <c r="A79" s="175"/>
      <c r="B79" s="172" t="s">
        <v>1052</v>
      </c>
      <c r="C79" s="174">
        <v>5</v>
      </c>
      <c r="D79" s="174">
        <v>5</v>
      </c>
    </row>
    <row r="80" spans="1:4" ht="15" outlineLevel="2" x14ac:dyDescent="0.2">
      <c r="A80" s="175" t="s">
        <v>921</v>
      </c>
      <c r="B80" s="172" t="s">
        <v>858</v>
      </c>
      <c r="C80" s="174">
        <v>12.1</v>
      </c>
      <c r="D80" s="174">
        <v>12.1</v>
      </c>
    </row>
    <row r="81" spans="1:4" ht="15" outlineLevel="3" x14ac:dyDescent="0.2">
      <c r="A81" s="175"/>
      <c r="B81" s="172" t="s">
        <v>1201</v>
      </c>
      <c r="C81" s="174">
        <v>6.7</v>
      </c>
      <c r="D81" s="174">
        <v>6.7</v>
      </c>
    </row>
    <row r="82" spans="1:4" ht="15" outlineLevel="3" x14ac:dyDescent="0.2">
      <c r="A82" s="175"/>
      <c r="B82" s="172" t="s">
        <v>1044</v>
      </c>
      <c r="C82" s="174">
        <v>2</v>
      </c>
      <c r="D82" s="174">
        <v>2</v>
      </c>
    </row>
    <row r="83" spans="1:4" ht="15" outlineLevel="3" x14ac:dyDescent="0.2">
      <c r="A83" s="175"/>
      <c r="B83" s="172" t="s">
        <v>1043</v>
      </c>
      <c r="C83" s="174">
        <v>3.4</v>
      </c>
      <c r="D83" s="174">
        <v>3.4</v>
      </c>
    </row>
    <row r="84" spans="1:4" ht="15" outlineLevel="2" x14ac:dyDescent="0.2">
      <c r="A84" s="175" t="s">
        <v>920</v>
      </c>
      <c r="B84" s="172" t="s">
        <v>916</v>
      </c>
      <c r="C84" s="174">
        <v>69.400000000000006</v>
      </c>
      <c r="D84" s="174">
        <v>69.400000000000006</v>
      </c>
    </row>
    <row r="85" spans="1:4" ht="15" outlineLevel="3" x14ac:dyDescent="0.2">
      <c r="A85" s="175"/>
      <c r="B85" s="172" t="s">
        <v>1200</v>
      </c>
      <c r="C85" s="174">
        <v>41.9</v>
      </c>
      <c r="D85" s="174">
        <v>41.9</v>
      </c>
    </row>
    <row r="86" spans="1:4" ht="15" outlineLevel="3" x14ac:dyDescent="0.2">
      <c r="A86" s="175"/>
      <c r="B86" s="172" t="s">
        <v>1040</v>
      </c>
      <c r="C86" s="174">
        <v>16.8</v>
      </c>
      <c r="D86" s="174">
        <v>16.8</v>
      </c>
    </row>
    <row r="87" spans="1:4" ht="15" outlineLevel="3" x14ac:dyDescent="0.2">
      <c r="A87" s="175"/>
      <c r="B87" s="172" t="s">
        <v>1037</v>
      </c>
      <c r="C87" s="174">
        <v>10.7</v>
      </c>
      <c r="D87" s="174">
        <v>10.7</v>
      </c>
    </row>
    <row r="88" spans="1:4" ht="15" outlineLevel="2" x14ac:dyDescent="0.2">
      <c r="A88" s="175" t="s">
        <v>918</v>
      </c>
      <c r="B88" s="172" t="s">
        <v>856</v>
      </c>
      <c r="C88" s="174">
        <v>182.4</v>
      </c>
      <c r="D88" s="174">
        <v>182.4</v>
      </c>
    </row>
    <row r="89" spans="1:4" ht="15" outlineLevel="3" x14ac:dyDescent="0.2">
      <c r="A89" s="175"/>
      <c r="B89" s="172" t="s">
        <v>1036</v>
      </c>
      <c r="C89" s="174">
        <v>10.1</v>
      </c>
      <c r="D89" s="174">
        <v>10.1</v>
      </c>
    </row>
    <row r="90" spans="1:4" ht="15" outlineLevel="3" x14ac:dyDescent="0.2">
      <c r="A90" s="175"/>
      <c r="B90" s="172" t="s">
        <v>1034</v>
      </c>
      <c r="C90" s="174">
        <v>5</v>
      </c>
      <c r="D90" s="174">
        <v>5</v>
      </c>
    </row>
    <row r="91" spans="1:4" ht="15" outlineLevel="3" x14ac:dyDescent="0.2">
      <c r="A91" s="175"/>
      <c r="B91" s="172" t="s">
        <v>1033</v>
      </c>
      <c r="C91" s="174">
        <v>16.8</v>
      </c>
      <c r="D91" s="174">
        <v>16.8</v>
      </c>
    </row>
    <row r="92" spans="1:4" ht="15" outlineLevel="3" x14ac:dyDescent="0.2">
      <c r="A92" s="175"/>
      <c r="B92" s="172" t="s">
        <v>1032</v>
      </c>
      <c r="C92" s="174">
        <v>20.100000000000001</v>
      </c>
      <c r="D92" s="174">
        <v>20.100000000000001</v>
      </c>
    </row>
    <row r="93" spans="1:4" ht="15" outlineLevel="3" x14ac:dyDescent="0.2">
      <c r="A93" s="175"/>
      <c r="B93" s="172" t="s">
        <v>1030</v>
      </c>
      <c r="C93" s="174">
        <v>13.4</v>
      </c>
      <c r="D93" s="174">
        <v>13.4</v>
      </c>
    </row>
    <row r="94" spans="1:4" ht="15" outlineLevel="3" x14ac:dyDescent="0.2">
      <c r="A94" s="175"/>
      <c r="B94" s="172" t="s">
        <v>1029</v>
      </c>
      <c r="C94" s="174">
        <v>6.7</v>
      </c>
      <c r="D94" s="174">
        <v>6.7</v>
      </c>
    </row>
    <row r="95" spans="1:4" ht="15" outlineLevel="3" x14ac:dyDescent="0.2">
      <c r="A95" s="175"/>
      <c r="B95" s="172" t="s">
        <v>1028</v>
      </c>
      <c r="C95" s="174">
        <v>55.3</v>
      </c>
      <c r="D95" s="174">
        <v>55.3</v>
      </c>
    </row>
    <row r="96" spans="1:4" ht="15" outlineLevel="3" x14ac:dyDescent="0.2">
      <c r="A96" s="175"/>
      <c r="B96" s="172" t="s">
        <v>1027</v>
      </c>
      <c r="C96" s="174">
        <v>6.7</v>
      </c>
      <c r="D96" s="174">
        <v>6.7</v>
      </c>
    </row>
    <row r="97" spans="1:4" ht="15" outlineLevel="3" x14ac:dyDescent="0.2">
      <c r="A97" s="175"/>
      <c r="B97" s="172" t="s">
        <v>1025</v>
      </c>
      <c r="C97" s="174">
        <v>10.1</v>
      </c>
      <c r="D97" s="174">
        <v>10.1</v>
      </c>
    </row>
    <row r="98" spans="1:4" ht="15" outlineLevel="3" x14ac:dyDescent="0.2">
      <c r="A98" s="175"/>
      <c r="B98" s="172" t="s">
        <v>1024</v>
      </c>
      <c r="C98" s="174">
        <v>12.4</v>
      </c>
      <c r="D98" s="174">
        <v>12.4</v>
      </c>
    </row>
    <row r="99" spans="1:4" ht="15" outlineLevel="3" x14ac:dyDescent="0.2">
      <c r="A99" s="175"/>
      <c r="B99" s="172" t="s">
        <v>1023</v>
      </c>
      <c r="C99" s="174">
        <v>15.1</v>
      </c>
      <c r="D99" s="174">
        <v>15.1</v>
      </c>
    </row>
    <row r="100" spans="1:4" ht="15" outlineLevel="3" x14ac:dyDescent="0.2">
      <c r="A100" s="175"/>
      <c r="B100" s="172" t="s">
        <v>1022</v>
      </c>
      <c r="C100" s="174">
        <v>5.7</v>
      </c>
      <c r="D100" s="174">
        <v>5.7</v>
      </c>
    </row>
    <row r="101" spans="1:4" ht="15" outlineLevel="3" x14ac:dyDescent="0.2">
      <c r="A101" s="175"/>
      <c r="B101" s="172" t="s">
        <v>1020</v>
      </c>
      <c r="C101" s="174">
        <v>5</v>
      </c>
      <c r="D101" s="174">
        <v>5</v>
      </c>
    </row>
    <row r="102" spans="1:4" ht="15" outlineLevel="2" x14ac:dyDescent="0.2">
      <c r="A102" s="175" t="s">
        <v>917</v>
      </c>
      <c r="B102" s="172" t="s">
        <v>911</v>
      </c>
      <c r="C102" s="174">
        <v>24.5</v>
      </c>
      <c r="D102" s="174">
        <v>24.5</v>
      </c>
    </row>
    <row r="103" spans="1:4" ht="15" outlineLevel="3" x14ac:dyDescent="0.2">
      <c r="A103" s="175"/>
      <c r="B103" s="172" t="s">
        <v>1014</v>
      </c>
      <c r="C103" s="174">
        <v>10.1</v>
      </c>
      <c r="D103" s="174">
        <v>10.1</v>
      </c>
    </row>
    <row r="104" spans="1:4" ht="15" outlineLevel="3" x14ac:dyDescent="0.2">
      <c r="A104" s="175"/>
      <c r="B104" s="172" t="s">
        <v>1013</v>
      </c>
      <c r="C104" s="174">
        <v>14.4</v>
      </c>
      <c r="D104" s="174">
        <v>14.4</v>
      </c>
    </row>
    <row r="105" spans="1:4" ht="15" outlineLevel="2" x14ac:dyDescent="0.2">
      <c r="A105" s="175" t="s">
        <v>915</v>
      </c>
      <c r="B105" s="172" t="s">
        <v>909</v>
      </c>
      <c r="C105" s="174">
        <v>23.1</v>
      </c>
      <c r="D105" s="174">
        <v>23.1</v>
      </c>
    </row>
    <row r="106" spans="1:4" ht="15" outlineLevel="3" x14ac:dyDescent="0.2">
      <c r="A106" s="175"/>
      <c r="B106" s="172" t="s">
        <v>1009</v>
      </c>
      <c r="C106" s="174">
        <v>9.6999999999999993</v>
      </c>
      <c r="D106" s="174">
        <v>9.6999999999999993</v>
      </c>
    </row>
    <row r="107" spans="1:4" ht="15" outlineLevel="3" x14ac:dyDescent="0.2">
      <c r="A107" s="175"/>
      <c r="B107" s="172" t="s">
        <v>1007</v>
      </c>
      <c r="C107" s="174">
        <v>8.6999999999999993</v>
      </c>
      <c r="D107" s="174">
        <v>8.6999999999999993</v>
      </c>
    </row>
    <row r="108" spans="1:4" ht="15" outlineLevel="3" x14ac:dyDescent="0.2">
      <c r="A108" s="175"/>
      <c r="B108" s="172" t="s">
        <v>1006</v>
      </c>
      <c r="C108" s="174">
        <v>4.7</v>
      </c>
      <c r="D108" s="174">
        <v>4.7</v>
      </c>
    </row>
    <row r="109" spans="1:4" ht="15" outlineLevel="2" x14ac:dyDescent="0.2">
      <c r="A109" s="175" t="s">
        <v>914</v>
      </c>
      <c r="B109" s="172" t="s">
        <v>907</v>
      </c>
      <c r="C109" s="174">
        <v>24.5</v>
      </c>
      <c r="D109" s="174">
        <v>24.5</v>
      </c>
    </row>
    <row r="110" spans="1:4" ht="15" outlineLevel="3" x14ac:dyDescent="0.2">
      <c r="A110" s="175"/>
      <c r="B110" s="172" t="s">
        <v>1005</v>
      </c>
      <c r="C110" s="174">
        <v>15.1</v>
      </c>
      <c r="D110" s="174">
        <v>15.1</v>
      </c>
    </row>
    <row r="111" spans="1:4" ht="15" outlineLevel="3" x14ac:dyDescent="0.2">
      <c r="A111" s="175"/>
      <c r="B111" s="172" t="s">
        <v>1004</v>
      </c>
      <c r="C111" s="174">
        <v>3.4</v>
      </c>
      <c r="D111" s="174">
        <v>3.4</v>
      </c>
    </row>
    <row r="112" spans="1:4" ht="15" outlineLevel="3" x14ac:dyDescent="0.2">
      <c r="A112" s="175"/>
      <c r="B112" s="172" t="s">
        <v>1002</v>
      </c>
      <c r="C112" s="174">
        <v>6</v>
      </c>
      <c r="D112" s="174">
        <v>6</v>
      </c>
    </row>
    <row r="113" spans="1:4" ht="15" outlineLevel="2" x14ac:dyDescent="0.2">
      <c r="A113" s="175" t="s">
        <v>912</v>
      </c>
      <c r="B113" s="172" t="s">
        <v>905</v>
      </c>
      <c r="C113" s="174">
        <v>11.7</v>
      </c>
      <c r="D113" s="174">
        <v>11.7</v>
      </c>
    </row>
    <row r="114" spans="1:4" ht="15" outlineLevel="3" x14ac:dyDescent="0.2">
      <c r="A114" s="175"/>
      <c r="B114" s="172" t="s">
        <v>1199</v>
      </c>
      <c r="C114" s="174">
        <v>11.7</v>
      </c>
      <c r="D114" s="174">
        <v>11.7</v>
      </c>
    </row>
    <row r="115" spans="1:4" ht="15" outlineLevel="2" x14ac:dyDescent="0.2">
      <c r="A115" s="175" t="s">
        <v>910</v>
      </c>
      <c r="B115" s="172" t="s">
        <v>903</v>
      </c>
      <c r="C115" s="174">
        <v>1.7</v>
      </c>
      <c r="D115" s="174">
        <v>1.7</v>
      </c>
    </row>
    <row r="116" spans="1:4" ht="15" outlineLevel="3" x14ac:dyDescent="0.2">
      <c r="A116" s="175"/>
      <c r="B116" s="172" t="s">
        <v>995</v>
      </c>
      <c r="C116" s="174">
        <v>1.7</v>
      </c>
      <c r="D116" s="174">
        <v>1.7</v>
      </c>
    </row>
    <row r="117" spans="1:4" ht="15" outlineLevel="2" x14ac:dyDescent="0.2">
      <c r="A117" s="175" t="s">
        <v>908</v>
      </c>
      <c r="B117" s="172" t="s">
        <v>854</v>
      </c>
      <c r="C117" s="174">
        <v>10.8</v>
      </c>
      <c r="D117" s="174">
        <v>10.8</v>
      </c>
    </row>
    <row r="118" spans="1:4" ht="15" outlineLevel="3" x14ac:dyDescent="0.2">
      <c r="A118" s="175"/>
      <c r="B118" s="172" t="s">
        <v>1198</v>
      </c>
      <c r="C118" s="174">
        <v>9.1</v>
      </c>
      <c r="D118" s="174">
        <v>9.1</v>
      </c>
    </row>
    <row r="119" spans="1:4" ht="15" outlineLevel="3" x14ac:dyDescent="0.2">
      <c r="A119" s="175"/>
      <c r="B119" s="172" t="s">
        <v>992</v>
      </c>
      <c r="C119" s="174">
        <v>1.7</v>
      </c>
      <c r="D119" s="174">
        <v>1.7</v>
      </c>
    </row>
    <row r="120" spans="1:4" ht="15" outlineLevel="2" x14ac:dyDescent="0.2">
      <c r="A120" s="175" t="s">
        <v>906</v>
      </c>
      <c r="B120" s="172" t="s">
        <v>852</v>
      </c>
      <c r="C120" s="174">
        <v>115.2</v>
      </c>
      <c r="D120" s="174">
        <v>115.2</v>
      </c>
    </row>
    <row r="121" spans="1:4" ht="15" outlineLevel="3" x14ac:dyDescent="0.2">
      <c r="A121" s="175"/>
      <c r="B121" s="172" t="s">
        <v>1197</v>
      </c>
      <c r="C121" s="174">
        <v>115.2</v>
      </c>
      <c r="D121" s="174">
        <v>115.2</v>
      </c>
    </row>
    <row r="122" spans="1:4" ht="15" outlineLevel="2" x14ac:dyDescent="0.2">
      <c r="A122" s="175" t="s">
        <v>904</v>
      </c>
      <c r="B122" s="172" t="s">
        <v>232</v>
      </c>
      <c r="C122" s="174">
        <v>9.1</v>
      </c>
      <c r="D122" s="174">
        <v>9.1</v>
      </c>
    </row>
    <row r="123" spans="1:4" ht="15" outlineLevel="2" x14ac:dyDescent="0.2">
      <c r="A123" s="175" t="s">
        <v>902</v>
      </c>
      <c r="B123" s="172" t="s">
        <v>898</v>
      </c>
      <c r="C123" s="174">
        <v>192.7</v>
      </c>
      <c r="D123" s="174">
        <v>192.7</v>
      </c>
    </row>
    <row r="124" spans="1:4" ht="15" outlineLevel="2" x14ac:dyDescent="0.2">
      <c r="A124" s="175" t="s">
        <v>901</v>
      </c>
      <c r="B124" s="172" t="s">
        <v>848</v>
      </c>
      <c r="C124" s="174">
        <v>18.899999999999999</v>
      </c>
      <c r="D124" s="174">
        <v>18.899999999999999</v>
      </c>
    </row>
    <row r="125" spans="1:4" ht="15" outlineLevel="3" x14ac:dyDescent="0.2">
      <c r="A125" s="175"/>
      <c r="B125" s="172" t="s">
        <v>965</v>
      </c>
      <c r="C125" s="174">
        <v>18.899999999999999</v>
      </c>
      <c r="D125" s="174">
        <v>18.899999999999999</v>
      </c>
    </row>
    <row r="126" spans="1:4" ht="15" outlineLevel="2" x14ac:dyDescent="0.2">
      <c r="A126" s="175" t="s">
        <v>900</v>
      </c>
      <c r="B126" s="172" t="s">
        <v>892</v>
      </c>
      <c r="C126" s="174">
        <v>5.2</v>
      </c>
      <c r="D126" s="174">
        <v>5.2</v>
      </c>
    </row>
    <row r="127" spans="1:4" ht="15" outlineLevel="3" x14ac:dyDescent="0.2">
      <c r="A127" s="175"/>
      <c r="B127" s="172" t="s">
        <v>960</v>
      </c>
      <c r="C127" s="174">
        <v>5.2</v>
      </c>
      <c r="D127" s="174">
        <v>5.2</v>
      </c>
    </row>
    <row r="128" spans="1:4" ht="15" outlineLevel="2" x14ac:dyDescent="0.2">
      <c r="A128" s="175" t="s">
        <v>899</v>
      </c>
      <c r="B128" s="172" t="s">
        <v>888</v>
      </c>
      <c r="C128" s="174">
        <v>18</v>
      </c>
      <c r="D128" s="174">
        <v>18</v>
      </c>
    </row>
    <row r="129" spans="1:4" ht="15" outlineLevel="3" x14ac:dyDescent="0.2">
      <c r="A129" s="175"/>
      <c r="B129" s="172" t="s">
        <v>949</v>
      </c>
      <c r="C129" s="174">
        <v>18</v>
      </c>
      <c r="D129" s="174">
        <v>18</v>
      </c>
    </row>
    <row r="130" spans="1:4" ht="15" x14ac:dyDescent="0.2">
      <c r="A130" s="175"/>
      <c r="B130" s="172" t="s">
        <v>247</v>
      </c>
      <c r="C130" s="174">
        <v>2590.6999999999998</v>
      </c>
      <c r="D130" s="174">
        <v>2590.6999999999998</v>
      </c>
    </row>
    <row r="131" spans="1:4" ht="15.75" customHeight="1" x14ac:dyDescent="0.2"/>
  </sheetData>
  <mergeCells count="1">
    <mergeCell ref="A3:D3"/>
  </mergeCells>
  <pageMargins left="0.70866141732283472" right="0.70866141732283472" top="0.74803149606299213" bottom="0.74803149606299213" header="0.31496062992125984" footer="0.31496062992125984"/>
  <pageSetup paperSize="9" orientation="portrait" r:id="rId1"/>
  <headerFooter>
    <oddHeader>&amp;C&amp;"Times New Roman,обычный"&amp;12&amp;P</oddHeader>
    <oddFooter>&amp;L&amp;"Times New Roman,обычный"&amp;8 7698-17</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3"/>
  <dimension ref="A1:D20"/>
  <sheetViews>
    <sheetView workbookViewId="0">
      <selection activeCell="E3" sqref="E3"/>
    </sheetView>
  </sheetViews>
  <sheetFormatPr defaultColWidth="8.7109375" defaultRowHeight="12.75" x14ac:dyDescent="0.2"/>
  <cols>
    <col min="1" max="1" width="8.7109375" style="171" customWidth="1"/>
    <col min="2" max="2" width="30.7109375" style="171" customWidth="1"/>
    <col min="3" max="4" width="22.4257812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D1" s="319" t="s">
        <v>2684</v>
      </c>
    </row>
    <row r="2" spans="1:4" s="176" customFormat="1" ht="15" x14ac:dyDescent="0.25">
      <c r="D2" s="3" t="s">
        <v>2693</v>
      </c>
    </row>
    <row r="3" spans="1:4" s="185" customFormat="1" ht="72.75" customHeight="1" x14ac:dyDescent="0.2">
      <c r="A3" s="397" t="s">
        <v>2830</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944</v>
      </c>
      <c r="C6" s="174">
        <v>12673.3</v>
      </c>
      <c r="D6" s="174">
        <v>2652.6</v>
      </c>
    </row>
    <row r="7" spans="1:4" ht="15" x14ac:dyDescent="0.2">
      <c r="A7" s="175" t="s">
        <v>883</v>
      </c>
      <c r="B7" s="172" t="s">
        <v>884</v>
      </c>
      <c r="C7" s="174">
        <v>0</v>
      </c>
      <c r="D7" s="174">
        <v>573.6</v>
      </c>
    </row>
    <row r="8" spans="1:4" ht="15" x14ac:dyDescent="0.2">
      <c r="A8" s="175" t="s">
        <v>881</v>
      </c>
      <c r="B8" s="172" t="s">
        <v>942</v>
      </c>
      <c r="C8" s="174">
        <v>3948.4</v>
      </c>
      <c r="D8" s="174">
        <v>2741.9</v>
      </c>
    </row>
    <row r="9" spans="1:4" ht="15" x14ac:dyDescent="0.2">
      <c r="A9" s="175" t="s">
        <v>879</v>
      </c>
      <c r="B9" s="172" t="s">
        <v>937</v>
      </c>
      <c r="C9" s="174">
        <v>0</v>
      </c>
      <c r="D9" s="174">
        <v>2027.2</v>
      </c>
    </row>
    <row r="10" spans="1:4" ht="15" x14ac:dyDescent="0.2">
      <c r="A10" s="175" t="s">
        <v>877</v>
      </c>
      <c r="B10" s="172" t="s">
        <v>862</v>
      </c>
      <c r="C10" s="174">
        <v>3925.6</v>
      </c>
      <c r="D10" s="174">
        <v>1099.2</v>
      </c>
    </row>
    <row r="11" spans="1:4" ht="15" x14ac:dyDescent="0.2">
      <c r="A11" s="175" t="s">
        <v>875</v>
      </c>
      <c r="B11" s="172" t="s">
        <v>856</v>
      </c>
      <c r="C11" s="174">
        <v>0</v>
      </c>
      <c r="D11" s="174">
        <v>1731</v>
      </c>
    </row>
    <row r="12" spans="1:4" ht="15" x14ac:dyDescent="0.2">
      <c r="A12" s="175" t="s">
        <v>873</v>
      </c>
      <c r="B12" s="172" t="s">
        <v>911</v>
      </c>
      <c r="C12" s="174">
        <v>0</v>
      </c>
      <c r="D12" s="174">
        <v>8749.9</v>
      </c>
    </row>
    <row r="13" spans="1:4" ht="15" x14ac:dyDescent="0.2">
      <c r="A13" s="175" t="s">
        <v>871</v>
      </c>
      <c r="B13" s="172" t="s">
        <v>905</v>
      </c>
      <c r="C13" s="174">
        <v>0</v>
      </c>
      <c r="D13" s="174">
        <v>1051.5</v>
      </c>
    </row>
    <row r="14" spans="1:4" ht="15" x14ac:dyDescent="0.2">
      <c r="A14" s="175" t="s">
        <v>869</v>
      </c>
      <c r="B14" s="172" t="s">
        <v>854</v>
      </c>
      <c r="C14" s="174">
        <v>0</v>
      </c>
      <c r="D14" s="174">
        <v>3481.7</v>
      </c>
    </row>
    <row r="15" spans="1:4" ht="15" x14ac:dyDescent="0.2">
      <c r="A15" s="175" t="s">
        <v>867</v>
      </c>
      <c r="B15" s="172" t="s">
        <v>898</v>
      </c>
      <c r="C15" s="174">
        <v>0</v>
      </c>
      <c r="D15" s="174">
        <v>2040.9</v>
      </c>
    </row>
    <row r="16" spans="1:4" ht="15" x14ac:dyDescent="0.2">
      <c r="A16" s="175" t="s">
        <v>865</v>
      </c>
      <c r="B16" s="172" t="s">
        <v>896</v>
      </c>
      <c r="C16" s="174">
        <v>5840.5</v>
      </c>
      <c r="D16" s="174">
        <v>4660</v>
      </c>
    </row>
    <row r="17" spans="1:4" ht="15" x14ac:dyDescent="0.2">
      <c r="A17" s="175" t="s">
        <v>863</v>
      </c>
      <c r="B17" s="172" t="s">
        <v>850</v>
      </c>
      <c r="C17" s="174">
        <v>12449.7</v>
      </c>
      <c r="D17" s="174">
        <v>4068.9</v>
      </c>
    </row>
    <row r="18" spans="1:4" ht="15" x14ac:dyDescent="0.2">
      <c r="A18" s="175" t="s">
        <v>861</v>
      </c>
      <c r="B18" s="172" t="s">
        <v>888</v>
      </c>
      <c r="C18" s="174">
        <v>680.2</v>
      </c>
      <c r="D18" s="174">
        <v>4947.2</v>
      </c>
    </row>
    <row r="19" spans="1:4" ht="15" x14ac:dyDescent="0.2">
      <c r="A19" s="175"/>
      <c r="B19" s="172" t="s">
        <v>847</v>
      </c>
      <c r="C19" s="174">
        <v>482.3</v>
      </c>
      <c r="D19" s="174">
        <v>174.4</v>
      </c>
    </row>
    <row r="20" spans="1:4" ht="15" x14ac:dyDescent="0.2">
      <c r="A20" s="175"/>
      <c r="B20" s="172" t="s">
        <v>247</v>
      </c>
      <c r="C20" s="174">
        <v>40000</v>
      </c>
      <c r="D20" s="174">
        <v>40000</v>
      </c>
    </row>
  </sheetData>
  <mergeCells count="1">
    <mergeCell ref="A3:D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4"/>
  <dimension ref="A1:D13"/>
  <sheetViews>
    <sheetView workbookViewId="0">
      <selection activeCell="A3" sqref="A3:IV4"/>
    </sheetView>
  </sheetViews>
  <sheetFormatPr defaultColWidth="8.7109375" defaultRowHeight="12.75" x14ac:dyDescent="0.2"/>
  <cols>
    <col min="1" max="1" width="8.7109375" style="171" customWidth="1"/>
    <col min="2" max="2" width="30.7109375" style="171" customWidth="1"/>
    <col min="3" max="4" width="21.28515625" style="171" customWidth="1"/>
    <col min="5" max="249" width="9.140625" style="171" customWidth="1"/>
    <col min="250" max="250" width="8.7109375" style="171" customWidth="1"/>
    <col min="251" max="252" width="30.7109375" style="171" customWidth="1"/>
    <col min="253" max="253" width="15.42578125" style="171" customWidth="1"/>
    <col min="254" max="255" width="9.140625" style="171" customWidth="1"/>
    <col min="256" max="16384" width="8.7109375" style="171"/>
  </cols>
  <sheetData>
    <row r="1" spans="1:4" s="185" customFormat="1" ht="15" x14ac:dyDescent="0.25">
      <c r="C1" s="190"/>
      <c r="D1" s="319" t="s">
        <v>2685</v>
      </c>
    </row>
    <row r="2" spans="1:4" s="185" customFormat="1" ht="15" x14ac:dyDescent="0.25">
      <c r="C2" s="189"/>
      <c r="D2" s="3" t="s">
        <v>2693</v>
      </c>
    </row>
    <row r="3" spans="1:4" s="191" customFormat="1" ht="94.5" customHeight="1" x14ac:dyDescent="0.25">
      <c r="A3" s="397" t="s">
        <v>1239</v>
      </c>
      <c r="B3" s="397"/>
      <c r="C3" s="397"/>
      <c r="D3" s="397"/>
    </row>
    <row r="4" spans="1:4" s="191" customFormat="1" ht="15" customHeight="1" x14ac:dyDescent="0.25">
      <c r="A4" s="186"/>
      <c r="B4" s="186"/>
      <c r="C4" s="186"/>
      <c r="D4" s="186"/>
    </row>
    <row r="5" spans="1:4" s="184" customFormat="1" ht="39.6" customHeight="1" x14ac:dyDescent="0.25">
      <c r="A5" s="175" t="s">
        <v>33</v>
      </c>
      <c r="B5" s="175" t="s">
        <v>887</v>
      </c>
      <c r="C5" s="175" t="s">
        <v>102</v>
      </c>
      <c r="D5" s="175" t="s">
        <v>52</v>
      </c>
    </row>
    <row r="6" spans="1:4" ht="15" x14ac:dyDescent="0.2">
      <c r="A6" s="175" t="s">
        <v>885</v>
      </c>
      <c r="B6" s="172" t="s">
        <v>944</v>
      </c>
      <c r="C6" s="174">
        <v>136665.9</v>
      </c>
      <c r="D6" s="174">
        <v>124951.7</v>
      </c>
    </row>
    <row r="7" spans="1:4" ht="15" x14ac:dyDescent="0.2">
      <c r="A7" s="175" t="s">
        <v>883</v>
      </c>
      <c r="B7" s="172" t="s">
        <v>876</v>
      </c>
      <c r="C7" s="174">
        <v>0</v>
      </c>
      <c r="D7" s="174">
        <v>1301.5999999999999</v>
      </c>
    </row>
    <row r="8" spans="1:4" ht="15" x14ac:dyDescent="0.2">
      <c r="A8" s="175" t="s">
        <v>881</v>
      </c>
      <c r="B8" s="172" t="s">
        <v>870</v>
      </c>
      <c r="C8" s="174">
        <v>0</v>
      </c>
      <c r="D8" s="174">
        <v>8460.2999999999993</v>
      </c>
    </row>
    <row r="9" spans="1:4" ht="15" x14ac:dyDescent="0.2">
      <c r="A9" s="175" t="s">
        <v>879</v>
      </c>
      <c r="B9" s="172" t="s">
        <v>860</v>
      </c>
      <c r="C9" s="174">
        <v>650.79999999999995</v>
      </c>
      <c r="D9" s="174">
        <v>1301.5999999999999</v>
      </c>
    </row>
    <row r="10" spans="1:4" ht="15" x14ac:dyDescent="0.2">
      <c r="A10" s="175" t="s">
        <v>877</v>
      </c>
      <c r="B10" s="172" t="s">
        <v>852</v>
      </c>
      <c r="C10" s="174">
        <v>0</v>
      </c>
      <c r="D10" s="174">
        <v>2603.1</v>
      </c>
    </row>
    <row r="11" spans="1:4" ht="15" x14ac:dyDescent="0.2">
      <c r="A11" s="175" t="s">
        <v>875</v>
      </c>
      <c r="B11" s="172" t="s">
        <v>898</v>
      </c>
      <c r="C11" s="174">
        <v>2603.1999999999998</v>
      </c>
      <c r="D11" s="174">
        <v>1301.5999999999999</v>
      </c>
    </row>
    <row r="12" spans="1:4" ht="15" x14ac:dyDescent="0.2">
      <c r="A12" s="175"/>
      <c r="B12" s="172" t="s">
        <v>847</v>
      </c>
      <c r="C12" s="174">
        <v>129.5</v>
      </c>
      <c r="D12" s="174">
        <v>88.5</v>
      </c>
    </row>
    <row r="13" spans="1:4" ht="15" x14ac:dyDescent="0.2">
      <c r="A13" s="175"/>
      <c r="B13" s="172" t="s">
        <v>247</v>
      </c>
      <c r="C13" s="174">
        <v>140049.4</v>
      </c>
      <c r="D13" s="174">
        <v>140008.4</v>
      </c>
    </row>
  </sheetData>
  <mergeCells count="1">
    <mergeCell ref="A3:D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pageSetUpPr fitToPage="1"/>
  </sheetPr>
  <dimension ref="A1:D40"/>
  <sheetViews>
    <sheetView workbookViewId="0">
      <selection activeCell="B14" sqref="B14"/>
    </sheetView>
  </sheetViews>
  <sheetFormatPr defaultColWidth="8.7109375" defaultRowHeight="12.75" x14ac:dyDescent="0.2"/>
  <cols>
    <col min="1" max="1" width="8.7109375" style="171" customWidth="1"/>
    <col min="2" max="2" width="39.140625" style="171" customWidth="1"/>
    <col min="3" max="3" width="12" style="171" customWidth="1"/>
    <col min="4" max="4" width="11.4257812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C1" s="319" t="s">
        <v>2686</v>
      </c>
    </row>
    <row r="2" spans="1:4" s="176" customFormat="1" ht="15" x14ac:dyDescent="0.25">
      <c r="C2" s="3" t="s">
        <v>2693</v>
      </c>
    </row>
    <row r="3" spans="1:4" s="185" customFormat="1" ht="96" customHeight="1" x14ac:dyDescent="0.2">
      <c r="A3" s="397" t="s">
        <v>1242</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944</v>
      </c>
      <c r="C6" s="174">
        <v>12.6</v>
      </c>
      <c r="D6" s="174">
        <v>12.6</v>
      </c>
    </row>
    <row r="7" spans="1:4" ht="15" x14ac:dyDescent="0.2">
      <c r="A7" s="175" t="s">
        <v>883</v>
      </c>
      <c r="B7" s="172" t="s">
        <v>884</v>
      </c>
      <c r="C7" s="174">
        <v>0.4</v>
      </c>
      <c r="D7" s="174">
        <v>0.4</v>
      </c>
    </row>
    <row r="8" spans="1:4" ht="15" x14ac:dyDescent="0.2">
      <c r="A8" s="175" t="s">
        <v>881</v>
      </c>
      <c r="B8" s="172" t="s">
        <v>882</v>
      </c>
      <c r="C8" s="174">
        <v>8.1</v>
      </c>
      <c r="D8" s="174">
        <v>8.1</v>
      </c>
    </row>
    <row r="9" spans="1:4" ht="15" x14ac:dyDescent="0.2">
      <c r="A9" s="175" t="s">
        <v>879</v>
      </c>
      <c r="B9" s="172" t="s">
        <v>943</v>
      </c>
      <c r="C9" s="174">
        <v>0.3</v>
      </c>
      <c r="D9" s="174">
        <v>0.3</v>
      </c>
    </row>
    <row r="10" spans="1:4" ht="15" x14ac:dyDescent="0.2">
      <c r="A10" s="175" t="s">
        <v>877</v>
      </c>
      <c r="B10" s="172" t="s">
        <v>942</v>
      </c>
      <c r="C10" s="174">
        <v>0.5</v>
      </c>
      <c r="D10" s="174">
        <v>0.5</v>
      </c>
    </row>
    <row r="11" spans="1:4" ht="15" x14ac:dyDescent="0.2">
      <c r="A11" s="175" t="s">
        <v>875</v>
      </c>
      <c r="B11" s="172" t="s">
        <v>941</v>
      </c>
      <c r="C11" s="174">
        <v>0.4</v>
      </c>
      <c r="D11" s="174">
        <v>0.4</v>
      </c>
    </row>
    <row r="12" spans="1:4" ht="15" x14ac:dyDescent="0.2">
      <c r="A12" s="175" t="s">
        <v>873</v>
      </c>
      <c r="B12" s="172" t="s">
        <v>878</v>
      </c>
      <c r="C12" s="174">
        <v>1.7</v>
      </c>
      <c r="D12" s="174">
        <v>1.7</v>
      </c>
    </row>
    <row r="13" spans="1:4" ht="15" x14ac:dyDescent="0.2">
      <c r="A13" s="175" t="s">
        <v>871</v>
      </c>
      <c r="B13" s="172" t="s">
        <v>876</v>
      </c>
      <c r="C13" s="174">
        <v>0.8</v>
      </c>
      <c r="D13" s="174">
        <v>0.8</v>
      </c>
    </row>
    <row r="14" spans="1:4" ht="15" x14ac:dyDescent="0.2">
      <c r="A14" s="175" t="s">
        <v>869</v>
      </c>
      <c r="B14" s="172" t="s">
        <v>2629</v>
      </c>
      <c r="C14" s="174">
        <v>1.3</v>
      </c>
      <c r="D14" s="174">
        <v>1.3</v>
      </c>
    </row>
    <row r="15" spans="1:4" ht="15" x14ac:dyDescent="0.2">
      <c r="A15" s="175" t="s">
        <v>867</v>
      </c>
      <c r="B15" s="172" t="s">
        <v>872</v>
      </c>
      <c r="C15" s="174">
        <v>1</v>
      </c>
      <c r="D15" s="174">
        <v>1</v>
      </c>
    </row>
    <row r="16" spans="1:4" ht="15" x14ac:dyDescent="0.2">
      <c r="A16" s="175" t="s">
        <v>865</v>
      </c>
      <c r="B16" s="172" t="s">
        <v>870</v>
      </c>
      <c r="C16" s="174">
        <v>1.9</v>
      </c>
      <c r="D16" s="174">
        <v>1.9</v>
      </c>
    </row>
    <row r="17" spans="1:4" ht="15" x14ac:dyDescent="0.2">
      <c r="A17" s="175" t="s">
        <v>863</v>
      </c>
      <c r="B17" s="172" t="s">
        <v>939</v>
      </c>
      <c r="C17" s="174">
        <v>0.3</v>
      </c>
      <c r="D17" s="174">
        <v>0.3</v>
      </c>
    </row>
    <row r="18" spans="1:4" ht="15" x14ac:dyDescent="0.2">
      <c r="A18" s="175" t="s">
        <v>861</v>
      </c>
      <c r="B18" s="172" t="s">
        <v>937</v>
      </c>
      <c r="C18" s="174">
        <v>0.4</v>
      </c>
      <c r="D18" s="174">
        <v>0.4</v>
      </c>
    </row>
    <row r="19" spans="1:4" ht="15" x14ac:dyDescent="0.2">
      <c r="A19" s="175" t="s">
        <v>859</v>
      </c>
      <c r="B19" s="172" t="s">
        <v>934</v>
      </c>
      <c r="C19" s="174">
        <v>0.3</v>
      </c>
      <c r="D19" s="174">
        <v>0.3</v>
      </c>
    </row>
    <row r="20" spans="1:4" ht="15" x14ac:dyDescent="0.2">
      <c r="A20" s="175" t="s">
        <v>857</v>
      </c>
      <c r="B20" s="172" t="s">
        <v>927</v>
      </c>
      <c r="C20" s="174">
        <v>1.7</v>
      </c>
      <c r="D20" s="174">
        <v>1.7</v>
      </c>
    </row>
    <row r="21" spans="1:4" ht="15" x14ac:dyDescent="0.2">
      <c r="A21" s="175" t="s">
        <v>855</v>
      </c>
      <c r="B21" s="172" t="s">
        <v>862</v>
      </c>
      <c r="C21" s="174">
        <v>0.4</v>
      </c>
      <c r="D21" s="174">
        <v>0.4</v>
      </c>
    </row>
    <row r="22" spans="1:4" ht="15" x14ac:dyDescent="0.2">
      <c r="A22" s="175" t="s">
        <v>853</v>
      </c>
      <c r="B22" s="172" t="s">
        <v>924</v>
      </c>
      <c r="C22" s="174">
        <v>2.1</v>
      </c>
      <c r="D22" s="174">
        <v>2.1</v>
      </c>
    </row>
    <row r="23" spans="1:4" ht="15" x14ac:dyDescent="0.2">
      <c r="A23" s="175" t="s">
        <v>851</v>
      </c>
      <c r="B23" s="172" t="s">
        <v>922</v>
      </c>
      <c r="C23" s="174">
        <v>2.6</v>
      </c>
      <c r="D23" s="174">
        <v>2.6</v>
      </c>
    </row>
    <row r="24" spans="1:4" ht="15" x14ac:dyDescent="0.2">
      <c r="A24" s="175" t="s">
        <v>849</v>
      </c>
      <c r="B24" s="172" t="s">
        <v>919</v>
      </c>
      <c r="C24" s="174">
        <v>0.3</v>
      </c>
      <c r="D24" s="174">
        <v>0.3</v>
      </c>
    </row>
    <row r="25" spans="1:4" ht="15" x14ac:dyDescent="0.2">
      <c r="A25" s="175" t="s">
        <v>935</v>
      </c>
      <c r="B25" s="172" t="s">
        <v>858</v>
      </c>
      <c r="C25" s="174">
        <v>0.6</v>
      </c>
      <c r="D25" s="174">
        <v>0.6</v>
      </c>
    </row>
    <row r="26" spans="1:4" ht="15" x14ac:dyDescent="0.2">
      <c r="A26" s="175" t="s">
        <v>933</v>
      </c>
      <c r="B26" s="172" t="s">
        <v>916</v>
      </c>
      <c r="C26" s="174">
        <v>1.5</v>
      </c>
      <c r="D26" s="174">
        <v>1.5</v>
      </c>
    </row>
    <row r="27" spans="1:4" ht="15" x14ac:dyDescent="0.2">
      <c r="A27" s="175" t="s">
        <v>931</v>
      </c>
      <c r="B27" s="172" t="s">
        <v>856</v>
      </c>
      <c r="C27" s="174">
        <v>3.9</v>
      </c>
      <c r="D27" s="174">
        <v>3.9</v>
      </c>
    </row>
    <row r="28" spans="1:4" ht="15" x14ac:dyDescent="0.2">
      <c r="A28" s="175" t="s">
        <v>930</v>
      </c>
      <c r="B28" s="172" t="s">
        <v>913</v>
      </c>
      <c r="C28" s="174">
        <v>0.6</v>
      </c>
      <c r="D28" s="174">
        <v>0.6</v>
      </c>
    </row>
    <row r="29" spans="1:4" ht="15" x14ac:dyDescent="0.2">
      <c r="A29" s="175" t="s">
        <v>928</v>
      </c>
      <c r="B29" s="172" t="s">
        <v>911</v>
      </c>
      <c r="C29" s="174">
        <v>0.3</v>
      </c>
      <c r="D29" s="174">
        <v>0.3</v>
      </c>
    </row>
    <row r="30" spans="1:4" ht="15" x14ac:dyDescent="0.2">
      <c r="A30" s="175" t="s">
        <v>926</v>
      </c>
      <c r="B30" s="172" t="s">
        <v>909</v>
      </c>
      <c r="C30" s="174">
        <v>1.2</v>
      </c>
      <c r="D30" s="174">
        <v>1.2</v>
      </c>
    </row>
    <row r="31" spans="1:4" ht="15" x14ac:dyDescent="0.2">
      <c r="A31" s="175" t="s">
        <v>925</v>
      </c>
      <c r="B31" s="172" t="s">
        <v>905</v>
      </c>
      <c r="C31" s="174">
        <v>0.6</v>
      </c>
      <c r="D31" s="174">
        <v>0.6</v>
      </c>
    </row>
    <row r="32" spans="1:4" ht="15" x14ac:dyDescent="0.2">
      <c r="A32" s="175" t="s">
        <v>923</v>
      </c>
      <c r="B32" s="172" t="s">
        <v>854</v>
      </c>
      <c r="C32" s="174">
        <v>0.8</v>
      </c>
      <c r="D32" s="174">
        <v>0.8</v>
      </c>
    </row>
    <row r="33" spans="1:4" ht="15" x14ac:dyDescent="0.2">
      <c r="A33" s="175" t="s">
        <v>921</v>
      </c>
      <c r="B33" s="172" t="s">
        <v>898</v>
      </c>
      <c r="C33" s="174">
        <v>4.8</v>
      </c>
      <c r="D33" s="174">
        <v>4.8</v>
      </c>
    </row>
    <row r="34" spans="1:4" ht="15" x14ac:dyDescent="0.2">
      <c r="A34" s="175" t="s">
        <v>920</v>
      </c>
      <c r="B34" s="172" t="s">
        <v>896</v>
      </c>
      <c r="C34" s="174">
        <v>787</v>
      </c>
      <c r="D34" s="174">
        <v>787</v>
      </c>
    </row>
    <row r="35" spans="1:4" ht="15" x14ac:dyDescent="0.2">
      <c r="A35" s="175" t="s">
        <v>918</v>
      </c>
      <c r="B35" s="172" t="s">
        <v>850</v>
      </c>
      <c r="C35" s="174">
        <v>711.5</v>
      </c>
      <c r="D35" s="174">
        <v>711.5</v>
      </c>
    </row>
    <row r="36" spans="1:4" ht="15" x14ac:dyDescent="0.2">
      <c r="A36" s="175" t="s">
        <v>917</v>
      </c>
      <c r="B36" s="172" t="s">
        <v>848</v>
      </c>
      <c r="C36" s="174">
        <v>741.1</v>
      </c>
      <c r="D36" s="174">
        <v>741.1</v>
      </c>
    </row>
    <row r="37" spans="1:4" ht="15" x14ac:dyDescent="0.2">
      <c r="A37" s="175" t="s">
        <v>915</v>
      </c>
      <c r="B37" s="172" t="s">
        <v>892</v>
      </c>
      <c r="C37" s="174">
        <v>6.2</v>
      </c>
      <c r="D37" s="174">
        <v>6.2</v>
      </c>
    </row>
    <row r="38" spans="1:4" ht="15" x14ac:dyDescent="0.2">
      <c r="A38" s="175" t="s">
        <v>914</v>
      </c>
      <c r="B38" s="172" t="s">
        <v>888</v>
      </c>
      <c r="C38" s="174">
        <v>0.5</v>
      </c>
      <c r="D38" s="174">
        <v>0.5</v>
      </c>
    </row>
    <row r="39" spans="1:4" ht="15" x14ac:dyDescent="0.2">
      <c r="A39" s="175"/>
      <c r="B39" s="172" t="s">
        <v>247</v>
      </c>
      <c r="C39" s="174">
        <v>2297.6999999999998</v>
      </c>
      <c r="D39" s="174">
        <v>2297.6999999999998</v>
      </c>
    </row>
    <row r="40" spans="1:4" ht="41.45" customHeight="1" x14ac:dyDescent="0.2"/>
  </sheetData>
  <mergeCells count="1">
    <mergeCell ref="A3:D3"/>
  </mergeCells>
  <pageMargins left="1.299212598425197" right="0.5118110236220472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pageSetUpPr fitToPage="1"/>
  </sheetPr>
  <dimension ref="A1:D104"/>
  <sheetViews>
    <sheetView topLeftCell="A94" workbookViewId="0">
      <selection activeCell="F22" sqref="F22"/>
    </sheetView>
  </sheetViews>
  <sheetFormatPr defaultColWidth="8.7109375" defaultRowHeight="12.75" outlineLevelRow="3" x14ac:dyDescent="0.2"/>
  <cols>
    <col min="1" max="1" width="8.7109375" style="171" customWidth="1"/>
    <col min="2" max="2" width="52" style="171" customWidth="1"/>
    <col min="3" max="4" width="21.28515625" style="171" customWidth="1"/>
    <col min="5" max="5" width="9.140625" style="171" customWidth="1"/>
    <col min="6" max="6" width="13.140625" style="171" customWidth="1"/>
    <col min="7" max="255" width="9.140625" style="171" customWidth="1"/>
    <col min="256" max="16384" width="8.7109375" style="171"/>
  </cols>
  <sheetData>
    <row r="1" spans="1:4" s="176" customFormat="1" ht="15" x14ac:dyDescent="0.25">
      <c r="D1" s="319" t="s">
        <v>2687</v>
      </c>
    </row>
    <row r="2" spans="1:4" s="176" customFormat="1" ht="15" x14ac:dyDescent="0.25">
      <c r="D2" s="3" t="s">
        <v>2693</v>
      </c>
    </row>
    <row r="3" spans="1:4" s="185" customFormat="1" ht="55.5" customHeight="1" x14ac:dyDescent="0.2">
      <c r="A3" s="397" t="s">
        <v>2831</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s="184" customFormat="1" ht="15" x14ac:dyDescent="0.25">
      <c r="A6" s="178" t="s">
        <v>885</v>
      </c>
      <c r="B6" s="178" t="s">
        <v>883</v>
      </c>
      <c r="C6" s="178" t="s">
        <v>881</v>
      </c>
      <c r="D6" s="178" t="s">
        <v>879</v>
      </c>
    </row>
    <row r="7" spans="1:4" ht="15.75" customHeight="1" outlineLevel="2" x14ac:dyDescent="0.2">
      <c r="A7" s="175" t="s">
        <v>885</v>
      </c>
      <c r="B7" s="172" t="s">
        <v>944</v>
      </c>
      <c r="C7" s="174">
        <v>42882.6</v>
      </c>
      <c r="D7" s="174">
        <v>47971.9</v>
      </c>
    </row>
    <row r="8" spans="1:4" ht="15.75" customHeight="1" outlineLevel="2" x14ac:dyDescent="0.2">
      <c r="A8" s="175" t="s">
        <v>883</v>
      </c>
      <c r="B8" s="172" t="s">
        <v>884</v>
      </c>
      <c r="C8" s="174">
        <v>1574.8</v>
      </c>
      <c r="D8" s="174">
        <v>1574.8</v>
      </c>
    </row>
    <row r="9" spans="1:4" ht="15.75" customHeight="1" outlineLevel="3" x14ac:dyDescent="0.2">
      <c r="A9" s="175"/>
      <c r="B9" s="172" t="s">
        <v>884</v>
      </c>
      <c r="C9" s="174">
        <v>1574.8</v>
      </c>
      <c r="D9" s="174">
        <v>1574.8</v>
      </c>
    </row>
    <row r="10" spans="1:4" ht="15.75" customHeight="1" outlineLevel="2" x14ac:dyDescent="0.2">
      <c r="A10" s="175" t="s">
        <v>881</v>
      </c>
      <c r="B10" s="172" t="s">
        <v>882</v>
      </c>
      <c r="C10" s="174">
        <v>5456.4</v>
      </c>
      <c r="D10" s="174">
        <v>5456.4</v>
      </c>
    </row>
    <row r="11" spans="1:4" ht="15.75" customHeight="1" outlineLevel="2" x14ac:dyDescent="0.2">
      <c r="A11" s="175" t="s">
        <v>879</v>
      </c>
      <c r="B11" s="172" t="s">
        <v>943</v>
      </c>
      <c r="C11" s="174">
        <v>1076.3</v>
      </c>
      <c r="D11" s="174">
        <v>1076.3</v>
      </c>
    </row>
    <row r="12" spans="1:4" ht="15.75" customHeight="1" outlineLevel="3" x14ac:dyDescent="0.2">
      <c r="A12" s="175"/>
      <c r="B12" s="172" t="s">
        <v>943</v>
      </c>
      <c r="C12" s="174">
        <v>1076.3</v>
      </c>
      <c r="D12" s="174">
        <v>1076.3</v>
      </c>
    </row>
    <row r="13" spans="1:4" ht="15.75" customHeight="1" outlineLevel="2" x14ac:dyDescent="0.2">
      <c r="A13" s="175" t="s">
        <v>877</v>
      </c>
      <c r="B13" s="172" t="s">
        <v>2630</v>
      </c>
      <c r="C13" s="174">
        <v>1969.9</v>
      </c>
      <c r="D13" s="174">
        <v>1969.9</v>
      </c>
    </row>
    <row r="14" spans="1:4" ht="15.75" customHeight="1" outlineLevel="2" x14ac:dyDescent="0.2">
      <c r="A14" s="175" t="s">
        <v>875</v>
      </c>
      <c r="B14" s="172" t="s">
        <v>942</v>
      </c>
      <c r="C14" s="174">
        <v>2313.6999999999998</v>
      </c>
      <c r="D14" s="174">
        <v>2313.6999999999998</v>
      </c>
    </row>
    <row r="15" spans="1:4" ht="15.75" customHeight="1" outlineLevel="3" x14ac:dyDescent="0.2">
      <c r="A15" s="175"/>
      <c r="B15" s="172" t="s">
        <v>942</v>
      </c>
      <c r="C15" s="174">
        <v>2313.6999999999998</v>
      </c>
      <c r="D15" s="174">
        <v>2313.6999999999998</v>
      </c>
    </row>
    <row r="16" spans="1:4" ht="15.75" customHeight="1" outlineLevel="2" x14ac:dyDescent="0.2">
      <c r="A16" s="175" t="s">
        <v>873</v>
      </c>
      <c r="B16" s="172" t="s">
        <v>941</v>
      </c>
      <c r="C16" s="174">
        <v>1777.4</v>
      </c>
      <c r="D16" s="174">
        <v>1777.4</v>
      </c>
    </row>
    <row r="17" spans="1:4" ht="15.75" customHeight="1" outlineLevel="3" x14ac:dyDescent="0.2">
      <c r="A17" s="175"/>
      <c r="B17" s="172" t="s">
        <v>941</v>
      </c>
      <c r="C17" s="174">
        <v>1777.4</v>
      </c>
      <c r="D17" s="174">
        <v>1777.4</v>
      </c>
    </row>
    <row r="18" spans="1:4" ht="15.75" customHeight="1" outlineLevel="2" x14ac:dyDescent="0.2">
      <c r="A18" s="175" t="s">
        <v>871</v>
      </c>
      <c r="B18" s="172" t="s">
        <v>878</v>
      </c>
      <c r="C18" s="174">
        <v>2911.6</v>
      </c>
      <c r="D18" s="174">
        <v>2911.6</v>
      </c>
    </row>
    <row r="19" spans="1:4" ht="15.75" customHeight="1" outlineLevel="3" x14ac:dyDescent="0.2">
      <c r="A19" s="175"/>
      <c r="B19" s="172" t="s">
        <v>878</v>
      </c>
      <c r="C19" s="174">
        <v>2870.6</v>
      </c>
      <c r="D19" s="174">
        <v>2870.6</v>
      </c>
    </row>
    <row r="20" spans="1:4" ht="15.75" customHeight="1" outlineLevel="3" x14ac:dyDescent="0.2">
      <c r="A20" s="175"/>
      <c r="B20" s="172" t="s">
        <v>1182</v>
      </c>
      <c r="C20" s="174">
        <v>22.8</v>
      </c>
      <c r="D20" s="174">
        <v>22.8</v>
      </c>
    </row>
    <row r="21" spans="1:4" ht="15.75" customHeight="1" outlineLevel="3" x14ac:dyDescent="0.2">
      <c r="A21" s="175"/>
      <c r="B21" s="172" t="s">
        <v>1181</v>
      </c>
      <c r="C21" s="174">
        <v>18.2</v>
      </c>
      <c r="D21" s="174">
        <v>18.2</v>
      </c>
    </row>
    <row r="22" spans="1:4" ht="15.75" customHeight="1" outlineLevel="2" x14ac:dyDescent="0.2">
      <c r="A22" s="175" t="s">
        <v>869</v>
      </c>
      <c r="B22" s="172" t="s">
        <v>876</v>
      </c>
      <c r="C22" s="174">
        <v>3301.5</v>
      </c>
      <c r="D22" s="174">
        <v>3301.5</v>
      </c>
    </row>
    <row r="23" spans="1:4" ht="15.75" customHeight="1" outlineLevel="2" x14ac:dyDescent="0.2">
      <c r="A23" s="175" t="s">
        <v>867</v>
      </c>
      <c r="B23" s="172" t="s">
        <v>2629</v>
      </c>
      <c r="C23" s="174">
        <v>4011</v>
      </c>
      <c r="D23" s="174">
        <v>4011</v>
      </c>
    </row>
    <row r="24" spans="1:4" ht="15.75" customHeight="1" outlineLevel="2" x14ac:dyDescent="0.2">
      <c r="A24" s="175" t="s">
        <v>865</v>
      </c>
      <c r="B24" s="172" t="s">
        <v>872</v>
      </c>
      <c r="C24" s="174">
        <v>3738.4</v>
      </c>
      <c r="D24" s="174">
        <v>3738.4</v>
      </c>
    </row>
    <row r="25" spans="1:4" ht="15.75" customHeight="1" outlineLevel="2" x14ac:dyDescent="0.2">
      <c r="A25" s="175" t="s">
        <v>863</v>
      </c>
      <c r="B25" s="172" t="s">
        <v>870</v>
      </c>
      <c r="C25" s="174">
        <v>3839.7</v>
      </c>
      <c r="D25" s="174">
        <v>3839.7</v>
      </c>
    </row>
    <row r="26" spans="1:4" ht="15.75" customHeight="1" outlineLevel="3" x14ac:dyDescent="0.2">
      <c r="A26" s="175"/>
      <c r="B26" s="172" t="s">
        <v>870</v>
      </c>
      <c r="C26" s="174">
        <v>3839.7</v>
      </c>
      <c r="D26" s="174">
        <v>3839.7</v>
      </c>
    </row>
    <row r="27" spans="1:4" ht="15.75" customHeight="1" outlineLevel="2" x14ac:dyDescent="0.2">
      <c r="A27" s="175" t="s">
        <v>861</v>
      </c>
      <c r="B27" s="172" t="s">
        <v>868</v>
      </c>
      <c r="C27" s="174">
        <v>2787.8</v>
      </c>
      <c r="D27" s="174">
        <v>2787.8</v>
      </c>
    </row>
    <row r="28" spans="1:4" ht="15.75" customHeight="1" outlineLevel="3" x14ac:dyDescent="0.2">
      <c r="A28" s="175"/>
      <c r="B28" s="172" t="s">
        <v>868</v>
      </c>
      <c r="C28" s="174">
        <v>2787.8</v>
      </c>
      <c r="D28" s="174">
        <v>2787.8</v>
      </c>
    </row>
    <row r="29" spans="1:4" ht="15.75" customHeight="1" outlineLevel="2" x14ac:dyDescent="0.2">
      <c r="A29" s="175" t="s">
        <v>859</v>
      </c>
      <c r="B29" s="172" t="s">
        <v>940</v>
      </c>
      <c r="C29" s="174">
        <v>1627.3</v>
      </c>
      <c r="D29" s="174">
        <v>1627.3</v>
      </c>
    </row>
    <row r="30" spans="1:4" ht="15.75" customHeight="1" outlineLevel="3" x14ac:dyDescent="0.2">
      <c r="A30" s="175"/>
      <c r="B30" s="172" t="s">
        <v>940</v>
      </c>
      <c r="C30" s="174">
        <v>1627.3</v>
      </c>
      <c r="D30" s="174">
        <v>1627.3</v>
      </c>
    </row>
    <row r="31" spans="1:4" ht="15.75" customHeight="1" outlineLevel="2" x14ac:dyDescent="0.2">
      <c r="A31" s="175" t="s">
        <v>857</v>
      </c>
      <c r="B31" s="172" t="s">
        <v>939</v>
      </c>
      <c r="C31" s="174">
        <v>1039.2</v>
      </c>
      <c r="D31" s="174">
        <v>1039.2</v>
      </c>
    </row>
    <row r="32" spans="1:4" ht="15.75" customHeight="1" outlineLevel="3" x14ac:dyDescent="0.2">
      <c r="A32" s="175"/>
      <c r="B32" s="172" t="s">
        <v>939</v>
      </c>
      <c r="C32" s="174">
        <v>1039.2</v>
      </c>
      <c r="D32" s="174">
        <v>1039.2</v>
      </c>
    </row>
    <row r="33" spans="1:4" ht="15.75" customHeight="1" outlineLevel="2" x14ac:dyDescent="0.2">
      <c r="A33" s="175" t="s">
        <v>855</v>
      </c>
      <c r="B33" s="172" t="s">
        <v>938</v>
      </c>
      <c r="C33" s="174">
        <v>916.3</v>
      </c>
      <c r="D33" s="174">
        <v>916.3</v>
      </c>
    </row>
    <row r="34" spans="1:4" ht="15.75" customHeight="1" outlineLevel="3" x14ac:dyDescent="0.2">
      <c r="A34" s="175"/>
      <c r="B34" s="172" t="s">
        <v>938</v>
      </c>
      <c r="C34" s="174">
        <v>916.3</v>
      </c>
      <c r="D34" s="174">
        <v>916.3</v>
      </c>
    </row>
    <row r="35" spans="1:4" ht="15.75" customHeight="1" outlineLevel="2" x14ac:dyDescent="0.2">
      <c r="A35" s="175" t="s">
        <v>853</v>
      </c>
      <c r="B35" s="172" t="s">
        <v>866</v>
      </c>
      <c r="C35" s="174">
        <v>2095.9</v>
      </c>
      <c r="D35" s="174">
        <v>2095.9</v>
      </c>
    </row>
    <row r="36" spans="1:4" ht="15.75" customHeight="1" outlineLevel="3" x14ac:dyDescent="0.2">
      <c r="A36" s="175"/>
      <c r="B36" s="172" t="s">
        <v>866</v>
      </c>
      <c r="C36" s="174">
        <v>2095.9</v>
      </c>
      <c r="D36" s="174">
        <v>2095.9</v>
      </c>
    </row>
    <row r="37" spans="1:4" ht="15.75" customHeight="1" outlineLevel="2" x14ac:dyDescent="0.2">
      <c r="A37" s="175" t="s">
        <v>851</v>
      </c>
      <c r="B37" s="172" t="s">
        <v>937</v>
      </c>
      <c r="C37" s="174">
        <v>1431.5</v>
      </c>
      <c r="D37" s="174">
        <v>1431.5</v>
      </c>
    </row>
    <row r="38" spans="1:4" ht="15.75" customHeight="1" outlineLevel="3" x14ac:dyDescent="0.2">
      <c r="A38" s="175"/>
      <c r="B38" s="172" t="s">
        <v>937</v>
      </c>
      <c r="C38" s="174">
        <v>1431.5</v>
      </c>
      <c r="D38" s="174">
        <v>1431.5</v>
      </c>
    </row>
    <row r="39" spans="1:4" ht="15.75" customHeight="1" outlineLevel="2" x14ac:dyDescent="0.2">
      <c r="A39" s="175" t="s">
        <v>849</v>
      </c>
      <c r="B39" s="172" t="s">
        <v>936</v>
      </c>
      <c r="C39" s="174">
        <v>935.8</v>
      </c>
      <c r="D39" s="174">
        <v>935.8</v>
      </c>
    </row>
    <row r="40" spans="1:4" ht="15.75" customHeight="1" outlineLevel="3" x14ac:dyDescent="0.2">
      <c r="A40" s="175"/>
      <c r="B40" s="172" t="s">
        <v>936</v>
      </c>
      <c r="C40" s="174">
        <v>935.8</v>
      </c>
      <c r="D40" s="174">
        <v>935.8</v>
      </c>
    </row>
    <row r="41" spans="1:4" ht="15.75" customHeight="1" outlineLevel="2" x14ac:dyDescent="0.2">
      <c r="A41" s="175" t="s">
        <v>935</v>
      </c>
      <c r="B41" s="172" t="s">
        <v>934</v>
      </c>
      <c r="C41" s="174">
        <v>1613</v>
      </c>
      <c r="D41" s="174">
        <v>1613</v>
      </c>
    </row>
    <row r="42" spans="1:4" ht="15.75" customHeight="1" outlineLevel="3" x14ac:dyDescent="0.2">
      <c r="A42" s="175"/>
      <c r="B42" s="172" t="s">
        <v>934</v>
      </c>
      <c r="C42" s="174">
        <v>1613</v>
      </c>
      <c r="D42" s="174">
        <v>1613</v>
      </c>
    </row>
    <row r="43" spans="1:4" ht="15.75" customHeight="1" outlineLevel="2" x14ac:dyDescent="0.2">
      <c r="A43" s="175" t="s">
        <v>933</v>
      </c>
      <c r="B43" s="172" t="s">
        <v>932</v>
      </c>
      <c r="C43" s="174">
        <v>1343.7</v>
      </c>
      <c r="D43" s="174">
        <v>1343.7</v>
      </c>
    </row>
    <row r="44" spans="1:4" ht="15.75" customHeight="1" outlineLevel="3" x14ac:dyDescent="0.2">
      <c r="A44" s="175"/>
      <c r="B44" s="172" t="s">
        <v>932</v>
      </c>
      <c r="C44" s="174">
        <v>1343.7</v>
      </c>
      <c r="D44" s="174">
        <v>1343.7</v>
      </c>
    </row>
    <row r="45" spans="1:4" ht="15.75" customHeight="1" outlineLevel="2" x14ac:dyDescent="0.2">
      <c r="A45" s="175" t="s">
        <v>931</v>
      </c>
      <c r="B45" s="172" t="s">
        <v>864</v>
      </c>
      <c r="C45" s="174">
        <v>934.6</v>
      </c>
      <c r="D45" s="174">
        <v>934.6</v>
      </c>
    </row>
    <row r="46" spans="1:4" ht="15.75" customHeight="1" outlineLevel="3" x14ac:dyDescent="0.2">
      <c r="A46" s="175"/>
      <c r="B46" s="172" t="s">
        <v>864</v>
      </c>
      <c r="C46" s="174">
        <v>934.6</v>
      </c>
      <c r="D46" s="174">
        <v>934.6</v>
      </c>
    </row>
    <row r="47" spans="1:4" ht="15.75" customHeight="1" outlineLevel="2" x14ac:dyDescent="0.2">
      <c r="A47" s="175" t="s">
        <v>930</v>
      </c>
      <c r="B47" s="172" t="s">
        <v>929</v>
      </c>
      <c r="C47" s="174">
        <v>1432.7</v>
      </c>
      <c r="D47" s="174">
        <v>1432.7</v>
      </c>
    </row>
    <row r="48" spans="1:4" ht="15.75" customHeight="1" outlineLevel="3" x14ac:dyDescent="0.2">
      <c r="A48" s="175"/>
      <c r="B48" s="172" t="s">
        <v>929</v>
      </c>
      <c r="C48" s="174">
        <v>1432.7</v>
      </c>
      <c r="D48" s="174">
        <v>1432.7</v>
      </c>
    </row>
    <row r="49" spans="1:4" ht="15.75" customHeight="1" outlineLevel="2" x14ac:dyDescent="0.2">
      <c r="A49" s="175" t="s">
        <v>928</v>
      </c>
      <c r="B49" s="172" t="s">
        <v>927</v>
      </c>
      <c r="C49" s="174">
        <v>1980.5</v>
      </c>
      <c r="D49" s="174">
        <v>1980.5</v>
      </c>
    </row>
    <row r="50" spans="1:4" ht="15.75" customHeight="1" outlineLevel="3" x14ac:dyDescent="0.2">
      <c r="A50" s="175"/>
      <c r="B50" s="172" t="s">
        <v>927</v>
      </c>
      <c r="C50" s="174">
        <v>1980.5</v>
      </c>
      <c r="D50" s="174">
        <v>1980.5</v>
      </c>
    </row>
    <row r="51" spans="1:4" ht="15.75" customHeight="1" outlineLevel="2" x14ac:dyDescent="0.2">
      <c r="A51" s="175" t="s">
        <v>926</v>
      </c>
      <c r="B51" s="172" t="s">
        <v>862</v>
      </c>
      <c r="C51" s="174">
        <v>1735.7</v>
      </c>
      <c r="D51" s="174">
        <v>1735.7</v>
      </c>
    </row>
    <row r="52" spans="1:4" ht="15.75" customHeight="1" outlineLevel="3" x14ac:dyDescent="0.2">
      <c r="A52" s="175"/>
      <c r="B52" s="172" t="s">
        <v>862</v>
      </c>
      <c r="C52" s="174">
        <v>1735.7</v>
      </c>
      <c r="D52" s="174">
        <v>1735.7</v>
      </c>
    </row>
    <row r="53" spans="1:4" ht="15.75" customHeight="1" outlineLevel="2" x14ac:dyDescent="0.2">
      <c r="A53" s="175" t="s">
        <v>925</v>
      </c>
      <c r="B53" s="172" t="s">
        <v>924</v>
      </c>
      <c r="C53" s="174">
        <v>2250.1</v>
      </c>
      <c r="D53" s="174">
        <v>2250.1</v>
      </c>
    </row>
    <row r="54" spans="1:4" ht="15.75" customHeight="1" outlineLevel="3" x14ac:dyDescent="0.2">
      <c r="A54" s="175"/>
      <c r="B54" s="172" t="s">
        <v>924</v>
      </c>
      <c r="C54" s="174">
        <v>1916.7</v>
      </c>
      <c r="D54" s="174">
        <v>1916.7</v>
      </c>
    </row>
    <row r="55" spans="1:4" ht="15.75" customHeight="1" outlineLevel="3" x14ac:dyDescent="0.2">
      <c r="A55" s="175"/>
      <c r="B55" s="172" t="s">
        <v>1077</v>
      </c>
      <c r="C55" s="174">
        <v>63.5</v>
      </c>
      <c r="D55" s="174">
        <v>63.5</v>
      </c>
    </row>
    <row r="56" spans="1:4" ht="15.75" customHeight="1" outlineLevel="3" x14ac:dyDescent="0.2">
      <c r="A56" s="175"/>
      <c r="B56" s="172" t="s">
        <v>1076</v>
      </c>
      <c r="C56" s="174">
        <v>135.80000000000001</v>
      </c>
      <c r="D56" s="174">
        <v>135.80000000000001</v>
      </c>
    </row>
    <row r="57" spans="1:4" ht="15.75" customHeight="1" outlineLevel="3" x14ac:dyDescent="0.2">
      <c r="A57" s="175"/>
      <c r="B57" s="172" t="s">
        <v>1075</v>
      </c>
      <c r="C57" s="174">
        <v>69.3</v>
      </c>
      <c r="D57" s="174">
        <v>69.3</v>
      </c>
    </row>
    <row r="58" spans="1:4" ht="15.75" customHeight="1" outlineLevel="3" x14ac:dyDescent="0.2">
      <c r="A58" s="175"/>
      <c r="B58" s="172" t="s">
        <v>1073</v>
      </c>
      <c r="C58" s="174">
        <v>64.8</v>
      </c>
      <c r="D58" s="174">
        <v>64.8</v>
      </c>
    </row>
    <row r="59" spans="1:4" ht="15.75" customHeight="1" outlineLevel="2" x14ac:dyDescent="0.2">
      <c r="A59" s="175" t="s">
        <v>923</v>
      </c>
      <c r="B59" s="172" t="s">
        <v>922</v>
      </c>
      <c r="C59" s="174">
        <v>1815.8</v>
      </c>
      <c r="D59" s="174">
        <v>1815.8</v>
      </c>
    </row>
    <row r="60" spans="1:4" ht="15.75" customHeight="1" outlineLevel="3" x14ac:dyDescent="0.2">
      <c r="A60" s="175"/>
      <c r="B60" s="172" t="s">
        <v>922</v>
      </c>
      <c r="C60" s="174">
        <v>1815.8</v>
      </c>
      <c r="D60" s="174">
        <v>1815.8</v>
      </c>
    </row>
    <row r="61" spans="1:4" ht="15.75" customHeight="1" outlineLevel="2" x14ac:dyDescent="0.2">
      <c r="A61" s="175" t="s">
        <v>921</v>
      </c>
      <c r="B61" s="172" t="s">
        <v>860</v>
      </c>
      <c r="C61" s="174">
        <v>1458.6</v>
      </c>
      <c r="D61" s="174">
        <v>1458.6</v>
      </c>
    </row>
    <row r="62" spans="1:4" ht="15.75" customHeight="1" outlineLevel="3" x14ac:dyDescent="0.2">
      <c r="A62" s="175"/>
      <c r="B62" s="172" t="s">
        <v>860</v>
      </c>
      <c r="C62" s="174">
        <v>1458.6</v>
      </c>
      <c r="D62" s="174">
        <v>1458.6</v>
      </c>
    </row>
    <row r="63" spans="1:4" ht="15.75" customHeight="1" outlineLevel="2" x14ac:dyDescent="0.2">
      <c r="A63" s="175" t="s">
        <v>920</v>
      </c>
      <c r="B63" s="172" t="s">
        <v>919</v>
      </c>
      <c r="C63" s="174">
        <v>1255.7</v>
      </c>
      <c r="D63" s="174">
        <v>1255.7</v>
      </c>
    </row>
    <row r="64" spans="1:4" ht="15.75" customHeight="1" outlineLevel="3" x14ac:dyDescent="0.2">
      <c r="A64" s="175"/>
      <c r="B64" s="172" t="s">
        <v>919</v>
      </c>
      <c r="C64" s="174">
        <v>1255.7</v>
      </c>
      <c r="D64" s="174">
        <v>1255.7</v>
      </c>
    </row>
    <row r="65" spans="1:4" ht="15.75" customHeight="1" outlineLevel="2" x14ac:dyDescent="0.2">
      <c r="A65" s="175" t="s">
        <v>918</v>
      </c>
      <c r="B65" s="172" t="s">
        <v>858</v>
      </c>
      <c r="C65" s="174">
        <v>960.1</v>
      </c>
      <c r="D65" s="174">
        <v>960.1</v>
      </c>
    </row>
    <row r="66" spans="1:4" ht="15.75" customHeight="1" outlineLevel="3" x14ac:dyDescent="0.2">
      <c r="A66" s="175"/>
      <c r="B66" s="172" t="s">
        <v>858</v>
      </c>
      <c r="C66" s="174">
        <v>960.1</v>
      </c>
      <c r="D66" s="174">
        <v>960.1</v>
      </c>
    </row>
    <row r="67" spans="1:4" ht="15.75" customHeight="1" outlineLevel="2" x14ac:dyDescent="0.2">
      <c r="A67" s="175" t="s">
        <v>917</v>
      </c>
      <c r="B67" s="172" t="s">
        <v>916</v>
      </c>
      <c r="C67" s="174">
        <v>1307</v>
      </c>
      <c r="D67" s="174">
        <v>1307</v>
      </c>
    </row>
    <row r="68" spans="1:4" ht="15.75" customHeight="1" outlineLevel="3" x14ac:dyDescent="0.2">
      <c r="A68" s="175"/>
      <c r="B68" s="172" t="s">
        <v>916</v>
      </c>
      <c r="C68" s="174">
        <v>1307</v>
      </c>
      <c r="D68" s="174">
        <v>1307</v>
      </c>
    </row>
    <row r="69" spans="1:4" ht="15.75" customHeight="1" outlineLevel="2" x14ac:dyDescent="0.2">
      <c r="A69" s="175" t="s">
        <v>915</v>
      </c>
      <c r="B69" s="172" t="s">
        <v>856</v>
      </c>
      <c r="C69" s="174">
        <v>3187.4</v>
      </c>
      <c r="D69" s="174">
        <v>3187.4</v>
      </c>
    </row>
    <row r="70" spans="1:4" ht="15.75" customHeight="1" outlineLevel="3" x14ac:dyDescent="0.2">
      <c r="A70" s="175"/>
      <c r="B70" s="172" t="s">
        <v>856</v>
      </c>
      <c r="C70" s="174">
        <v>3187.4</v>
      </c>
      <c r="D70" s="174">
        <v>3187.4</v>
      </c>
    </row>
    <row r="71" spans="1:4" ht="15.75" customHeight="1" outlineLevel="2" x14ac:dyDescent="0.2">
      <c r="A71" s="175" t="s">
        <v>914</v>
      </c>
      <c r="B71" s="172" t="s">
        <v>913</v>
      </c>
      <c r="C71" s="174">
        <v>1017.1</v>
      </c>
      <c r="D71" s="174">
        <v>1017.1</v>
      </c>
    </row>
    <row r="72" spans="1:4" ht="15.75" customHeight="1" outlineLevel="3" x14ac:dyDescent="0.2">
      <c r="A72" s="175"/>
      <c r="B72" s="172" t="s">
        <v>913</v>
      </c>
      <c r="C72" s="174">
        <v>1017.1</v>
      </c>
      <c r="D72" s="174">
        <v>1017.1</v>
      </c>
    </row>
    <row r="73" spans="1:4" ht="15.75" customHeight="1" outlineLevel="2" x14ac:dyDescent="0.2">
      <c r="A73" s="175" t="s">
        <v>912</v>
      </c>
      <c r="B73" s="172" t="s">
        <v>911</v>
      </c>
      <c r="C73" s="174">
        <v>778.4</v>
      </c>
      <c r="D73" s="174">
        <v>778.4</v>
      </c>
    </row>
    <row r="74" spans="1:4" ht="15.75" customHeight="1" outlineLevel="3" x14ac:dyDescent="0.2">
      <c r="A74" s="175"/>
      <c r="B74" s="172" t="s">
        <v>911</v>
      </c>
      <c r="C74" s="174">
        <v>778.4</v>
      </c>
      <c r="D74" s="174">
        <v>778.4</v>
      </c>
    </row>
    <row r="75" spans="1:4" ht="15.75" customHeight="1" outlineLevel="2" x14ac:dyDescent="0.2">
      <c r="A75" s="175" t="s">
        <v>910</v>
      </c>
      <c r="B75" s="172" t="s">
        <v>909</v>
      </c>
      <c r="C75" s="174">
        <v>1596</v>
      </c>
      <c r="D75" s="174">
        <v>1596</v>
      </c>
    </row>
    <row r="76" spans="1:4" ht="15.75" customHeight="1" outlineLevel="3" x14ac:dyDescent="0.2">
      <c r="A76" s="175"/>
      <c r="B76" s="172" t="s">
        <v>909</v>
      </c>
      <c r="C76" s="174">
        <v>1596</v>
      </c>
      <c r="D76" s="174">
        <v>1596</v>
      </c>
    </row>
    <row r="77" spans="1:4" ht="15.75" customHeight="1" outlineLevel="2" x14ac:dyDescent="0.2">
      <c r="A77" s="175" t="s">
        <v>908</v>
      </c>
      <c r="B77" s="172" t="s">
        <v>907</v>
      </c>
      <c r="C77" s="174">
        <v>941.8</v>
      </c>
      <c r="D77" s="174">
        <v>941.8</v>
      </c>
    </row>
    <row r="78" spans="1:4" ht="15.75" customHeight="1" outlineLevel="3" x14ac:dyDescent="0.2">
      <c r="A78" s="175"/>
      <c r="B78" s="172" t="s">
        <v>907</v>
      </c>
      <c r="C78" s="174">
        <v>941.8</v>
      </c>
      <c r="D78" s="174">
        <v>941.8</v>
      </c>
    </row>
    <row r="79" spans="1:4" ht="15.75" customHeight="1" outlineLevel="2" x14ac:dyDescent="0.2">
      <c r="A79" s="175" t="s">
        <v>906</v>
      </c>
      <c r="B79" s="172" t="s">
        <v>905</v>
      </c>
      <c r="C79" s="174">
        <v>1238.5999999999999</v>
      </c>
      <c r="D79" s="174">
        <v>1238.5999999999999</v>
      </c>
    </row>
    <row r="80" spans="1:4" ht="15.75" customHeight="1" outlineLevel="3" x14ac:dyDescent="0.2">
      <c r="A80" s="175"/>
      <c r="B80" s="172" t="s">
        <v>905</v>
      </c>
      <c r="C80" s="174">
        <v>1238.5999999999999</v>
      </c>
      <c r="D80" s="174">
        <v>1238.5999999999999</v>
      </c>
    </row>
    <row r="81" spans="1:4" ht="15.75" customHeight="1" outlineLevel="2" x14ac:dyDescent="0.2">
      <c r="A81" s="175" t="s">
        <v>904</v>
      </c>
      <c r="B81" s="172" t="s">
        <v>903</v>
      </c>
      <c r="C81" s="174">
        <v>911.3</v>
      </c>
      <c r="D81" s="174">
        <v>911.3</v>
      </c>
    </row>
    <row r="82" spans="1:4" ht="15.75" customHeight="1" outlineLevel="3" x14ac:dyDescent="0.2">
      <c r="A82" s="175"/>
      <c r="B82" s="172" t="s">
        <v>903</v>
      </c>
      <c r="C82" s="174">
        <v>911.3</v>
      </c>
      <c r="D82" s="174">
        <v>911.3</v>
      </c>
    </row>
    <row r="83" spans="1:4" ht="15.75" customHeight="1" outlineLevel="2" x14ac:dyDescent="0.2">
      <c r="A83" s="175" t="s">
        <v>902</v>
      </c>
      <c r="B83" s="172" t="s">
        <v>854</v>
      </c>
      <c r="C83" s="174">
        <v>1511.6</v>
      </c>
      <c r="D83" s="174">
        <v>1511.6</v>
      </c>
    </row>
    <row r="84" spans="1:4" ht="15.75" customHeight="1" outlineLevel="3" x14ac:dyDescent="0.2">
      <c r="A84" s="175"/>
      <c r="B84" s="172" t="s">
        <v>854</v>
      </c>
      <c r="C84" s="174">
        <v>1439</v>
      </c>
      <c r="D84" s="174">
        <v>1439</v>
      </c>
    </row>
    <row r="85" spans="1:4" ht="15.75" customHeight="1" outlineLevel="3" x14ac:dyDescent="0.2">
      <c r="A85" s="175"/>
      <c r="B85" s="172" t="s">
        <v>991</v>
      </c>
      <c r="C85" s="174">
        <v>32.1</v>
      </c>
      <c r="D85" s="174">
        <v>32.1</v>
      </c>
    </row>
    <row r="86" spans="1:4" ht="15.75" customHeight="1" outlineLevel="3" x14ac:dyDescent="0.2">
      <c r="A86" s="175"/>
      <c r="B86" s="172" t="s">
        <v>988</v>
      </c>
      <c r="C86" s="174">
        <v>40.5</v>
      </c>
      <c r="D86" s="174">
        <v>40.5</v>
      </c>
    </row>
    <row r="87" spans="1:4" ht="15.75" customHeight="1" outlineLevel="2" x14ac:dyDescent="0.2">
      <c r="A87" s="175" t="s">
        <v>901</v>
      </c>
      <c r="B87" s="172" t="s">
        <v>852</v>
      </c>
      <c r="C87" s="174">
        <v>2409.5</v>
      </c>
      <c r="D87" s="174">
        <v>2409.5</v>
      </c>
    </row>
    <row r="88" spans="1:4" ht="15.75" customHeight="1" outlineLevel="3" x14ac:dyDescent="0.2">
      <c r="A88" s="175"/>
      <c r="B88" s="172" t="s">
        <v>852</v>
      </c>
      <c r="C88" s="174">
        <v>2409.5</v>
      </c>
      <c r="D88" s="174">
        <v>2409.5</v>
      </c>
    </row>
    <row r="89" spans="1:4" ht="15.75" customHeight="1" outlineLevel="2" x14ac:dyDescent="0.2">
      <c r="A89" s="175" t="s">
        <v>900</v>
      </c>
      <c r="B89" s="172" t="s">
        <v>232</v>
      </c>
      <c r="C89" s="174">
        <v>629.9</v>
      </c>
      <c r="D89" s="174">
        <v>629.9</v>
      </c>
    </row>
    <row r="90" spans="1:4" ht="15.75" customHeight="1" outlineLevel="2" x14ac:dyDescent="0.2">
      <c r="A90" s="175" t="s">
        <v>899</v>
      </c>
      <c r="B90" s="172" t="s">
        <v>898</v>
      </c>
      <c r="C90" s="174">
        <v>1615</v>
      </c>
      <c r="D90" s="174">
        <v>1615</v>
      </c>
    </row>
    <row r="91" spans="1:4" ht="15.75" customHeight="1" outlineLevel="2" x14ac:dyDescent="0.2">
      <c r="A91" s="175" t="s">
        <v>897</v>
      </c>
      <c r="B91" s="172" t="s">
        <v>896</v>
      </c>
      <c r="C91" s="174">
        <v>1152.8</v>
      </c>
      <c r="D91" s="174">
        <v>1152.8</v>
      </c>
    </row>
    <row r="92" spans="1:4" ht="15.75" customHeight="1" outlineLevel="3" x14ac:dyDescent="0.2">
      <c r="A92" s="175"/>
      <c r="B92" s="172" t="s">
        <v>896</v>
      </c>
      <c r="C92" s="174">
        <v>1152.8</v>
      </c>
      <c r="D92" s="174">
        <v>1152.8</v>
      </c>
    </row>
    <row r="93" spans="1:4" ht="15.75" customHeight="1" outlineLevel="2" x14ac:dyDescent="0.2">
      <c r="A93" s="175" t="s">
        <v>895</v>
      </c>
      <c r="B93" s="172" t="s">
        <v>850</v>
      </c>
      <c r="C93" s="174">
        <v>1144.9000000000001</v>
      </c>
      <c r="D93" s="174">
        <v>1144.9000000000001</v>
      </c>
    </row>
    <row r="94" spans="1:4" ht="15.75" customHeight="1" outlineLevel="3" x14ac:dyDescent="0.2">
      <c r="A94" s="175"/>
      <c r="B94" s="172" t="s">
        <v>850</v>
      </c>
      <c r="C94" s="174">
        <v>1144.9000000000001</v>
      </c>
      <c r="D94" s="174">
        <v>1144.9000000000001</v>
      </c>
    </row>
    <row r="95" spans="1:4" ht="15.75" customHeight="1" outlineLevel="2" x14ac:dyDescent="0.2">
      <c r="A95" s="175" t="s">
        <v>894</v>
      </c>
      <c r="B95" s="172" t="s">
        <v>848</v>
      </c>
      <c r="C95" s="174">
        <v>1148.4000000000001</v>
      </c>
      <c r="D95" s="174">
        <v>1148.4000000000001</v>
      </c>
    </row>
    <row r="96" spans="1:4" ht="15.75" customHeight="1" outlineLevel="3" x14ac:dyDescent="0.2">
      <c r="A96" s="175"/>
      <c r="B96" s="172" t="s">
        <v>848</v>
      </c>
      <c r="C96" s="174">
        <v>1148.4000000000001</v>
      </c>
      <c r="D96" s="174">
        <v>1148.4000000000001</v>
      </c>
    </row>
    <row r="97" spans="1:4" ht="15.75" customHeight="1" outlineLevel="2" x14ac:dyDescent="0.2">
      <c r="A97" s="175" t="s">
        <v>893</v>
      </c>
      <c r="B97" s="172" t="s">
        <v>892</v>
      </c>
      <c r="C97" s="174">
        <v>1413.2</v>
      </c>
      <c r="D97" s="174">
        <v>1413.2</v>
      </c>
    </row>
    <row r="98" spans="1:4" ht="15.75" customHeight="1" outlineLevel="3" x14ac:dyDescent="0.2">
      <c r="A98" s="175"/>
      <c r="B98" s="172" t="s">
        <v>892</v>
      </c>
      <c r="C98" s="174">
        <v>1413.2</v>
      </c>
      <c r="D98" s="174">
        <v>1413.2</v>
      </c>
    </row>
    <row r="99" spans="1:4" ht="15.75" customHeight="1" outlineLevel="2" x14ac:dyDescent="0.2">
      <c r="A99" s="175" t="s">
        <v>891</v>
      </c>
      <c r="B99" s="172" t="s">
        <v>890</v>
      </c>
      <c r="C99" s="174">
        <v>923.8</v>
      </c>
      <c r="D99" s="174">
        <v>923.8</v>
      </c>
    </row>
    <row r="100" spans="1:4" ht="15.75" customHeight="1" outlineLevel="3" x14ac:dyDescent="0.2">
      <c r="A100" s="175"/>
      <c r="B100" s="172" t="s">
        <v>890</v>
      </c>
      <c r="C100" s="174">
        <v>923.8</v>
      </c>
      <c r="D100" s="174">
        <v>923.8</v>
      </c>
    </row>
    <row r="101" spans="1:4" ht="15.75" customHeight="1" outlineLevel="2" x14ac:dyDescent="0.2">
      <c r="A101" s="175" t="s">
        <v>889</v>
      </c>
      <c r="B101" s="172" t="s">
        <v>888</v>
      </c>
      <c r="C101" s="174">
        <v>1295.9000000000001</v>
      </c>
      <c r="D101" s="174">
        <v>1295.9000000000001</v>
      </c>
    </row>
    <row r="102" spans="1:4" ht="15.75" customHeight="1" outlineLevel="3" x14ac:dyDescent="0.2">
      <c r="A102" s="175"/>
      <c r="B102" s="172" t="s">
        <v>888</v>
      </c>
      <c r="C102" s="174">
        <v>1295.9000000000001</v>
      </c>
      <c r="D102" s="174">
        <v>1295.9000000000001</v>
      </c>
    </row>
    <row r="103" spans="1:4" ht="15.75" customHeight="1" x14ac:dyDescent="0.2">
      <c r="A103" s="175"/>
      <c r="B103" s="172" t="s">
        <v>247</v>
      </c>
      <c r="C103" s="174">
        <v>126690.2</v>
      </c>
      <c r="D103" s="174">
        <v>131779.5</v>
      </c>
    </row>
    <row r="104" spans="1:4" ht="41.45" customHeight="1" x14ac:dyDescent="0.2"/>
  </sheetData>
  <mergeCells count="1">
    <mergeCell ref="A3:D3"/>
  </mergeCells>
  <pageMargins left="0.70866141732283472" right="0.70866141732283472" top="0.74803149606299213" bottom="0.74803149606299213" header="0.31496062992125984" footer="0.31496062992125984"/>
  <pageSetup paperSize="9" scale="84" fitToHeight="0" orientation="portrait" r:id="rId1"/>
  <headerFooter>
    <oddHeader>&amp;C&amp;"Times New Roman,обычный"&amp;12&amp;P</oddHeader>
    <oddFooter>&amp;L&amp;"Times New Roman,обычный"&amp;8 7698-17</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8"/>
  <sheetViews>
    <sheetView topLeftCell="A22" workbookViewId="0">
      <selection activeCell="F9" sqref="F9"/>
    </sheetView>
  </sheetViews>
  <sheetFormatPr defaultColWidth="9.140625" defaultRowHeight="12.75" x14ac:dyDescent="0.2"/>
  <cols>
    <col min="1" max="1" width="8.7109375" style="185" customWidth="1"/>
    <col min="2" max="2" width="38.28515625" style="185" customWidth="1"/>
    <col min="3" max="4" width="22.42578125" style="185" customWidth="1"/>
    <col min="5" max="6" width="9.140625" style="185" customWidth="1"/>
    <col min="7" max="16384" width="9.140625" style="185"/>
  </cols>
  <sheetData>
    <row r="1" spans="1:4" s="176" customFormat="1" ht="15" x14ac:dyDescent="0.25">
      <c r="D1" s="319" t="s">
        <v>2688</v>
      </c>
    </row>
    <row r="2" spans="1:4" s="176" customFormat="1" ht="15" x14ac:dyDescent="0.25">
      <c r="D2" s="3" t="s">
        <v>2693</v>
      </c>
    </row>
    <row r="3" spans="1:4" ht="64.5" customHeight="1" x14ac:dyDescent="0.2">
      <c r="A3" s="397" t="s">
        <v>2641</v>
      </c>
      <c r="B3" s="397"/>
      <c r="C3" s="397"/>
      <c r="D3" s="397"/>
    </row>
    <row r="4" spans="1:4" ht="14.25" x14ac:dyDescent="0.2">
      <c r="A4" s="186"/>
      <c r="B4" s="186"/>
      <c r="C4" s="186"/>
      <c r="D4" s="186"/>
    </row>
    <row r="5" spans="1:4" s="184" customFormat="1" ht="29.25" customHeight="1" x14ac:dyDescent="0.25">
      <c r="A5" s="178" t="s">
        <v>33</v>
      </c>
      <c r="B5" s="178" t="s">
        <v>887</v>
      </c>
      <c r="C5" s="178" t="s">
        <v>102</v>
      </c>
      <c r="D5" s="178" t="s">
        <v>52</v>
      </c>
    </row>
    <row r="6" spans="1:4" ht="15" x14ac:dyDescent="0.2">
      <c r="A6" s="175" t="s">
        <v>885</v>
      </c>
      <c r="B6" s="172" t="s">
        <v>884</v>
      </c>
      <c r="C6" s="174">
        <v>2.2000000000000002</v>
      </c>
      <c r="D6" s="174">
        <v>1.8</v>
      </c>
    </row>
    <row r="7" spans="1:4" ht="15" x14ac:dyDescent="0.2">
      <c r="A7" s="175" t="s">
        <v>883</v>
      </c>
      <c r="B7" s="172" t="s">
        <v>942</v>
      </c>
      <c r="C7" s="174">
        <v>190</v>
      </c>
      <c r="D7" s="174">
        <v>156</v>
      </c>
    </row>
    <row r="8" spans="1:4" ht="15" x14ac:dyDescent="0.2">
      <c r="A8" s="175" t="s">
        <v>881</v>
      </c>
      <c r="B8" s="172" t="s">
        <v>941</v>
      </c>
      <c r="C8" s="174">
        <v>16.5</v>
      </c>
      <c r="D8" s="174">
        <v>13.6</v>
      </c>
    </row>
    <row r="9" spans="1:4" ht="15" x14ac:dyDescent="0.2">
      <c r="A9" s="175" t="s">
        <v>879</v>
      </c>
      <c r="B9" s="172" t="s">
        <v>878</v>
      </c>
      <c r="C9" s="174">
        <v>98.2</v>
      </c>
      <c r="D9" s="174">
        <v>80.7</v>
      </c>
    </row>
    <row r="10" spans="1:4" ht="15" x14ac:dyDescent="0.2">
      <c r="A10" s="175" t="s">
        <v>877</v>
      </c>
      <c r="B10" s="172" t="s">
        <v>2629</v>
      </c>
      <c r="C10" s="174">
        <v>104.8</v>
      </c>
      <c r="D10" s="174">
        <v>86.2</v>
      </c>
    </row>
    <row r="11" spans="1:4" ht="15" x14ac:dyDescent="0.2">
      <c r="A11" s="175" t="s">
        <v>875</v>
      </c>
      <c r="B11" s="172" t="s">
        <v>870</v>
      </c>
      <c r="C11" s="174">
        <v>209.7</v>
      </c>
      <c r="D11" s="174">
        <v>172.3</v>
      </c>
    </row>
    <row r="12" spans="1:4" ht="15" x14ac:dyDescent="0.2">
      <c r="A12" s="175" t="s">
        <v>873</v>
      </c>
      <c r="B12" s="172" t="s">
        <v>868</v>
      </c>
      <c r="C12" s="174">
        <v>35.6</v>
      </c>
      <c r="D12" s="174">
        <v>29.3</v>
      </c>
    </row>
    <row r="13" spans="1:4" ht="15" x14ac:dyDescent="0.2">
      <c r="A13" s="175" t="s">
        <v>871</v>
      </c>
      <c r="B13" s="172" t="s">
        <v>940</v>
      </c>
      <c r="C13" s="174">
        <v>3301.7</v>
      </c>
      <c r="D13" s="174">
        <v>2713.7</v>
      </c>
    </row>
    <row r="14" spans="1:4" ht="15" x14ac:dyDescent="0.2">
      <c r="A14" s="175" t="s">
        <v>869</v>
      </c>
      <c r="B14" s="172" t="s">
        <v>939</v>
      </c>
      <c r="C14" s="174">
        <v>150</v>
      </c>
      <c r="D14" s="174">
        <v>123.3</v>
      </c>
    </row>
    <row r="15" spans="1:4" ht="15" x14ac:dyDescent="0.2">
      <c r="A15" s="175" t="s">
        <v>867</v>
      </c>
      <c r="B15" s="172" t="s">
        <v>938</v>
      </c>
      <c r="C15" s="174">
        <v>245.4</v>
      </c>
      <c r="D15" s="174">
        <v>201.7</v>
      </c>
    </row>
    <row r="16" spans="1:4" ht="15" x14ac:dyDescent="0.2">
      <c r="A16" s="175" t="s">
        <v>865</v>
      </c>
      <c r="B16" s="172" t="s">
        <v>866</v>
      </c>
      <c r="C16" s="174">
        <v>39.700000000000003</v>
      </c>
      <c r="D16" s="174">
        <v>32.6</v>
      </c>
    </row>
    <row r="17" spans="1:4" ht="15" x14ac:dyDescent="0.2">
      <c r="A17" s="175" t="s">
        <v>863</v>
      </c>
      <c r="B17" s="172" t="s">
        <v>936</v>
      </c>
      <c r="C17" s="174">
        <v>450</v>
      </c>
      <c r="D17" s="174">
        <v>369.9</v>
      </c>
    </row>
    <row r="18" spans="1:4" ht="15" x14ac:dyDescent="0.2">
      <c r="A18" s="175" t="s">
        <v>861</v>
      </c>
      <c r="B18" s="172" t="s">
        <v>934</v>
      </c>
      <c r="C18" s="174">
        <v>287.10000000000002</v>
      </c>
      <c r="D18" s="174">
        <v>236</v>
      </c>
    </row>
    <row r="19" spans="1:4" ht="15" x14ac:dyDescent="0.2">
      <c r="A19" s="175" t="s">
        <v>859</v>
      </c>
      <c r="B19" s="172" t="s">
        <v>932</v>
      </c>
      <c r="C19" s="174">
        <v>132.30000000000001</v>
      </c>
      <c r="D19" s="174">
        <v>108.8</v>
      </c>
    </row>
    <row r="20" spans="1:4" ht="15" x14ac:dyDescent="0.2">
      <c r="A20" s="175" t="s">
        <v>857</v>
      </c>
      <c r="B20" s="172" t="s">
        <v>864</v>
      </c>
      <c r="C20" s="174">
        <v>178.5</v>
      </c>
      <c r="D20" s="174">
        <v>146.69999999999999</v>
      </c>
    </row>
    <row r="21" spans="1:4" ht="15" x14ac:dyDescent="0.2">
      <c r="A21" s="175" t="s">
        <v>855</v>
      </c>
      <c r="B21" s="172" t="s">
        <v>929</v>
      </c>
      <c r="C21" s="174">
        <v>92.6</v>
      </c>
      <c r="D21" s="174">
        <v>76.2</v>
      </c>
    </row>
    <row r="22" spans="1:4" ht="15" x14ac:dyDescent="0.2">
      <c r="A22" s="175" t="s">
        <v>853</v>
      </c>
      <c r="B22" s="172" t="s">
        <v>927</v>
      </c>
      <c r="C22" s="174">
        <v>355.4</v>
      </c>
      <c r="D22" s="174">
        <v>292.10000000000002</v>
      </c>
    </row>
    <row r="23" spans="1:4" ht="15" x14ac:dyDescent="0.2">
      <c r="A23" s="175" t="s">
        <v>851</v>
      </c>
      <c r="B23" s="172" t="s">
        <v>924</v>
      </c>
      <c r="C23" s="174">
        <v>120.8</v>
      </c>
      <c r="D23" s="174">
        <v>99.3</v>
      </c>
    </row>
    <row r="24" spans="1:4" ht="15" x14ac:dyDescent="0.2">
      <c r="A24" s="175" t="s">
        <v>849</v>
      </c>
      <c r="B24" s="172" t="s">
        <v>922</v>
      </c>
      <c r="C24" s="174">
        <v>89.7</v>
      </c>
      <c r="D24" s="174">
        <v>73.7</v>
      </c>
    </row>
    <row r="25" spans="1:4" ht="15" x14ac:dyDescent="0.2">
      <c r="A25" s="175" t="s">
        <v>935</v>
      </c>
      <c r="B25" s="172" t="s">
        <v>860</v>
      </c>
      <c r="C25" s="174">
        <v>310.39999999999998</v>
      </c>
      <c r="D25" s="174">
        <v>255.1</v>
      </c>
    </row>
    <row r="26" spans="1:4" ht="15" x14ac:dyDescent="0.2">
      <c r="A26" s="175" t="s">
        <v>933</v>
      </c>
      <c r="B26" s="172" t="s">
        <v>919</v>
      </c>
      <c r="C26" s="174">
        <v>170.5</v>
      </c>
      <c r="D26" s="174">
        <v>140.1</v>
      </c>
    </row>
    <row r="27" spans="1:4" ht="15" x14ac:dyDescent="0.2">
      <c r="A27" s="175" t="s">
        <v>931</v>
      </c>
      <c r="B27" s="172" t="s">
        <v>858</v>
      </c>
      <c r="C27" s="174">
        <v>18.600000000000001</v>
      </c>
      <c r="D27" s="174">
        <v>15.3</v>
      </c>
    </row>
    <row r="28" spans="1:4" ht="15" x14ac:dyDescent="0.2">
      <c r="A28" s="175" t="s">
        <v>930</v>
      </c>
      <c r="B28" s="172" t="s">
        <v>916</v>
      </c>
      <c r="C28" s="174">
        <v>29</v>
      </c>
      <c r="D28" s="174">
        <v>23.8</v>
      </c>
    </row>
    <row r="29" spans="1:4" ht="15" x14ac:dyDescent="0.2">
      <c r="A29" s="175" t="s">
        <v>928</v>
      </c>
      <c r="B29" s="172" t="s">
        <v>856</v>
      </c>
      <c r="C29" s="174">
        <v>102.1</v>
      </c>
      <c r="D29" s="174">
        <v>84</v>
      </c>
    </row>
    <row r="30" spans="1:4" ht="15" x14ac:dyDescent="0.2">
      <c r="A30" s="175" t="s">
        <v>926</v>
      </c>
      <c r="B30" s="172" t="s">
        <v>913</v>
      </c>
      <c r="C30" s="174">
        <v>30.1</v>
      </c>
      <c r="D30" s="174">
        <v>24.8</v>
      </c>
    </row>
    <row r="31" spans="1:4" ht="15" x14ac:dyDescent="0.2">
      <c r="A31" s="175" t="s">
        <v>925</v>
      </c>
      <c r="B31" s="172" t="s">
        <v>911</v>
      </c>
      <c r="C31" s="174">
        <v>115.5</v>
      </c>
      <c r="D31" s="174">
        <v>94.9</v>
      </c>
    </row>
    <row r="32" spans="1:4" ht="15" x14ac:dyDescent="0.2">
      <c r="A32" s="175" t="s">
        <v>923</v>
      </c>
      <c r="B32" s="172" t="s">
        <v>909</v>
      </c>
      <c r="C32" s="174">
        <v>156.30000000000001</v>
      </c>
      <c r="D32" s="174">
        <v>128.5</v>
      </c>
    </row>
    <row r="33" spans="1:4" ht="15" x14ac:dyDescent="0.2">
      <c r="A33" s="175" t="s">
        <v>921</v>
      </c>
      <c r="B33" s="172" t="s">
        <v>905</v>
      </c>
      <c r="C33" s="174">
        <v>45.3</v>
      </c>
      <c r="D33" s="174">
        <v>37.200000000000003</v>
      </c>
    </row>
    <row r="34" spans="1:4" ht="15" x14ac:dyDescent="0.2">
      <c r="A34" s="175" t="s">
        <v>920</v>
      </c>
      <c r="B34" s="172" t="s">
        <v>903</v>
      </c>
      <c r="C34" s="174">
        <v>198.8</v>
      </c>
      <c r="D34" s="174">
        <v>163.4</v>
      </c>
    </row>
    <row r="35" spans="1:4" ht="15" x14ac:dyDescent="0.2">
      <c r="A35" s="175" t="s">
        <v>918</v>
      </c>
      <c r="B35" s="172" t="s">
        <v>854</v>
      </c>
      <c r="C35" s="174">
        <v>2.2999999999999998</v>
      </c>
      <c r="D35" s="174">
        <v>1.9</v>
      </c>
    </row>
    <row r="36" spans="1:4" ht="15" x14ac:dyDescent="0.2">
      <c r="A36" s="175" t="s">
        <v>917</v>
      </c>
      <c r="B36" s="172" t="s">
        <v>852</v>
      </c>
      <c r="C36" s="174">
        <v>99.3</v>
      </c>
      <c r="D36" s="174">
        <v>81.599999999999994</v>
      </c>
    </row>
    <row r="37" spans="1:4" ht="15" x14ac:dyDescent="0.2">
      <c r="A37" s="175" t="s">
        <v>915</v>
      </c>
      <c r="B37" s="172" t="s">
        <v>896</v>
      </c>
      <c r="C37" s="174">
        <v>404</v>
      </c>
      <c r="D37" s="174">
        <v>332.1</v>
      </c>
    </row>
    <row r="38" spans="1:4" ht="15" x14ac:dyDescent="0.2">
      <c r="A38" s="175" t="s">
        <v>914</v>
      </c>
      <c r="B38" s="172" t="s">
        <v>850</v>
      </c>
      <c r="C38" s="174">
        <v>227.3</v>
      </c>
      <c r="D38" s="174">
        <v>186.8</v>
      </c>
    </row>
    <row r="39" spans="1:4" ht="15" x14ac:dyDescent="0.2">
      <c r="A39" s="175" t="s">
        <v>912</v>
      </c>
      <c r="B39" s="172" t="s">
        <v>848</v>
      </c>
      <c r="C39" s="174">
        <v>732.9</v>
      </c>
      <c r="D39" s="174">
        <v>602.29999999999995</v>
      </c>
    </row>
    <row r="40" spans="1:4" ht="15" x14ac:dyDescent="0.2">
      <c r="A40" s="175" t="s">
        <v>910</v>
      </c>
      <c r="B40" s="172" t="s">
        <v>892</v>
      </c>
      <c r="C40" s="174">
        <v>330.5</v>
      </c>
      <c r="D40" s="174">
        <v>271.60000000000002</v>
      </c>
    </row>
    <row r="41" spans="1:4" ht="15" x14ac:dyDescent="0.2">
      <c r="A41" s="175" t="s">
        <v>908</v>
      </c>
      <c r="B41" s="172" t="s">
        <v>890</v>
      </c>
      <c r="C41" s="174">
        <v>28.1</v>
      </c>
      <c r="D41" s="174">
        <v>23</v>
      </c>
    </row>
    <row r="42" spans="1:4" ht="15" x14ac:dyDescent="0.2">
      <c r="A42" s="175" t="s">
        <v>906</v>
      </c>
      <c r="B42" s="172" t="s">
        <v>888</v>
      </c>
      <c r="C42" s="174">
        <v>398.8</v>
      </c>
      <c r="D42" s="174">
        <v>327.7</v>
      </c>
    </row>
    <row r="43" spans="1:4" ht="15" x14ac:dyDescent="0.2">
      <c r="A43" s="175"/>
      <c r="B43" s="172" t="s">
        <v>847</v>
      </c>
      <c r="C43" s="174">
        <v>500</v>
      </c>
      <c r="D43" s="174">
        <v>411</v>
      </c>
    </row>
    <row r="44" spans="1:4" ht="15" x14ac:dyDescent="0.2">
      <c r="A44" s="175"/>
      <c r="B44" s="172" t="s">
        <v>247</v>
      </c>
      <c r="C44" s="174">
        <v>10000</v>
      </c>
      <c r="D44" s="174">
        <v>8219</v>
      </c>
    </row>
    <row r="46" spans="1:4" ht="15" x14ac:dyDescent="0.2">
      <c r="C46" s="252"/>
      <c r="D46" s="252"/>
    </row>
    <row r="48" spans="1:4" x14ac:dyDescent="0.2">
      <c r="C48" s="251"/>
      <c r="D48" s="251"/>
    </row>
  </sheetData>
  <mergeCells count="1">
    <mergeCell ref="A3:D3"/>
  </mergeCells>
  <pageMargins left="0.70866141732283472" right="0.70866141732283472" top="0.74803149606299213" bottom="0.74803149606299213" header="0.31496062992125984" footer="0.31496062992125984"/>
  <pageSetup paperSize="9" scale="94" orientation="portrait" r:id="rId1"/>
  <headerFooter>
    <oddFooter>&amp;L&amp;"Times New Roman,обычный"&amp;8 7698-17</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3"/>
  <sheetViews>
    <sheetView topLeftCell="A22" workbookViewId="0">
      <selection activeCell="F5" sqref="F5"/>
    </sheetView>
  </sheetViews>
  <sheetFormatPr defaultColWidth="9.140625" defaultRowHeight="12.75" x14ac:dyDescent="0.2"/>
  <cols>
    <col min="1" max="1" width="8.7109375" style="185" customWidth="1"/>
    <col min="2" max="2" width="42.85546875" style="185" customWidth="1"/>
    <col min="3" max="4" width="12.42578125" style="185" customWidth="1"/>
    <col min="5" max="6" width="9.140625" style="185" customWidth="1"/>
    <col min="7" max="16384" width="9.140625" style="185"/>
  </cols>
  <sheetData>
    <row r="1" spans="1:4" s="176" customFormat="1" ht="15" x14ac:dyDescent="0.25">
      <c r="C1" s="319" t="s">
        <v>2689</v>
      </c>
      <c r="D1" s="183"/>
    </row>
    <row r="2" spans="1:4" s="176" customFormat="1" ht="15" x14ac:dyDescent="0.25">
      <c r="C2" s="3" t="s">
        <v>2693</v>
      </c>
      <c r="D2" s="181"/>
    </row>
    <row r="3" spans="1:4" ht="80.25" customHeight="1" x14ac:dyDescent="0.2">
      <c r="A3" s="397" t="s">
        <v>2642</v>
      </c>
      <c r="B3" s="397"/>
      <c r="C3" s="397"/>
      <c r="D3" s="397"/>
    </row>
    <row r="4" spans="1:4"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942</v>
      </c>
      <c r="C6" s="174">
        <v>1.9</v>
      </c>
      <c r="D6" s="174">
        <v>1.7</v>
      </c>
    </row>
    <row r="7" spans="1:4" ht="15" x14ac:dyDescent="0.2">
      <c r="A7" s="175" t="s">
        <v>883</v>
      </c>
      <c r="B7" s="172" t="s">
        <v>941</v>
      </c>
      <c r="C7" s="174">
        <v>0.1</v>
      </c>
      <c r="D7" s="174">
        <v>0.1</v>
      </c>
    </row>
    <row r="8" spans="1:4" ht="15" x14ac:dyDescent="0.2">
      <c r="A8" s="175" t="s">
        <v>881</v>
      </c>
      <c r="B8" s="172" t="s">
        <v>878</v>
      </c>
      <c r="C8" s="174">
        <v>1</v>
      </c>
      <c r="D8" s="174">
        <v>0.8</v>
      </c>
    </row>
    <row r="9" spans="1:4" ht="15" x14ac:dyDescent="0.2">
      <c r="A9" s="175" t="s">
        <v>879</v>
      </c>
      <c r="B9" s="172" t="s">
        <v>2629</v>
      </c>
      <c r="C9" s="174">
        <v>1.1000000000000001</v>
      </c>
      <c r="D9" s="174">
        <v>0.8</v>
      </c>
    </row>
    <row r="10" spans="1:4" ht="15" x14ac:dyDescent="0.2">
      <c r="A10" s="175" t="s">
        <v>877</v>
      </c>
      <c r="B10" s="172" t="s">
        <v>870</v>
      </c>
      <c r="C10" s="174">
        <v>2.1</v>
      </c>
      <c r="D10" s="174">
        <v>1.7</v>
      </c>
    </row>
    <row r="11" spans="1:4" ht="15" x14ac:dyDescent="0.2">
      <c r="A11" s="175" t="s">
        <v>875</v>
      </c>
      <c r="B11" s="172" t="s">
        <v>868</v>
      </c>
      <c r="C11" s="174">
        <v>0.4</v>
      </c>
      <c r="D11" s="174">
        <v>0.3</v>
      </c>
    </row>
    <row r="12" spans="1:4" ht="15" x14ac:dyDescent="0.2">
      <c r="A12" s="175" t="s">
        <v>873</v>
      </c>
      <c r="B12" s="172" t="s">
        <v>940</v>
      </c>
      <c r="C12" s="174">
        <v>33</v>
      </c>
      <c r="D12" s="174">
        <v>26.7</v>
      </c>
    </row>
    <row r="13" spans="1:4" ht="15" x14ac:dyDescent="0.2">
      <c r="A13" s="175" t="s">
        <v>871</v>
      </c>
      <c r="B13" s="172" t="s">
        <v>939</v>
      </c>
      <c r="C13" s="174">
        <v>1.5</v>
      </c>
      <c r="D13" s="174">
        <v>1.2</v>
      </c>
    </row>
    <row r="14" spans="1:4" ht="15" x14ac:dyDescent="0.2">
      <c r="A14" s="175" t="s">
        <v>869</v>
      </c>
      <c r="B14" s="172" t="s">
        <v>938</v>
      </c>
      <c r="C14" s="174">
        <v>2.4</v>
      </c>
      <c r="D14" s="174">
        <v>1.9</v>
      </c>
    </row>
    <row r="15" spans="1:4" ht="15" x14ac:dyDescent="0.2">
      <c r="A15" s="175" t="s">
        <v>867</v>
      </c>
      <c r="B15" s="172" t="s">
        <v>866</v>
      </c>
      <c r="C15" s="174">
        <v>0.4</v>
      </c>
      <c r="D15" s="174">
        <v>0.3</v>
      </c>
    </row>
    <row r="16" spans="1:4" ht="15" x14ac:dyDescent="0.2">
      <c r="A16" s="175" t="s">
        <v>865</v>
      </c>
      <c r="B16" s="172" t="s">
        <v>936</v>
      </c>
      <c r="C16" s="174">
        <v>4.5</v>
      </c>
      <c r="D16" s="174">
        <v>3.6</v>
      </c>
    </row>
    <row r="17" spans="1:4" ht="15" x14ac:dyDescent="0.2">
      <c r="A17" s="175" t="s">
        <v>863</v>
      </c>
      <c r="B17" s="172" t="s">
        <v>934</v>
      </c>
      <c r="C17" s="174">
        <v>2.9</v>
      </c>
      <c r="D17" s="174">
        <v>2.2999999999999998</v>
      </c>
    </row>
    <row r="18" spans="1:4" ht="15" x14ac:dyDescent="0.2">
      <c r="A18" s="175" t="s">
        <v>861</v>
      </c>
      <c r="B18" s="172" t="s">
        <v>932</v>
      </c>
      <c r="C18" s="174">
        <v>1.3</v>
      </c>
      <c r="D18" s="174">
        <v>1</v>
      </c>
    </row>
    <row r="19" spans="1:4" ht="15" x14ac:dyDescent="0.2">
      <c r="A19" s="175" t="s">
        <v>859</v>
      </c>
      <c r="B19" s="172" t="s">
        <v>864</v>
      </c>
      <c r="C19" s="174">
        <v>1.8</v>
      </c>
      <c r="D19" s="174">
        <v>1.4</v>
      </c>
    </row>
    <row r="20" spans="1:4" ht="15" x14ac:dyDescent="0.2">
      <c r="A20" s="175" t="s">
        <v>857</v>
      </c>
      <c r="B20" s="172" t="s">
        <v>929</v>
      </c>
      <c r="C20" s="174">
        <v>1</v>
      </c>
      <c r="D20" s="174">
        <v>0.7</v>
      </c>
    </row>
    <row r="21" spans="1:4" ht="15" x14ac:dyDescent="0.2">
      <c r="A21" s="175" t="s">
        <v>855</v>
      </c>
      <c r="B21" s="172" t="s">
        <v>927</v>
      </c>
      <c r="C21" s="174">
        <v>3.5</v>
      </c>
      <c r="D21" s="174">
        <v>2.8</v>
      </c>
    </row>
    <row r="22" spans="1:4" ht="15" x14ac:dyDescent="0.2">
      <c r="A22" s="175" t="s">
        <v>853</v>
      </c>
      <c r="B22" s="172" t="s">
        <v>924</v>
      </c>
      <c r="C22" s="174">
        <v>1.2</v>
      </c>
      <c r="D22" s="174">
        <v>1</v>
      </c>
    </row>
    <row r="23" spans="1:4" ht="15" x14ac:dyDescent="0.2">
      <c r="A23" s="175" t="s">
        <v>851</v>
      </c>
      <c r="B23" s="172" t="s">
        <v>922</v>
      </c>
      <c r="C23" s="174">
        <v>0.9</v>
      </c>
      <c r="D23" s="174">
        <v>0.7</v>
      </c>
    </row>
    <row r="24" spans="1:4" ht="15" x14ac:dyDescent="0.2">
      <c r="A24" s="175" t="s">
        <v>849</v>
      </c>
      <c r="B24" s="172" t="s">
        <v>860</v>
      </c>
      <c r="C24" s="174">
        <v>3.1</v>
      </c>
      <c r="D24" s="174">
        <v>2.5</v>
      </c>
    </row>
    <row r="25" spans="1:4" ht="15" x14ac:dyDescent="0.2">
      <c r="A25" s="175" t="s">
        <v>935</v>
      </c>
      <c r="B25" s="172" t="s">
        <v>919</v>
      </c>
      <c r="C25" s="174">
        <v>1.8</v>
      </c>
      <c r="D25" s="174">
        <v>1.4</v>
      </c>
    </row>
    <row r="26" spans="1:4" ht="15" x14ac:dyDescent="0.2">
      <c r="A26" s="175" t="s">
        <v>933</v>
      </c>
      <c r="B26" s="172" t="s">
        <v>858</v>
      </c>
      <c r="C26" s="174">
        <v>0.2</v>
      </c>
      <c r="D26" s="174">
        <v>0.2</v>
      </c>
    </row>
    <row r="27" spans="1:4" ht="15" x14ac:dyDescent="0.2">
      <c r="A27" s="175" t="s">
        <v>931</v>
      </c>
      <c r="B27" s="172" t="s">
        <v>916</v>
      </c>
      <c r="C27" s="174">
        <v>0.3</v>
      </c>
      <c r="D27" s="174">
        <v>0.3</v>
      </c>
    </row>
    <row r="28" spans="1:4" ht="15" x14ac:dyDescent="0.2">
      <c r="A28" s="175" t="s">
        <v>930</v>
      </c>
      <c r="B28" s="172" t="s">
        <v>856</v>
      </c>
      <c r="C28" s="174">
        <v>1</v>
      </c>
      <c r="D28" s="174">
        <v>0.8</v>
      </c>
    </row>
    <row r="29" spans="1:4" ht="15" x14ac:dyDescent="0.2">
      <c r="A29" s="175" t="s">
        <v>928</v>
      </c>
      <c r="B29" s="172" t="s">
        <v>913</v>
      </c>
      <c r="C29" s="174">
        <v>0.3</v>
      </c>
      <c r="D29" s="174">
        <v>0.3</v>
      </c>
    </row>
    <row r="30" spans="1:4" ht="15" x14ac:dyDescent="0.2">
      <c r="A30" s="175" t="s">
        <v>926</v>
      </c>
      <c r="B30" s="172" t="s">
        <v>911</v>
      </c>
      <c r="C30" s="174">
        <v>1.1000000000000001</v>
      </c>
      <c r="D30" s="174">
        <v>1</v>
      </c>
    </row>
    <row r="31" spans="1:4" ht="15" x14ac:dyDescent="0.2">
      <c r="A31" s="175" t="s">
        <v>925</v>
      </c>
      <c r="B31" s="172" t="s">
        <v>909</v>
      </c>
      <c r="C31" s="174">
        <v>1.6</v>
      </c>
      <c r="D31" s="174">
        <v>1.3</v>
      </c>
    </row>
    <row r="32" spans="1:4" ht="15" x14ac:dyDescent="0.2">
      <c r="A32" s="175" t="s">
        <v>923</v>
      </c>
      <c r="B32" s="172" t="s">
        <v>905</v>
      </c>
      <c r="C32" s="174">
        <v>0.5</v>
      </c>
      <c r="D32" s="174">
        <v>0.4</v>
      </c>
    </row>
    <row r="33" spans="1:4" ht="15" x14ac:dyDescent="0.2">
      <c r="A33" s="175" t="s">
        <v>921</v>
      </c>
      <c r="B33" s="172" t="s">
        <v>903</v>
      </c>
      <c r="C33" s="174">
        <v>2</v>
      </c>
      <c r="D33" s="174">
        <v>1.6</v>
      </c>
    </row>
    <row r="34" spans="1:4" ht="15" x14ac:dyDescent="0.2">
      <c r="A34" s="175" t="s">
        <v>920</v>
      </c>
      <c r="B34" s="172" t="s">
        <v>854</v>
      </c>
      <c r="C34" s="174">
        <v>0.1</v>
      </c>
      <c r="D34" s="174">
        <v>0</v>
      </c>
    </row>
    <row r="35" spans="1:4" ht="15" x14ac:dyDescent="0.2">
      <c r="A35" s="175" t="s">
        <v>918</v>
      </c>
      <c r="B35" s="172" t="s">
        <v>852</v>
      </c>
      <c r="C35" s="174">
        <v>1</v>
      </c>
      <c r="D35" s="174">
        <v>0.8</v>
      </c>
    </row>
    <row r="36" spans="1:4" ht="15" x14ac:dyDescent="0.2">
      <c r="A36" s="175" t="s">
        <v>917</v>
      </c>
      <c r="B36" s="172" t="s">
        <v>896</v>
      </c>
      <c r="C36" s="174">
        <v>4</v>
      </c>
      <c r="D36" s="174">
        <v>3.3</v>
      </c>
    </row>
    <row r="37" spans="1:4" ht="15" x14ac:dyDescent="0.2">
      <c r="A37" s="175" t="s">
        <v>915</v>
      </c>
      <c r="B37" s="172" t="s">
        <v>850</v>
      </c>
      <c r="C37" s="174">
        <v>2.2000000000000002</v>
      </c>
      <c r="D37" s="174">
        <v>1.9</v>
      </c>
    </row>
    <row r="38" spans="1:4" ht="15" x14ac:dyDescent="0.2">
      <c r="A38" s="175" t="s">
        <v>914</v>
      </c>
      <c r="B38" s="172" t="s">
        <v>848</v>
      </c>
      <c r="C38" s="174">
        <v>7.3</v>
      </c>
      <c r="D38" s="174">
        <v>6</v>
      </c>
    </row>
    <row r="39" spans="1:4" ht="15" x14ac:dyDescent="0.2">
      <c r="A39" s="175" t="s">
        <v>912</v>
      </c>
      <c r="B39" s="172" t="s">
        <v>892</v>
      </c>
      <c r="C39" s="174">
        <v>3.3</v>
      </c>
      <c r="D39" s="174">
        <v>2.7</v>
      </c>
    </row>
    <row r="40" spans="1:4" ht="15" x14ac:dyDescent="0.2">
      <c r="A40" s="175" t="s">
        <v>910</v>
      </c>
      <c r="B40" s="172" t="s">
        <v>890</v>
      </c>
      <c r="C40" s="174">
        <v>0.2</v>
      </c>
      <c r="D40" s="174">
        <v>0.3</v>
      </c>
    </row>
    <row r="41" spans="1:4" ht="15" x14ac:dyDescent="0.2">
      <c r="A41" s="175" t="s">
        <v>908</v>
      </c>
      <c r="B41" s="172" t="s">
        <v>888</v>
      </c>
      <c r="C41" s="174">
        <v>4</v>
      </c>
      <c r="D41" s="174">
        <v>3.2</v>
      </c>
    </row>
    <row r="42" spans="1:4" ht="15" x14ac:dyDescent="0.2">
      <c r="A42" s="175"/>
      <c r="B42" s="172" t="s">
        <v>847</v>
      </c>
      <c r="C42" s="174">
        <v>5</v>
      </c>
      <c r="D42" s="174">
        <v>4</v>
      </c>
    </row>
    <row r="43" spans="1:4" ht="15" x14ac:dyDescent="0.2">
      <c r="A43" s="175"/>
      <c r="B43" s="172" t="s">
        <v>247</v>
      </c>
      <c r="C43" s="174">
        <v>100</v>
      </c>
      <c r="D43" s="174">
        <v>81</v>
      </c>
    </row>
  </sheetData>
  <mergeCells count="1">
    <mergeCell ref="A3:D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5"/>
  <sheetViews>
    <sheetView topLeftCell="A31" workbookViewId="0">
      <selection activeCell="E12" sqref="E12"/>
    </sheetView>
  </sheetViews>
  <sheetFormatPr defaultColWidth="9.140625" defaultRowHeight="12.75" x14ac:dyDescent="0.2"/>
  <cols>
    <col min="1" max="1" width="8.7109375" style="249" customWidth="1"/>
    <col min="2" max="2" width="44.28515625" style="249" customWidth="1"/>
    <col min="3" max="4" width="22.28515625" style="249" customWidth="1"/>
    <col min="5" max="6" width="9.140625" style="249" customWidth="1"/>
    <col min="7" max="16384" width="9.140625" style="249"/>
  </cols>
  <sheetData>
    <row r="1" spans="1:4" s="176" customFormat="1" ht="15" x14ac:dyDescent="0.25">
      <c r="D1" s="319" t="s">
        <v>2690</v>
      </c>
    </row>
    <row r="2" spans="1:4" s="176" customFormat="1" ht="15" x14ac:dyDescent="0.25">
      <c r="D2" s="3" t="s">
        <v>2693</v>
      </c>
    </row>
    <row r="3" spans="1:4" s="185" customFormat="1" ht="74.25" customHeight="1" x14ac:dyDescent="0.2">
      <c r="A3" s="397" t="s">
        <v>2832</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944</v>
      </c>
      <c r="C6" s="174">
        <v>4606.7</v>
      </c>
      <c r="D6" s="174">
        <v>4873.5</v>
      </c>
    </row>
    <row r="7" spans="1:4" ht="15" x14ac:dyDescent="0.2">
      <c r="A7" s="175" t="s">
        <v>883</v>
      </c>
      <c r="B7" s="172" t="s">
        <v>884</v>
      </c>
      <c r="C7" s="174">
        <v>110.5</v>
      </c>
      <c r="D7" s="174">
        <v>174.9</v>
      </c>
    </row>
    <row r="8" spans="1:4" ht="15" x14ac:dyDescent="0.2">
      <c r="A8" s="175" t="s">
        <v>881</v>
      </c>
      <c r="B8" s="172" t="s">
        <v>882</v>
      </c>
      <c r="C8" s="174">
        <v>592.4</v>
      </c>
      <c r="D8" s="174">
        <v>563.4</v>
      </c>
    </row>
    <row r="9" spans="1:4" ht="15" x14ac:dyDescent="0.2">
      <c r="A9" s="175" t="s">
        <v>879</v>
      </c>
      <c r="B9" s="172" t="s">
        <v>943</v>
      </c>
      <c r="C9" s="174">
        <v>62.4</v>
      </c>
      <c r="D9" s="174">
        <v>94.2</v>
      </c>
    </row>
    <row r="10" spans="1:4" ht="15" x14ac:dyDescent="0.2">
      <c r="A10" s="175" t="s">
        <v>877</v>
      </c>
      <c r="B10" s="172" t="s">
        <v>2630</v>
      </c>
      <c r="C10" s="174">
        <v>207.7</v>
      </c>
      <c r="D10" s="174">
        <v>246.5</v>
      </c>
    </row>
    <row r="11" spans="1:4" ht="15" x14ac:dyDescent="0.2">
      <c r="A11" s="175" t="s">
        <v>875</v>
      </c>
      <c r="B11" s="172" t="s">
        <v>942</v>
      </c>
      <c r="C11" s="174">
        <v>5286.8</v>
      </c>
      <c r="D11" s="174">
        <v>5559.4</v>
      </c>
    </row>
    <row r="12" spans="1:4" ht="15" x14ac:dyDescent="0.2">
      <c r="A12" s="175" t="s">
        <v>873</v>
      </c>
      <c r="B12" s="172" t="s">
        <v>941</v>
      </c>
      <c r="C12" s="174">
        <v>172.7</v>
      </c>
      <c r="D12" s="174">
        <v>193.2</v>
      </c>
    </row>
    <row r="13" spans="1:4" ht="15" x14ac:dyDescent="0.2">
      <c r="A13" s="175" t="s">
        <v>871</v>
      </c>
      <c r="B13" s="172" t="s">
        <v>878</v>
      </c>
      <c r="C13" s="174">
        <v>782.1</v>
      </c>
      <c r="D13" s="174">
        <v>806.9</v>
      </c>
    </row>
    <row r="14" spans="1:4" ht="15" x14ac:dyDescent="0.2">
      <c r="A14" s="175" t="s">
        <v>869</v>
      </c>
      <c r="B14" s="172" t="s">
        <v>876</v>
      </c>
      <c r="C14" s="174">
        <v>9698.9</v>
      </c>
      <c r="D14" s="174">
        <v>8068.4</v>
      </c>
    </row>
    <row r="15" spans="1:4" ht="15" x14ac:dyDescent="0.2">
      <c r="A15" s="175" t="s">
        <v>867</v>
      </c>
      <c r="B15" s="172" t="s">
        <v>2629</v>
      </c>
      <c r="C15" s="174">
        <v>490.4</v>
      </c>
      <c r="D15" s="174">
        <v>590.79999999999995</v>
      </c>
    </row>
    <row r="16" spans="1:4" ht="15" x14ac:dyDescent="0.2">
      <c r="A16" s="175" t="s">
        <v>865</v>
      </c>
      <c r="B16" s="172" t="s">
        <v>872</v>
      </c>
      <c r="C16" s="174">
        <v>352.2</v>
      </c>
      <c r="D16" s="174">
        <v>419.6</v>
      </c>
    </row>
    <row r="17" spans="1:4" ht="15" x14ac:dyDescent="0.2">
      <c r="A17" s="175" t="s">
        <v>863</v>
      </c>
      <c r="B17" s="172" t="s">
        <v>870</v>
      </c>
      <c r="C17" s="174">
        <v>597.70000000000005</v>
      </c>
      <c r="D17" s="174">
        <v>682.8</v>
      </c>
    </row>
    <row r="18" spans="1:4" ht="15" x14ac:dyDescent="0.2">
      <c r="A18" s="175" t="s">
        <v>861</v>
      </c>
      <c r="B18" s="172" t="s">
        <v>868</v>
      </c>
      <c r="C18" s="174">
        <v>325.5</v>
      </c>
      <c r="D18" s="174">
        <v>349.2</v>
      </c>
    </row>
    <row r="19" spans="1:4" ht="15" x14ac:dyDescent="0.2">
      <c r="A19" s="175" t="s">
        <v>859</v>
      </c>
      <c r="B19" s="172" t="s">
        <v>940</v>
      </c>
      <c r="C19" s="174">
        <v>124.7</v>
      </c>
      <c r="D19" s="174">
        <v>200</v>
      </c>
    </row>
    <row r="20" spans="1:4" ht="15" x14ac:dyDescent="0.2">
      <c r="A20" s="175" t="s">
        <v>857</v>
      </c>
      <c r="B20" s="172" t="s">
        <v>939</v>
      </c>
      <c r="C20" s="174">
        <v>64</v>
      </c>
      <c r="D20" s="174">
        <v>103.2</v>
      </c>
    </row>
    <row r="21" spans="1:4" ht="15" x14ac:dyDescent="0.2">
      <c r="A21" s="175" t="s">
        <v>855</v>
      </c>
      <c r="B21" s="172" t="s">
        <v>938</v>
      </c>
      <c r="C21" s="174">
        <v>49</v>
      </c>
      <c r="D21" s="174">
        <v>74.099999999999994</v>
      </c>
    </row>
    <row r="22" spans="1:4" ht="15" x14ac:dyDescent="0.2">
      <c r="A22" s="175" t="s">
        <v>853</v>
      </c>
      <c r="B22" s="172" t="s">
        <v>866</v>
      </c>
      <c r="C22" s="174">
        <v>582.6</v>
      </c>
      <c r="D22" s="174">
        <v>680.6</v>
      </c>
    </row>
    <row r="23" spans="1:4" ht="15" x14ac:dyDescent="0.2">
      <c r="A23" s="175" t="s">
        <v>851</v>
      </c>
      <c r="B23" s="172" t="s">
        <v>937</v>
      </c>
      <c r="C23" s="174">
        <v>85.1</v>
      </c>
      <c r="D23" s="174">
        <v>124.3</v>
      </c>
    </row>
    <row r="24" spans="1:4" ht="15" x14ac:dyDescent="0.2">
      <c r="A24" s="175" t="s">
        <v>849</v>
      </c>
      <c r="B24" s="172" t="s">
        <v>936</v>
      </c>
      <c r="C24" s="174">
        <v>52.6</v>
      </c>
      <c r="D24" s="174">
        <v>84.7</v>
      </c>
    </row>
    <row r="25" spans="1:4" ht="15" x14ac:dyDescent="0.2">
      <c r="A25" s="175" t="s">
        <v>935</v>
      </c>
      <c r="B25" s="172" t="s">
        <v>934</v>
      </c>
      <c r="C25" s="174">
        <v>101.7</v>
      </c>
      <c r="D25" s="174">
        <v>135.1</v>
      </c>
    </row>
    <row r="26" spans="1:4" ht="15" x14ac:dyDescent="0.2">
      <c r="A26" s="175" t="s">
        <v>933</v>
      </c>
      <c r="B26" s="172" t="s">
        <v>932</v>
      </c>
      <c r="C26" s="174">
        <v>233.3</v>
      </c>
      <c r="D26" s="174">
        <v>270.8</v>
      </c>
    </row>
    <row r="27" spans="1:4" ht="15" x14ac:dyDescent="0.2">
      <c r="A27" s="175" t="s">
        <v>931</v>
      </c>
      <c r="B27" s="172" t="s">
        <v>864</v>
      </c>
      <c r="C27" s="174">
        <v>54.9</v>
      </c>
      <c r="D27" s="174">
        <v>86.9</v>
      </c>
    </row>
    <row r="28" spans="1:4" ht="15" x14ac:dyDescent="0.2">
      <c r="A28" s="175" t="s">
        <v>930</v>
      </c>
      <c r="B28" s="172" t="s">
        <v>929</v>
      </c>
      <c r="C28" s="174">
        <v>90.2</v>
      </c>
      <c r="D28" s="174">
        <v>150.80000000000001</v>
      </c>
    </row>
    <row r="29" spans="1:4" ht="15" x14ac:dyDescent="0.2">
      <c r="A29" s="175" t="s">
        <v>928</v>
      </c>
      <c r="B29" s="172" t="s">
        <v>927</v>
      </c>
      <c r="C29" s="174">
        <v>314.60000000000002</v>
      </c>
      <c r="D29" s="174">
        <v>564.20000000000005</v>
      </c>
    </row>
    <row r="30" spans="1:4" ht="15" x14ac:dyDescent="0.2">
      <c r="A30" s="175" t="s">
        <v>926</v>
      </c>
      <c r="B30" s="172" t="s">
        <v>862</v>
      </c>
      <c r="C30" s="174">
        <v>130.6</v>
      </c>
      <c r="D30" s="174">
        <v>168.8</v>
      </c>
    </row>
    <row r="31" spans="1:4" ht="15" x14ac:dyDescent="0.2">
      <c r="A31" s="175" t="s">
        <v>925</v>
      </c>
      <c r="B31" s="172" t="s">
        <v>924</v>
      </c>
      <c r="C31" s="174">
        <v>312.2</v>
      </c>
      <c r="D31" s="174">
        <v>353.1</v>
      </c>
    </row>
    <row r="32" spans="1:4" ht="15" x14ac:dyDescent="0.2">
      <c r="A32" s="175" t="s">
        <v>923</v>
      </c>
      <c r="B32" s="172" t="s">
        <v>922</v>
      </c>
      <c r="C32" s="174">
        <v>147.9</v>
      </c>
      <c r="D32" s="174">
        <v>240.6</v>
      </c>
    </row>
    <row r="33" spans="1:4" ht="15" x14ac:dyDescent="0.2">
      <c r="A33" s="175" t="s">
        <v>921</v>
      </c>
      <c r="B33" s="172" t="s">
        <v>860</v>
      </c>
      <c r="C33" s="174">
        <v>523.4</v>
      </c>
      <c r="D33" s="174">
        <v>587.1</v>
      </c>
    </row>
    <row r="34" spans="1:4" ht="15" x14ac:dyDescent="0.2">
      <c r="A34" s="175" t="s">
        <v>920</v>
      </c>
      <c r="B34" s="172" t="s">
        <v>919</v>
      </c>
      <c r="C34" s="174">
        <v>154.80000000000001</v>
      </c>
      <c r="D34" s="174">
        <v>211.8</v>
      </c>
    </row>
    <row r="35" spans="1:4" ht="15" x14ac:dyDescent="0.2">
      <c r="A35" s="175" t="s">
        <v>918</v>
      </c>
      <c r="B35" s="172" t="s">
        <v>858</v>
      </c>
      <c r="C35" s="174">
        <v>125.9</v>
      </c>
      <c r="D35" s="174">
        <v>102.1</v>
      </c>
    </row>
    <row r="36" spans="1:4" ht="15" x14ac:dyDescent="0.2">
      <c r="A36" s="175" t="s">
        <v>917</v>
      </c>
      <c r="B36" s="172" t="s">
        <v>916</v>
      </c>
      <c r="C36" s="174">
        <v>486.3</v>
      </c>
      <c r="D36" s="174">
        <v>518.70000000000005</v>
      </c>
    </row>
    <row r="37" spans="1:4" ht="15" x14ac:dyDescent="0.2">
      <c r="A37" s="175" t="s">
        <v>915</v>
      </c>
      <c r="B37" s="172" t="s">
        <v>856</v>
      </c>
      <c r="C37" s="174">
        <v>11977</v>
      </c>
      <c r="D37" s="174">
        <v>8905.7999999999993</v>
      </c>
    </row>
    <row r="38" spans="1:4" ht="15" x14ac:dyDescent="0.2">
      <c r="A38" s="175" t="s">
        <v>914</v>
      </c>
      <c r="B38" s="172" t="s">
        <v>913</v>
      </c>
      <c r="C38" s="174">
        <v>564.6</v>
      </c>
      <c r="D38" s="174">
        <v>932.3</v>
      </c>
    </row>
    <row r="39" spans="1:4" ht="15" x14ac:dyDescent="0.2">
      <c r="A39" s="175" t="s">
        <v>912</v>
      </c>
      <c r="B39" s="172" t="s">
        <v>911</v>
      </c>
      <c r="C39" s="174">
        <v>33.4</v>
      </c>
      <c r="D39" s="174">
        <v>40.1</v>
      </c>
    </row>
    <row r="40" spans="1:4" ht="15" x14ac:dyDescent="0.2">
      <c r="A40" s="175" t="s">
        <v>910</v>
      </c>
      <c r="B40" s="172" t="s">
        <v>909</v>
      </c>
      <c r="C40" s="174">
        <v>106.8</v>
      </c>
      <c r="D40" s="174">
        <v>108</v>
      </c>
    </row>
    <row r="41" spans="1:4" ht="15" x14ac:dyDescent="0.2">
      <c r="A41" s="175" t="s">
        <v>908</v>
      </c>
      <c r="B41" s="172" t="s">
        <v>907</v>
      </c>
      <c r="C41" s="174">
        <v>37.299999999999997</v>
      </c>
      <c r="D41" s="174">
        <v>58.7</v>
      </c>
    </row>
    <row r="42" spans="1:4" ht="15" x14ac:dyDescent="0.2">
      <c r="A42" s="175" t="s">
        <v>906</v>
      </c>
      <c r="B42" s="172" t="s">
        <v>905</v>
      </c>
      <c r="C42" s="174">
        <v>153.4</v>
      </c>
      <c r="D42" s="174">
        <v>214.8</v>
      </c>
    </row>
    <row r="43" spans="1:4" ht="15" x14ac:dyDescent="0.2">
      <c r="A43" s="175" t="s">
        <v>904</v>
      </c>
      <c r="B43" s="172" t="s">
        <v>903</v>
      </c>
      <c r="C43" s="174">
        <v>48.6</v>
      </c>
      <c r="D43" s="174">
        <v>80.5</v>
      </c>
    </row>
    <row r="44" spans="1:4" ht="15" x14ac:dyDescent="0.2">
      <c r="A44" s="175" t="s">
        <v>902</v>
      </c>
      <c r="B44" s="172" t="s">
        <v>854</v>
      </c>
      <c r="C44" s="174">
        <v>224.2</v>
      </c>
      <c r="D44" s="174">
        <v>324.89999999999998</v>
      </c>
    </row>
    <row r="45" spans="1:4" ht="15" x14ac:dyDescent="0.2">
      <c r="A45" s="175" t="s">
        <v>901</v>
      </c>
      <c r="B45" s="172" t="s">
        <v>852</v>
      </c>
      <c r="C45" s="174">
        <v>833.7</v>
      </c>
      <c r="D45" s="174">
        <v>749</v>
      </c>
    </row>
    <row r="46" spans="1:4" ht="15" x14ac:dyDescent="0.2">
      <c r="A46" s="175" t="s">
        <v>900</v>
      </c>
      <c r="B46" s="172" t="s">
        <v>898</v>
      </c>
      <c r="C46" s="174">
        <v>999.7</v>
      </c>
      <c r="D46" s="174">
        <v>1038.4000000000001</v>
      </c>
    </row>
    <row r="47" spans="1:4" ht="15" x14ac:dyDescent="0.2">
      <c r="A47" s="175" t="s">
        <v>899</v>
      </c>
      <c r="B47" s="172" t="s">
        <v>896</v>
      </c>
      <c r="C47" s="174">
        <v>172.9</v>
      </c>
      <c r="D47" s="174">
        <v>269.5</v>
      </c>
    </row>
    <row r="48" spans="1:4" ht="15" x14ac:dyDescent="0.2">
      <c r="A48" s="175" t="s">
        <v>897</v>
      </c>
      <c r="B48" s="172" t="s">
        <v>850</v>
      </c>
      <c r="C48" s="174">
        <v>34.1</v>
      </c>
      <c r="D48" s="174">
        <v>55.5</v>
      </c>
    </row>
    <row r="49" spans="1:4" ht="15" x14ac:dyDescent="0.2">
      <c r="A49" s="175" t="s">
        <v>895</v>
      </c>
      <c r="B49" s="172" t="s">
        <v>848</v>
      </c>
      <c r="C49" s="174">
        <v>88.8</v>
      </c>
      <c r="D49" s="174">
        <v>152.1</v>
      </c>
    </row>
    <row r="50" spans="1:4" ht="15" x14ac:dyDescent="0.2">
      <c r="A50" s="175" t="s">
        <v>894</v>
      </c>
      <c r="B50" s="172" t="s">
        <v>892</v>
      </c>
      <c r="C50" s="174">
        <v>175.7</v>
      </c>
      <c r="D50" s="174">
        <v>289.7</v>
      </c>
    </row>
    <row r="51" spans="1:4" ht="15" x14ac:dyDescent="0.2">
      <c r="A51" s="175" t="s">
        <v>893</v>
      </c>
      <c r="B51" s="172" t="s">
        <v>890</v>
      </c>
      <c r="C51" s="174">
        <v>540.70000000000005</v>
      </c>
      <c r="D51" s="174">
        <v>962.7</v>
      </c>
    </row>
    <row r="52" spans="1:4" ht="15" x14ac:dyDescent="0.2">
      <c r="A52" s="175" t="s">
        <v>891</v>
      </c>
      <c r="B52" s="172" t="s">
        <v>888</v>
      </c>
      <c r="C52" s="174">
        <v>75.7</v>
      </c>
      <c r="D52" s="174">
        <v>130.9</v>
      </c>
    </row>
    <row r="53" spans="1:4" ht="15" x14ac:dyDescent="0.2">
      <c r="A53" s="175"/>
      <c r="B53" s="172" t="s">
        <v>247</v>
      </c>
      <c r="C53" s="174">
        <v>42986.400000000001</v>
      </c>
      <c r="D53" s="174">
        <v>41592.6</v>
      </c>
    </row>
    <row r="54" spans="1:4" ht="41.45" customHeight="1" x14ac:dyDescent="0.2"/>
    <row r="55" spans="1:4" ht="12.75" customHeight="1" x14ac:dyDescent="0.2"/>
  </sheetData>
  <mergeCells count="1">
    <mergeCell ref="A3:D3"/>
  </mergeCells>
  <pageMargins left="0.70866141732283472" right="0.70866141732283472" top="0.35433070866141736" bottom="0.35433070866141736" header="0.31496062992125984" footer="0.31496062992125984"/>
  <pageSetup paperSize="9" scale="89" fitToHeight="0" orientation="portrait" r:id="rId1"/>
  <headerFooter>
    <oddFooter>&amp;L&amp;"Times New Roman,обычный"&amp;8 7698-17</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5"/>
  <sheetViews>
    <sheetView workbookViewId="0">
      <selection activeCell="A3" sqref="A3:D3"/>
    </sheetView>
  </sheetViews>
  <sheetFormatPr defaultColWidth="9.140625" defaultRowHeight="12.75" x14ac:dyDescent="0.2"/>
  <cols>
    <col min="1" max="1" width="8.7109375" style="185" customWidth="1"/>
    <col min="2" max="2" width="38.85546875" style="185" customWidth="1"/>
    <col min="3" max="4" width="21.42578125" style="185" customWidth="1"/>
    <col min="5" max="6" width="9.140625" style="185" customWidth="1"/>
    <col min="7" max="16384" width="9.140625" style="185"/>
  </cols>
  <sheetData>
    <row r="1" spans="1:4" s="176" customFormat="1" ht="15" x14ac:dyDescent="0.25">
      <c r="D1" s="319" t="s">
        <v>2691</v>
      </c>
    </row>
    <row r="2" spans="1:4" s="176" customFormat="1" ht="15" x14ac:dyDescent="0.25">
      <c r="D2" s="3" t="s">
        <v>2693</v>
      </c>
    </row>
    <row r="3" spans="1:4" ht="96.75" customHeight="1" x14ac:dyDescent="0.2">
      <c r="A3" s="397" t="s">
        <v>2833</v>
      </c>
      <c r="B3" s="397"/>
      <c r="C3" s="397"/>
      <c r="D3" s="397"/>
    </row>
    <row r="4" spans="1:4" ht="14.25" x14ac:dyDescent="0.2">
      <c r="A4" s="186"/>
      <c r="B4" s="186"/>
      <c r="C4" s="186"/>
      <c r="D4" s="186"/>
    </row>
    <row r="5" spans="1:4" s="184" customFormat="1" ht="29.45" customHeight="1" x14ac:dyDescent="0.25">
      <c r="A5" s="178" t="s">
        <v>33</v>
      </c>
      <c r="B5" s="178" t="s">
        <v>887</v>
      </c>
      <c r="C5" s="178" t="s">
        <v>102</v>
      </c>
      <c r="D5" s="178" t="s">
        <v>52</v>
      </c>
    </row>
    <row r="6" spans="1:4" s="184" customFormat="1" ht="15" x14ac:dyDescent="0.25">
      <c r="A6" s="178" t="s">
        <v>885</v>
      </c>
      <c r="B6" s="178" t="s">
        <v>883</v>
      </c>
      <c r="C6" s="178" t="s">
        <v>881</v>
      </c>
      <c r="D6" s="178" t="s">
        <v>879</v>
      </c>
    </row>
    <row r="7" spans="1:4" ht="15" x14ac:dyDescent="0.2">
      <c r="A7" s="175" t="s">
        <v>885</v>
      </c>
      <c r="B7" s="172" t="s">
        <v>944</v>
      </c>
      <c r="C7" s="174">
        <v>187214.6</v>
      </c>
      <c r="D7" s="174">
        <v>196663.2</v>
      </c>
    </row>
    <row r="8" spans="1:4" ht="15" x14ac:dyDescent="0.2">
      <c r="A8" s="175" t="s">
        <v>883</v>
      </c>
      <c r="B8" s="172" t="s">
        <v>884</v>
      </c>
      <c r="C8" s="174">
        <v>8503.7999999999993</v>
      </c>
      <c r="D8" s="174">
        <v>7977.7</v>
      </c>
    </row>
    <row r="9" spans="1:4" ht="15" x14ac:dyDescent="0.2">
      <c r="A9" s="175" t="s">
        <v>881</v>
      </c>
      <c r="B9" s="172" t="s">
        <v>882</v>
      </c>
      <c r="C9" s="174">
        <v>27042.5</v>
      </c>
      <c r="D9" s="174">
        <v>26778.9</v>
      </c>
    </row>
    <row r="10" spans="1:4" ht="15" x14ac:dyDescent="0.2">
      <c r="A10" s="175" t="s">
        <v>879</v>
      </c>
      <c r="B10" s="172" t="s">
        <v>943</v>
      </c>
      <c r="C10" s="174">
        <v>3423.5</v>
      </c>
      <c r="D10" s="174">
        <v>3813.8</v>
      </c>
    </row>
    <row r="11" spans="1:4" ht="15" x14ac:dyDescent="0.2">
      <c r="A11" s="175" t="s">
        <v>877</v>
      </c>
      <c r="B11" s="172" t="s">
        <v>2630</v>
      </c>
      <c r="C11" s="174">
        <v>6787</v>
      </c>
      <c r="D11" s="174">
        <v>6240.8</v>
      </c>
    </row>
    <row r="12" spans="1:4" ht="15" x14ac:dyDescent="0.2">
      <c r="A12" s="175" t="s">
        <v>875</v>
      </c>
      <c r="B12" s="172" t="s">
        <v>942</v>
      </c>
      <c r="C12" s="174">
        <v>15063.4</v>
      </c>
      <c r="D12" s="174">
        <v>13984.2</v>
      </c>
    </row>
    <row r="13" spans="1:4" ht="15" x14ac:dyDescent="0.2">
      <c r="A13" s="175" t="s">
        <v>873</v>
      </c>
      <c r="B13" s="172" t="s">
        <v>941</v>
      </c>
      <c r="C13" s="174">
        <v>8623.2000000000007</v>
      </c>
      <c r="D13" s="174">
        <v>8064.7</v>
      </c>
    </row>
    <row r="14" spans="1:4" ht="15" x14ac:dyDescent="0.2">
      <c r="A14" s="175" t="s">
        <v>871</v>
      </c>
      <c r="B14" s="172" t="s">
        <v>878</v>
      </c>
      <c r="C14" s="174">
        <v>22527.599999999999</v>
      </c>
      <c r="D14" s="174">
        <v>21378.5</v>
      </c>
    </row>
    <row r="15" spans="1:4" ht="15" x14ac:dyDescent="0.2">
      <c r="A15" s="175" t="s">
        <v>869</v>
      </c>
      <c r="B15" s="172" t="s">
        <v>876</v>
      </c>
      <c r="C15" s="174">
        <v>42799.9</v>
      </c>
      <c r="D15" s="174">
        <v>40499</v>
      </c>
    </row>
    <row r="16" spans="1:4" ht="15" x14ac:dyDescent="0.2">
      <c r="A16" s="175" t="s">
        <v>867</v>
      </c>
      <c r="B16" s="172" t="s">
        <v>2629</v>
      </c>
      <c r="C16" s="174">
        <v>22873.9</v>
      </c>
      <c r="D16" s="174">
        <v>21140.9</v>
      </c>
    </row>
    <row r="17" spans="1:4" ht="15" x14ac:dyDescent="0.2">
      <c r="A17" s="175" t="s">
        <v>865</v>
      </c>
      <c r="B17" s="172" t="s">
        <v>872</v>
      </c>
      <c r="C17" s="174">
        <v>16759.900000000001</v>
      </c>
      <c r="D17" s="174">
        <v>17518.599999999999</v>
      </c>
    </row>
    <row r="18" spans="1:4" ht="15" x14ac:dyDescent="0.2">
      <c r="A18" s="175" t="s">
        <v>863</v>
      </c>
      <c r="B18" s="172" t="s">
        <v>870</v>
      </c>
      <c r="C18" s="174">
        <v>23389.599999999999</v>
      </c>
      <c r="D18" s="174">
        <v>24168.6</v>
      </c>
    </row>
    <row r="19" spans="1:4" ht="15" x14ac:dyDescent="0.2">
      <c r="A19" s="175" t="s">
        <v>861</v>
      </c>
      <c r="B19" s="172" t="s">
        <v>868</v>
      </c>
      <c r="C19" s="174">
        <v>12775.4</v>
      </c>
      <c r="D19" s="174">
        <v>11860.1</v>
      </c>
    </row>
    <row r="20" spans="1:4" ht="15" x14ac:dyDescent="0.2">
      <c r="A20" s="175" t="s">
        <v>859</v>
      </c>
      <c r="B20" s="172" t="s">
        <v>940</v>
      </c>
      <c r="C20" s="174">
        <v>14051.1</v>
      </c>
      <c r="D20" s="174">
        <v>13281.6</v>
      </c>
    </row>
    <row r="21" spans="1:4" ht="15" x14ac:dyDescent="0.2">
      <c r="A21" s="175" t="s">
        <v>857</v>
      </c>
      <c r="B21" s="172" t="s">
        <v>939</v>
      </c>
      <c r="C21" s="174">
        <v>6942</v>
      </c>
      <c r="D21" s="174">
        <v>6874.3</v>
      </c>
    </row>
    <row r="22" spans="1:4" ht="15" x14ac:dyDescent="0.2">
      <c r="A22" s="175" t="s">
        <v>855</v>
      </c>
      <c r="B22" s="172" t="s">
        <v>938</v>
      </c>
      <c r="C22" s="174">
        <v>4353.5</v>
      </c>
      <c r="D22" s="174">
        <v>3772.2</v>
      </c>
    </row>
    <row r="23" spans="1:4" ht="15" x14ac:dyDescent="0.2">
      <c r="A23" s="175" t="s">
        <v>853</v>
      </c>
      <c r="B23" s="172" t="s">
        <v>866</v>
      </c>
      <c r="C23" s="174">
        <v>26699.9</v>
      </c>
      <c r="D23" s="174">
        <v>25684.2</v>
      </c>
    </row>
    <row r="24" spans="1:4" ht="15" x14ac:dyDescent="0.2">
      <c r="A24" s="175" t="s">
        <v>851</v>
      </c>
      <c r="B24" s="172" t="s">
        <v>937</v>
      </c>
      <c r="C24" s="174">
        <v>7975.7</v>
      </c>
      <c r="D24" s="174">
        <v>7897.9</v>
      </c>
    </row>
    <row r="25" spans="1:4" ht="15" x14ac:dyDescent="0.2">
      <c r="A25" s="175" t="s">
        <v>849</v>
      </c>
      <c r="B25" s="172" t="s">
        <v>936</v>
      </c>
      <c r="C25" s="174">
        <v>4804.3</v>
      </c>
      <c r="D25" s="174">
        <v>4757.5</v>
      </c>
    </row>
    <row r="26" spans="1:4" ht="15" x14ac:dyDescent="0.2">
      <c r="A26" s="175" t="s">
        <v>935</v>
      </c>
      <c r="B26" s="172" t="s">
        <v>934</v>
      </c>
      <c r="C26" s="174">
        <v>7841.4</v>
      </c>
      <c r="D26" s="174">
        <v>7167.6</v>
      </c>
    </row>
    <row r="27" spans="1:4" ht="15" x14ac:dyDescent="0.2">
      <c r="A27" s="175" t="s">
        <v>933</v>
      </c>
      <c r="B27" s="172" t="s">
        <v>932</v>
      </c>
      <c r="C27" s="174">
        <v>9536.2000000000007</v>
      </c>
      <c r="D27" s="174">
        <v>9443.2000000000007</v>
      </c>
    </row>
    <row r="28" spans="1:4" ht="15" x14ac:dyDescent="0.2">
      <c r="A28" s="175" t="s">
        <v>931</v>
      </c>
      <c r="B28" s="172" t="s">
        <v>864</v>
      </c>
      <c r="C28" s="174">
        <v>5859.6</v>
      </c>
      <c r="D28" s="174">
        <v>5802.5</v>
      </c>
    </row>
    <row r="29" spans="1:4" ht="15" x14ac:dyDescent="0.2">
      <c r="A29" s="175" t="s">
        <v>930</v>
      </c>
      <c r="B29" s="172" t="s">
        <v>929</v>
      </c>
      <c r="C29" s="174">
        <v>11887.4</v>
      </c>
      <c r="D29" s="174">
        <v>11771.5</v>
      </c>
    </row>
    <row r="30" spans="1:4" ht="15" x14ac:dyDescent="0.2">
      <c r="A30" s="175" t="s">
        <v>928</v>
      </c>
      <c r="B30" s="172" t="s">
        <v>927</v>
      </c>
      <c r="C30" s="174">
        <v>6946.6</v>
      </c>
      <c r="D30" s="174">
        <v>8942.5</v>
      </c>
    </row>
    <row r="31" spans="1:4" ht="15" x14ac:dyDescent="0.2">
      <c r="A31" s="175" t="s">
        <v>926</v>
      </c>
      <c r="B31" s="172" t="s">
        <v>862</v>
      </c>
      <c r="C31" s="174">
        <v>6065.3</v>
      </c>
      <c r="D31" s="174">
        <v>7340.9</v>
      </c>
    </row>
    <row r="32" spans="1:4" ht="15" x14ac:dyDescent="0.2">
      <c r="A32" s="175" t="s">
        <v>925</v>
      </c>
      <c r="B32" s="172" t="s">
        <v>924</v>
      </c>
      <c r="C32" s="174">
        <v>13044.1</v>
      </c>
      <c r="D32" s="174">
        <v>12157.1</v>
      </c>
    </row>
    <row r="33" spans="1:4" ht="15" x14ac:dyDescent="0.2">
      <c r="A33" s="175" t="s">
        <v>923</v>
      </c>
      <c r="B33" s="172" t="s">
        <v>922</v>
      </c>
      <c r="C33" s="174">
        <v>18326.2</v>
      </c>
      <c r="D33" s="174">
        <v>18147.5</v>
      </c>
    </row>
    <row r="34" spans="1:4" ht="15" x14ac:dyDescent="0.2">
      <c r="A34" s="175" t="s">
        <v>921</v>
      </c>
      <c r="B34" s="172" t="s">
        <v>860</v>
      </c>
      <c r="C34" s="174">
        <v>13346.6</v>
      </c>
      <c r="D34" s="174">
        <v>13993.9</v>
      </c>
    </row>
    <row r="35" spans="1:4" ht="15" x14ac:dyDescent="0.2">
      <c r="A35" s="175" t="s">
        <v>920</v>
      </c>
      <c r="B35" s="172" t="s">
        <v>919</v>
      </c>
      <c r="C35" s="174">
        <v>9712.5</v>
      </c>
      <c r="D35" s="174">
        <v>9617.7999999999993</v>
      </c>
    </row>
    <row r="36" spans="1:4" ht="15" x14ac:dyDescent="0.2">
      <c r="A36" s="175" t="s">
        <v>918</v>
      </c>
      <c r="B36" s="172" t="s">
        <v>858</v>
      </c>
      <c r="C36" s="174">
        <v>6830.8</v>
      </c>
      <c r="D36" s="174">
        <v>6764.2</v>
      </c>
    </row>
    <row r="37" spans="1:4" ht="15" x14ac:dyDescent="0.2">
      <c r="A37" s="175" t="s">
        <v>917</v>
      </c>
      <c r="B37" s="172" t="s">
        <v>916</v>
      </c>
      <c r="C37" s="174">
        <v>11804.9</v>
      </c>
      <c r="D37" s="174">
        <v>12469.1</v>
      </c>
    </row>
    <row r="38" spans="1:4" ht="15" x14ac:dyDescent="0.2">
      <c r="A38" s="175" t="s">
        <v>915</v>
      </c>
      <c r="B38" s="172" t="s">
        <v>856</v>
      </c>
      <c r="C38" s="174">
        <v>24412</v>
      </c>
      <c r="D38" s="174">
        <v>22071.9</v>
      </c>
    </row>
    <row r="39" spans="1:4" ht="15" x14ac:dyDescent="0.2">
      <c r="A39" s="175" t="s">
        <v>914</v>
      </c>
      <c r="B39" s="172" t="s">
        <v>913</v>
      </c>
      <c r="C39" s="174">
        <v>11194.3</v>
      </c>
      <c r="D39" s="174">
        <v>10029.4</v>
      </c>
    </row>
    <row r="40" spans="1:4" ht="15" x14ac:dyDescent="0.2">
      <c r="A40" s="175" t="s">
        <v>912</v>
      </c>
      <c r="B40" s="172" t="s">
        <v>911</v>
      </c>
      <c r="C40" s="174">
        <v>3129.5</v>
      </c>
      <c r="D40" s="174">
        <v>2324.3000000000002</v>
      </c>
    </row>
    <row r="41" spans="1:4" ht="15" x14ac:dyDescent="0.2">
      <c r="A41" s="175" t="s">
        <v>910</v>
      </c>
      <c r="B41" s="172" t="s">
        <v>909</v>
      </c>
      <c r="C41" s="174">
        <v>7516.6</v>
      </c>
      <c r="D41" s="174">
        <v>7443.3</v>
      </c>
    </row>
    <row r="42" spans="1:4" ht="15" x14ac:dyDescent="0.2">
      <c r="A42" s="175" t="s">
        <v>908</v>
      </c>
      <c r="B42" s="172" t="s">
        <v>907</v>
      </c>
      <c r="C42" s="174">
        <v>4339.5</v>
      </c>
      <c r="D42" s="174">
        <v>4297.2</v>
      </c>
    </row>
    <row r="43" spans="1:4" ht="15" x14ac:dyDescent="0.2">
      <c r="A43" s="175" t="s">
        <v>906</v>
      </c>
      <c r="B43" s="172" t="s">
        <v>905</v>
      </c>
      <c r="C43" s="174">
        <v>11604.9</v>
      </c>
      <c r="D43" s="174">
        <v>10853.4</v>
      </c>
    </row>
    <row r="44" spans="1:4" ht="15" x14ac:dyDescent="0.2">
      <c r="A44" s="175" t="s">
        <v>904</v>
      </c>
      <c r="B44" s="172" t="s">
        <v>903</v>
      </c>
      <c r="C44" s="174">
        <v>3763.9</v>
      </c>
      <c r="D44" s="174">
        <v>4193.1000000000004</v>
      </c>
    </row>
    <row r="45" spans="1:4" ht="15" x14ac:dyDescent="0.2">
      <c r="A45" s="175" t="s">
        <v>902</v>
      </c>
      <c r="B45" s="172" t="s">
        <v>854</v>
      </c>
      <c r="C45" s="174">
        <v>13185.2</v>
      </c>
      <c r="D45" s="174">
        <v>12186.2</v>
      </c>
    </row>
    <row r="46" spans="1:4" ht="15" x14ac:dyDescent="0.2">
      <c r="A46" s="175" t="s">
        <v>901</v>
      </c>
      <c r="B46" s="172" t="s">
        <v>852</v>
      </c>
      <c r="C46" s="174">
        <v>18997.8</v>
      </c>
      <c r="D46" s="174">
        <v>19708.400000000001</v>
      </c>
    </row>
    <row r="47" spans="1:4" ht="15" x14ac:dyDescent="0.2">
      <c r="A47" s="175" t="s">
        <v>900</v>
      </c>
      <c r="B47" s="172" t="s">
        <v>898</v>
      </c>
      <c r="C47" s="174">
        <v>13626.1</v>
      </c>
      <c r="D47" s="174">
        <v>13493.3</v>
      </c>
    </row>
    <row r="48" spans="1:4" ht="15" x14ac:dyDescent="0.2">
      <c r="A48" s="175" t="s">
        <v>899</v>
      </c>
      <c r="B48" s="172" t="s">
        <v>896</v>
      </c>
      <c r="C48" s="174">
        <v>13867</v>
      </c>
      <c r="D48" s="174">
        <v>14260</v>
      </c>
    </row>
    <row r="49" spans="1:4" ht="15" x14ac:dyDescent="0.2">
      <c r="A49" s="175" t="s">
        <v>897</v>
      </c>
      <c r="B49" s="172" t="s">
        <v>850</v>
      </c>
      <c r="C49" s="174">
        <v>3127.8</v>
      </c>
      <c r="D49" s="174">
        <v>3097.3</v>
      </c>
    </row>
    <row r="50" spans="1:4" ht="15" x14ac:dyDescent="0.2">
      <c r="A50" s="175" t="s">
        <v>895</v>
      </c>
      <c r="B50" s="172" t="s">
        <v>848</v>
      </c>
      <c r="C50" s="174">
        <v>8629.2000000000007</v>
      </c>
      <c r="D50" s="174">
        <v>9047.7000000000007</v>
      </c>
    </row>
    <row r="51" spans="1:4" ht="15" x14ac:dyDescent="0.2">
      <c r="A51" s="175" t="s">
        <v>894</v>
      </c>
      <c r="B51" s="172" t="s">
        <v>892</v>
      </c>
      <c r="C51" s="174">
        <v>18067.5</v>
      </c>
      <c r="D51" s="174">
        <v>17891.400000000001</v>
      </c>
    </row>
    <row r="52" spans="1:4" ht="15" x14ac:dyDescent="0.2">
      <c r="A52" s="175" t="s">
        <v>893</v>
      </c>
      <c r="B52" s="172" t="s">
        <v>890</v>
      </c>
      <c r="C52" s="174">
        <v>12214.3</v>
      </c>
      <c r="D52" s="174">
        <v>12095.2</v>
      </c>
    </row>
    <row r="53" spans="1:4" ht="15" x14ac:dyDescent="0.2">
      <c r="A53" s="175" t="s">
        <v>891</v>
      </c>
      <c r="B53" s="172" t="s">
        <v>888</v>
      </c>
      <c r="C53" s="174">
        <v>7431.5</v>
      </c>
      <c r="D53" s="174">
        <v>8410.4</v>
      </c>
    </row>
    <row r="54" spans="1:4" ht="15" x14ac:dyDescent="0.2">
      <c r="A54" s="175"/>
      <c r="B54" s="172" t="s">
        <v>847</v>
      </c>
      <c r="C54" s="174">
        <v>942.3</v>
      </c>
      <c r="D54" s="174">
        <v>70.8</v>
      </c>
    </row>
    <row r="55" spans="1:4" ht="15" x14ac:dyDescent="0.2">
      <c r="A55" s="175"/>
      <c r="B55" s="172" t="s">
        <v>247</v>
      </c>
      <c r="C55" s="174">
        <v>759861.8</v>
      </c>
      <c r="D55" s="174">
        <v>757447.8</v>
      </c>
    </row>
  </sheetData>
  <mergeCells count="1">
    <mergeCell ref="A3:D3"/>
  </mergeCells>
  <pageMargins left="0.51181102362204722" right="0" top="0.55118110236220474" bottom="0.55118110236220474" header="0.11811023622047245" footer="0.11811023622047245"/>
  <pageSetup paperSize="9" fitToHeight="0" orientation="portrait" r:id="rId1"/>
  <headerFooter>
    <oddHeader>&amp;C&amp;"Times New Roman,обычный"&amp;12&amp;P</oddHeader>
    <oddFooter>&amp;L&amp;"Times New Roman,обычный"&amp;8 7698-17</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3"/>
  <sheetViews>
    <sheetView workbookViewId="0">
      <selection activeCell="E8" sqref="E8"/>
    </sheetView>
  </sheetViews>
  <sheetFormatPr defaultColWidth="9.140625" defaultRowHeight="12.75" x14ac:dyDescent="0.2"/>
  <cols>
    <col min="1" max="1" width="8.7109375" style="185" customWidth="1"/>
    <col min="2" max="2" width="47.5703125" style="185" customWidth="1"/>
    <col min="3" max="4" width="21.140625" style="185" customWidth="1"/>
    <col min="5" max="6" width="9.140625" style="185" customWidth="1"/>
    <col min="7" max="16384" width="9.140625" style="185"/>
  </cols>
  <sheetData>
    <row r="1" spans="1:4" s="176" customFormat="1" ht="15" x14ac:dyDescent="0.25">
      <c r="D1" s="319" t="s">
        <v>2692</v>
      </c>
    </row>
    <row r="2" spans="1:4" s="176" customFormat="1" ht="15" x14ac:dyDescent="0.25">
      <c r="D2" s="3" t="s">
        <v>2693</v>
      </c>
    </row>
    <row r="3" spans="1:4" ht="60.6" customHeight="1" x14ac:dyDescent="0.2">
      <c r="A3" s="397" t="s">
        <v>2834</v>
      </c>
      <c r="B3" s="397"/>
      <c r="C3" s="397"/>
      <c r="D3" s="397"/>
    </row>
    <row r="4" spans="1:4" s="184" customFormat="1" ht="29.45" customHeight="1" x14ac:dyDescent="0.25">
      <c r="A4" s="178" t="s">
        <v>33</v>
      </c>
      <c r="B4" s="178" t="s">
        <v>887</v>
      </c>
      <c r="C4" s="178" t="s">
        <v>102</v>
      </c>
      <c r="D4" s="178" t="s">
        <v>52</v>
      </c>
    </row>
    <row r="5" spans="1:4" ht="15" x14ac:dyDescent="0.2">
      <c r="A5" s="175" t="s">
        <v>885</v>
      </c>
      <c r="B5" s="172" t="s">
        <v>944</v>
      </c>
      <c r="C5" s="174">
        <v>55069.4</v>
      </c>
      <c r="D5" s="174">
        <v>60354.3</v>
      </c>
    </row>
    <row r="6" spans="1:4" ht="15" x14ac:dyDescent="0.2">
      <c r="A6" s="175" t="s">
        <v>883</v>
      </c>
      <c r="B6" s="172" t="s">
        <v>884</v>
      </c>
      <c r="C6" s="174">
        <v>2501.4</v>
      </c>
      <c r="D6" s="174">
        <v>2448.3000000000002</v>
      </c>
    </row>
    <row r="7" spans="1:4" ht="15" x14ac:dyDescent="0.2">
      <c r="A7" s="175" t="s">
        <v>881</v>
      </c>
      <c r="B7" s="172" t="s">
        <v>882</v>
      </c>
      <c r="C7" s="174">
        <v>7954.6</v>
      </c>
      <c r="D7" s="174">
        <v>8218.2000000000007</v>
      </c>
    </row>
    <row r="8" spans="1:4" ht="15" x14ac:dyDescent="0.2">
      <c r="A8" s="175" t="s">
        <v>879</v>
      </c>
      <c r="B8" s="172" t="s">
        <v>943</v>
      </c>
      <c r="C8" s="174">
        <v>1007</v>
      </c>
      <c r="D8" s="174">
        <v>1170.4000000000001</v>
      </c>
    </row>
    <row r="9" spans="1:4" ht="15" x14ac:dyDescent="0.2">
      <c r="A9" s="175" t="s">
        <v>877</v>
      </c>
      <c r="B9" s="172" t="s">
        <v>2630</v>
      </c>
      <c r="C9" s="174">
        <v>1996.4</v>
      </c>
      <c r="D9" s="174">
        <v>1915.3</v>
      </c>
    </row>
    <row r="10" spans="1:4" ht="15" x14ac:dyDescent="0.2">
      <c r="A10" s="175" t="s">
        <v>875</v>
      </c>
      <c r="B10" s="172" t="s">
        <v>942</v>
      </c>
      <c r="C10" s="174">
        <v>4430.8999999999996</v>
      </c>
      <c r="D10" s="174">
        <v>4291.6000000000004</v>
      </c>
    </row>
    <row r="11" spans="1:4" ht="15" x14ac:dyDescent="0.2">
      <c r="A11" s="175" t="s">
        <v>873</v>
      </c>
      <c r="B11" s="172" t="s">
        <v>941</v>
      </c>
      <c r="C11" s="174">
        <v>2536.5</v>
      </c>
      <c r="D11" s="174">
        <v>2475</v>
      </c>
    </row>
    <row r="12" spans="1:4" ht="15" x14ac:dyDescent="0.2">
      <c r="A12" s="175" t="s">
        <v>871</v>
      </c>
      <c r="B12" s="172" t="s">
        <v>878</v>
      </c>
      <c r="C12" s="174">
        <v>6626.5</v>
      </c>
      <c r="D12" s="174">
        <v>6560.9</v>
      </c>
    </row>
    <row r="13" spans="1:4" ht="15" x14ac:dyDescent="0.2">
      <c r="A13" s="175" t="s">
        <v>869</v>
      </c>
      <c r="B13" s="172" t="s">
        <v>876</v>
      </c>
      <c r="C13" s="174">
        <v>12589.6</v>
      </c>
      <c r="D13" s="174">
        <v>12428.8</v>
      </c>
    </row>
    <row r="14" spans="1:4" ht="15" x14ac:dyDescent="0.2">
      <c r="A14" s="175" t="s">
        <v>867</v>
      </c>
      <c r="B14" s="172" t="s">
        <v>2629</v>
      </c>
      <c r="C14" s="174">
        <v>6728.4</v>
      </c>
      <c r="D14" s="174">
        <v>6488</v>
      </c>
    </row>
    <row r="15" spans="1:4" ht="15" x14ac:dyDescent="0.2">
      <c r="A15" s="175" t="s">
        <v>865</v>
      </c>
      <c r="B15" s="172" t="s">
        <v>872</v>
      </c>
      <c r="C15" s="174">
        <v>4930</v>
      </c>
      <c r="D15" s="174">
        <v>5376.3</v>
      </c>
    </row>
    <row r="16" spans="1:4" ht="15" x14ac:dyDescent="0.2">
      <c r="A16" s="175" t="s">
        <v>863</v>
      </c>
      <c r="B16" s="172" t="s">
        <v>870</v>
      </c>
      <c r="C16" s="174">
        <v>6880.1</v>
      </c>
      <c r="D16" s="174">
        <v>7417.1</v>
      </c>
    </row>
    <row r="17" spans="1:4" ht="15" x14ac:dyDescent="0.2">
      <c r="A17" s="175" t="s">
        <v>861</v>
      </c>
      <c r="B17" s="172" t="s">
        <v>868</v>
      </c>
      <c r="C17" s="174">
        <v>3757.9</v>
      </c>
      <c r="D17" s="174">
        <v>3639.8</v>
      </c>
    </row>
    <row r="18" spans="1:4" ht="15" x14ac:dyDescent="0.2">
      <c r="A18" s="175" t="s">
        <v>859</v>
      </c>
      <c r="B18" s="172" t="s">
        <v>940</v>
      </c>
      <c r="C18" s="174">
        <v>4133.1000000000004</v>
      </c>
      <c r="D18" s="174">
        <v>4076</v>
      </c>
    </row>
    <row r="19" spans="1:4" ht="15" x14ac:dyDescent="0.2">
      <c r="A19" s="175" t="s">
        <v>857</v>
      </c>
      <c r="B19" s="172" t="s">
        <v>939</v>
      </c>
      <c r="C19" s="174">
        <v>2042</v>
      </c>
      <c r="D19" s="174">
        <v>2109.6999999999998</v>
      </c>
    </row>
    <row r="20" spans="1:4" ht="15" x14ac:dyDescent="0.2">
      <c r="A20" s="175" t="s">
        <v>855</v>
      </c>
      <c r="B20" s="172" t="s">
        <v>938</v>
      </c>
      <c r="C20" s="174">
        <v>1280.5999999999999</v>
      </c>
      <c r="D20" s="174">
        <v>1157.7</v>
      </c>
    </row>
    <row r="21" spans="1:4" ht="15" x14ac:dyDescent="0.2">
      <c r="A21" s="175" t="s">
        <v>853</v>
      </c>
      <c r="B21" s="172" t="s">
        <v>866</v>
      </c>
      <c r="C21" s="174">
        <v>7853.8</v>
      </c>
      <c r="D21" s="174">
        <v>7882.3</v>
      </c>
    </row>
    <row r="22" spans="1:4" ht="15" x14ac:dyDescent="0.2">
      <c r="A22" s="175" t="s">
        <v>851</v>
      </c>
      <c r="B22" s="172" t="s">
        <v>937</v>
      </c>
      <c r="C22" s="174">
        <v>2346.1</v>
      </c>
      <c r="D22" s="174">
        <v>2423.8000000000002</v>
      </c>
    </row>
    <row r="23" spans="1:4" ht="15" x14ac:dyDescent="0.2">
      <c r="A23" s="175" t="s">
        <v>849</v>
      </c>
      <c r="B23" s="172" t="s">
        <v>936</v>
      </c>
      <c r="C23" s="174">
        <v>1413.2</v>
      </c>
      <c r="D23" s="174">
        <v>1460</v>
      </c>
    </row>
    <row r="24" spans="1:4" ht="15" x14ac:dyDescent="0.2">
      <c r="A24" s="175" t="s">
        <v>935</v>
      </c>
      <c r="B24" s="172" t="s">
        <v>934</v>
      </c>
      <c r="C24" s="174">
        <v>2306.6</v>
      </c>
      <c r="D24" s="174">
        <v>2199.6999999999998</v>
      </c>
    </row>
    <row r="25" spans="1:4" ht="15" x14ac:dyDescent="0.2">
      <c r="A25" s="175" t="s">
        <v>933</v>
      </c>
      <c r="B25" s="172" t="s">
        <v>932</v>
      </c>
      <c r="C25" s="174">
        <v>2805.1</v>
      </c>
      <c r="D25" s="174">
        <v>2898.1</v>
      </c>
    </row>
    <row r="26" spans="1:4" ht="15" x14ac:dyDescent="0.2">
      <c r="A26" s="175" t="s">
        <v>931</v>
      </c>
      <c r="B26" s="172" t="s">
        <v>864</v>
      </c>
      <c r="C26" s="174">
        <v>1723.6</v>
      </c>
      <c r="D26" s="174">
        <v>1780.7</v>
      </c>
    </row>
    <row r="27" spans="1:4" ht="15" x14ac:dyDescent="0.2">
      <c r="A27" s="175" t="s">
        <v>930</v>
      </c>
      <c r="B27" s="172" t="s">
        <v>929</v>
      </c>
      <c r="C27" s="174">
        <v>3496.7</v>
      </c>
      <c r="D27" s="174">
        <v>3612.6</v>
      </c>
    </row>
    <row r="28" spans="1:4" ht="15" x14ac:dyDescent="0.2">
      <c r="A28" s="175" t="s">
        <v>928</v>
      </c>
      <c r="B28" s="172" t="s">
        <v>927</v>
      </c>
      <c r="C28" s="174">
        <v>2043.3</v>
      </c>
      <c r="D28" s="174">
        <v>2744.4</v>
      </c>
    </row>
    <row r="29" spans="1:4" ht="15" x14ac:dyDescent="0.2">
      <c r="A29" s="175" t="s">
        <v>926</v>
      </c>
      <c r="B29" s="172" t="s">
        <v>862</v>
      </c>
      <c r="C29" s="174">
        <v>1784.1</v>
      </c>
      <c r="D29" s="174">
        <v>2252.9</v>
      </c>
    </row>
    <row r="30" spans="1:4" ht="15" x14ac:dyDescent="0.2">
      <c r="A30" s="175" t="s">
        <v>925</v>
      </c>
      <c r="B30" s="172" t="s">
        <v>924</v>
      </c>
      <c r="C30" s="174">
        <v>3836.9</v>
      </c>
      <c r="D30" s="174">
        <v>3730.9</v>
      </c>
    </row>
    <row r="31" spans="1:4" ht="15" x14ac:dyDescent="0.2">
      <c r="A31" s="175" t="s">
        <v>923</v>
      </c>
      <c r="B31" s="172" t="s">
        <v>922</v>
      </c>
      <c r="C31" s="174">
        <v>5390.7</v>
      </c>
      <c r="D31" s="174">
        <v>5569.3</v>
      </c>
    </row>
    <row r="32" spans="1:4" ht="15" x14ac:dyDescent="0.2">
      <c r="A32" s="175" t="s">
        <v>921</v>
      </c>
      <c r="B32" s="172" t="s">
        <v>860</v>
      </c>
      <c r="C32" s="174">
        <v>3925.9</v>
      </c>
      <c r="D32" s="174">
        <v>4294.6000000000004</v>
      </c>
    </row>
    <row r="33" spans="1:4" ht="15" x14ac:dyDescent="0.2">
      <c r="A33" s="175" t="s">
        <v>920</v>
      </c>
      <c r="B33" s="172" t="s">
        <v>919</v>
      </c>
      <c r="C33" s="174">
        <v>2856.9</v>
      </c>
      <c r="D33" s="174">
        <v>2951.6</v>
      </c>
    </row>
    <row r="34" spans="1:4" ht="15" x14ac:dyDescent="0.2">
      <c r="A34" s="175" t="s">
        <v>918</v>
      </c>
      <c r="B34" s="172" t="s">
        <v>858</v>
      </c>
      <c r="C34" s="174">
        <v>2009.3</v>
      </c>
      <c r="D34" s="174">
        <v>2075.9</v>
      </c>
    </row>
    <row r="35" spans="1:4" ht="15" x14ac:dyDescent="0.2">
      <c r="A35" s="175" t="s">
        <v>917</v>
      </c>
      <c r="B35" s="172" t="s">
        <v>916</v>
      </c>
      <c r="C35" s="174">
        <v>3472.4</v>
      </c>
      <c r="D35" s="174">
        <v>3826.7</v>
      </c>
    </row>
    <row r="36" spans="1:4" ht="15" x14ac:dyDescent="0.2">
      <c r="A36" s="175" t="s">
        <v>915</v>
      </c>
      <c r="B36" s="172" t="s">
        <v>856</v>
      </c>
      <c r="C36" s="174">
        <v>7180.8</v>
      </c>
      <c r="D36" s="174">
        <v>6773.7</v>
      </c>
    </row>
    <row r="37" spans="1:4" ht="15" x14ac:dyDescent="0.2">
      <c r="A37" s="175" t="s">
        <v>914</v>
      </c>
      <c r="B37" s="172" t="s">
        <v>913</v>
      </c>
      <c r="C37" s="174">
        <v>3292.8</v>
      </c>
      <c r="D37" s="174">
        <v>3078</v>
      </c>
    </row>
    <row r="38" spans="1:4" ht="15" x14ac:dyDescent="0.2">
      <c r="A38" s="175" t="s">
        <v>912</v>
      </c>
      <c r="B38" s="172" t="s">
        <v>911</v>
      </c>
      <c r="C38" s="174">
        <v>920.6</v>
      </c>
      <c r="D38" s="174">
        <v>713.3</v>
      </c>
    </row>
    <row r="39" spans="1:4" ht="15" x14ac:dyDescent="0.2">
      <c r="A39" s="175" t="s">
        <v>910</v>
      </c>
      <c r="B39" s="172" t="s">
        <v>909</v>
      </c>
      <c r="C39" s="174">
        <v>2211</v>
      </c>
      <c r="D39" s="174">
        <v>2284.3000000000002</v>
      </c>
    </row>
    <row r="40" spans="1:4" ht="15" x14ac:dyDescent="0.2">
      <c r="A40" s="175" t="s">
        <v>908</v>
      </c>
      <c r="B40" s="172" t="s">
        <v>907</v>
      </c>
      <c r="C40" s="174">
        <v>1276.5</v>
      </c>
      <c r="D40" s="174">
        <v>1318.8</v>
      </c>
    </row>
    <row r="41" spans="1:4" ht="15" x14ac:dyDescent="0.2">
      <c r="A41" s="175" t="s">
        <v>906</v>
      </c>
      <c r="B41" s="172" t="s">
        <v>905</v>
      </c>
      <c r="C41" s="174">
        <v>3413.6</v>
      </c>
      <c r="D41" s="174">
        <v>3330.8</v>
      </c>
    </row>
    <row r="42" spans="1:4" ht="15" x14ac:dyDescent="0.2">
      <c r="A42" s="175" t="s">
        <v>904</v>
      </c>
      <c r="B42" s="172" t="s">
        <v>903</v>
      </c>
      <c r="C42" s="174">
        <v>1107.0999999999999</v>
      </c>
      <c r="D42" s="174">
        <v>1286.8</v>
      </c>
    </row>
    <row r="43" spans="1:4" ht="15" x14ac:dyDescent="0.2">
      <c r="A43" s="175" t="s">
        <v>902</v>
      </c>
      <c r="B43" s="172" t="s">
        <v>854</v>
      </c>
      <c r="C43" s="174">
        <v>3878.4</v>
      </c>
      <c r="D43" s="174">
        <v>3739.8</v>
      </c>
    </row>
    <row r="44" spans="1:4" ht="15" x14ac:dyDescent="0.2">
      <c r="A44" s="175" t="s">
        <v>901</v>
      </c>
      <c r="B44" s="172" t="s">
        <v>852</v>
      </c>
      <c r="C44" s="174">
        <v>5588.2</v>
      </c>
      <c r="D44" s="174">
        <v>6048.4</v>
      </c>
    </row>
    <row r="45" spans="1:4" ht="15" x14ac:dyDescent="0.2">
      <c r="A45" s="175" t="s">
        <v>900</v>
      </c>
      <c r="B45" s="172" t="s">
        <v>898</v>
      </c>
      <c r="C45" s="174">
        <v>4008.1</v>
      </c>
      <c r="D45" s="174">
        <v>4141</v>
      </c>
    </row>
    <row r="46" spans="1:4" ht="15" x14ac:dyDescent="0.2">
      <c r="A46" s="175" t="s">
        <v>899</v>
      </c>
      <c r="B46" s="172" t="s">
        <v>896</v>
      </c>
      <c r="C46" s="174">
        <v>4079</v>
      </c>
      <c r="D46" s="174">
        <v>4376.3</v>
      </c>
    </row>
    <row r="47" spans="1:4" ht="15" x14ac:dyDescent="0.2">
      <c r="A47" s="175" t="s">
        <v>897</v>
      </c>
      <c r="B47" s="172" t="s">
        <v>850</v>
      </c>
      <c r="C47" s="174">
        <v>920.1</v>
      </c>
      <c r="D47" s="174">
        <v>950.5</v>
      </c>
    </row>
    <row r="48" spans="1:4" ht="15" x14ac:dyDescent="0.2">
      <c r="A48" s="175" t="s">
        <v>895</v>
      </c>
      <c r="B48" s="172" t="s">
        <v>848</v>
      </c>
      <c r="C48" s="174">
        <v>2538.3000000000002</v>
      </c>
      <c r="D48" s="174">
        <v>2776.7</v>
      </c>
    </row>
    <row r="49" spans="1:4" ht="15" x14ac:dyDescent="0.2">
      <c r="A49" s="175" t="s">
        <v>894</v>
      </c>
      <c r="B49" s="172" t="s">
        <v>892</v>
      </c>
      <c r="C49" s="174">
        <v>5314.6</v>
      </c>
      <c r="D49" s="174">
        <v>5490.7</v>
      </c>
    </row>
    <row r="50" spans="1:4" ht="15" x14ac:dyDescent="0.2">
      <c r="A50" s="175" t="s">
        <v>893</v>
      </c>
      <c r="B50" s="172" t="s">
        <v>890</v>
      </c>
      <c r="C50" s="174">
        <v>3592.8</v>
      </c>
      <c r="D50" s="174">
        <v>3711.9</v>
      </c>
    </row>
    <row r="51" spans="1:4" ht="15" x14ac:dyDescent="0.2">
      <c r="A51" s="175" t="s">
        <v>891</v>
      </c>
      <c r="B51" s="172" t="s">
        <v>888</v>
      </c>
      <c r="C51" s="174">
        <v>2186</v>
      </c>
      <c r="D51" s="174">
        <v>2581.1</v>
      </c>
    </row>
    <row r="52" spans="1:4" ht="15" x14ac:dyDescent="0.2">
      <c r="A52" s="175"/>
      <c r="B52" s="172" t="s">
        <v>847</v>
      </c>
      <c r="C52" s="174">
        <v>277.2</v>
      </c>
      <c r="D52" s="174">
        <v>21.7</v>
      </c>
    </row>
    <row r="53" spans="1:4" ht="15" x14ac:dyDescent="0.2">
      <c r="A53" s="175"/>
      <c r="B53" s="172" t="s">
        <v>247</v>
      </c>
      <c r="C53" s="174">
        <v>223514.1</v>
      </c>
      <c r="D53" s="174">
        <v>232454.7</v>
      </c>
    </row>
  </sheetData>
  <mergeCells count="1">
    <mergeCell ref="A3:D3"/>
  </mergeCells>
  <pageMargins left="0.51181102362204722" right="0" top="0.15748031496062992" bottom="0.35433070866141736" header="0.11811023622047245" footer="0.11811023622047245"/>
  <pageSetup paperSize="9" scale="98" fitToHeight="0" orientation="portrait" r:id="rId1"/>
  <headerFooter>
    <oddFooter>&amp;L&amp;"Times New Roman,обычный"&amp;8 7698-17</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tabColor rgb="FFFFC000"/>
    <pageSetUpPr fitToPage="1"/>
  </sheetPr>
  <dimension ref="A1:C56"/>
  <sheetViews>
    <sheetView view="pageBreakPreview" zoomScale="60" zoomScaleNormal="100" workbookViewId="0">
      <selection activeCell="B3" sqref="B3"/>
    </sheetView>
  </sheetViews>
  <sheetFormatPr defaultColWidth="30.7109375" defaultRowHeight="12.75" x14ac:dyDescent="0.2"/>
  <cols>
    <col min="1" max="1" width="8.7109375" style="171" customWidth="1"/>
    <col min="2" max="2" width="52.42578125" style="171" customWidth="1"/>
    <col min="3" max="3" width="19.1406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202" customFormat="1" ht="15" x14ac:dyDescent="0.25">
      <c r="A1" s="208"/>
      <c r="B1" s="207"/>
      <c r="C1" s="190" t="s">
        <v>2835</v>
      </c>
    </row>
    <row r="2" spans="1:3" s="202" customFormat="1" ht="15.6" customHeight="1" x14ac:dyDescent="0.25">
      <c r="A2" s="208"/>
      <c r="B2" s="207"/>
      <c r="C2" s="190" t="s">
        <v>32</v>
      </c>
    </row>
    <row r="3" spans="1:3" s="202" customFormat="1" ht="15" x14ac:dyDescent="0.25">
      <c r="A3" s="206"/>
      <c r="B3" s="206"/>
      <c r="C3" s="190" t="s">
        <v>2893</v>
      </c>
    </row>
    <row r="4" spans="1:3" s="202" customFormat="1" ht="15" x14ac:dyDescent="0.25">
      <c r="A4" s="206"/>
      <c r="B4" s="206"/>
      <c r="C4" s="319" t="s">
        <v>2666</v>
      </c>
    </row>
    <row r="5" spans="1:3" s="202" customFormat="1" ht="78" customHeight="1" x14ac:dyDescent="0.25">
      <c r="A5" s="400" t="s">
        <v>1246</v>
      </c>
      <c r="B5" s="400"/>
      <c r="C5" s="400"/>
    </row>
    <row r="6" spans="1:3" s="202" customFormat="1" ht="15" x14ac:dyDescent="0.25">
      <c r="A6" s="205"/>
      <c r="B6" s="205"/>
      <c r="C6" s="205"/>
    </row>
    <row r="7" spans="1:3" s="202" customFormat="1" ht="30" x14ac:dyDescent="0.25">
      <c r="A7" s="329" t="s">
        <v>1245</v>
      </c>
      <c r="B7" s="329" t="s">
        <v>1244</v>
      </c>
      <c r="C7" s="330" t="s">
        <v>886</v>
      </c>
    </row>
    <row r="8" spans="1:3" s="202" customFormat="1" ht="15" x14ac:dyDescent="0.25">
      <c r="A8" s="204">
        <v>1</v>
      </c>
      <c r="B8" s="204">
        <v>2</v>
      </c>
      <c r="C8" s="203">
        <v>3</v>
      </c>
    </row>
    <row r="9" spans="1:3" ht="15" x14ac:dyDescent="0.2">
      <c r="A9" s="175" t="s">
        <v>885</v>
      </c>
      <c r="B9" s="172" t="s">
        <v>944</v>
      </c>
      <c r="C9" s="174">
        <v>261502.3</v>
      </c>
    </row>
    <row r="10" spans="1:3" ht="15" x14ac:dyDescent="0.2">
      <c r="A10" s="175" t="s">
        <v>883</v>
      </c>
      <c r="B10" s="172" t="s">
        <v>884</v>
      </c>
      <c r="C10" s="174">
        <v>20038.7</v>
      </c>
    </row>
    <row r="11" spans="1:3" ht="15" x14ac:dyDescent="0.2">
      <c r="A11" s="175" t="s">
        <v>881</v>
      </c>
      <c r="B11" s="172" t="s">
        <v>882</v>
      </c>
      <c r="C11" s="174">
        <v>72686.899999999994</v>
      </c>
    </row>
    <row r="12" spans="1:3" ht="15" x14ac:dyDescent="0.2">
      <c r="A12" s="175" t="s">
        <v>879</v>
      </c>
      <c r="B12" s="172" t="s">
        <v>943</v>
      </c>
      <c r="C12" s="174">
        <v>7990.5</v>
      </c>
    </row>
    <row r="13" spans="1:3" ht="15" x14ac:dyDescent="0.2">
      <c r="A13" s="175" t="s">
        <v>877</v>
      </c>
      <c r="B13" s="172" t="s">
        <v>2630</v>
      </c>
      <c r="C13" s="174">
        <v>12026</v>
      </c>
    </row>
    <row r="14" spans="1:3" ht="15" x14ac:dyDescent="0.2">
      <c r="A14" s="175" t="s">
        <v>875</v>
      </c>
      <c r="B14" s="172" t="s">
        <v>942</v>
      </c>
      <c r="C14" s="174">
        <v>29953.599999999999</v>
      </c>
    </row>
    <row r="15" spans="1:3" ht="15" x14ac:dyDescent="0.2">
      <c r="A15" s="175" t="s">
        <v>873</v>
      </c>
      <c r="B15" s="172" t="s">
        <v>941</v>
      </c>
      <c r="C15" s="174">
        <v>14489.4</v>
      </c>
    </row>
    <row r="16" spans="1:3" ht="15" x14ac:dyDescent="0.2">
      <c r="A16" s="175" t="s">
        <v>871</v>
      </c>
      <c r="B16" s="172" t="s">
        <v>878</v>
      </c>
      <c r="C16" s="174">
        <v>71314.899999999994</v>
      </c>
    </row>
    <row r="17" spans="1:3" ht="15" x14ac:dyDescent="0.2">
      <c r="A17" s="175" t="s">
        <v>869</v>
      </c>
      <c r="B17" s="172" t="s">
        <v>876</v>
      </c>
      <c r="C17" s="174">
        <v>17098.099999999999</v>
      </c>
    </row>
    <row r="18" spans="1:3" ht="15" x14ac:dyDescent="0.2">
      <c r="A18" s="175" t="s">
        <v>867</v>
      </c>
      <c r="B18" s="172" t="s">
        <v>2629</v>
      </c>
      <c r="C18" s="174">
        <v>52074.1</v>
      </c>
    </row>
    <row r="19" spans="1:3" ht="15" x14ac:dyDescent="0.2">
      <c r="A19" s="175" t="s">
        <v>865</v>
      </c>
      <c r="B19" s="172" t="s">
        <v>872</v>
      </c>
      <c r="C19" s="174">
        <v>109543.5</v>
      </c>
    </row>
    <row r="20" spans="1:3" ht="15" x14ac:dyDescent="0.2">
      <c r="A20" s="175" t="s">
        <v>863</v>
      </c>
      <c r="B20" s="172" t="s">
        <v>870</v>
      </c>
      <c r="C20" s="174">
        <v>76190.899999999994</v>
      </c>
    </row>
    <row r="21" spans="1:3" ht="15" x14ac:dyDescent="0.2">
      <c r="A21" s="175" t="s">
        <v>861</v>
      </c>
      <c r="B21" s="172" t="s">
        <v>868</v>
      </c>
      <c r="C21" s="174">
        <v>48055.199999999997</v>
      </c>
    </row>
    <row r="22" spans="1:3" ht="15" x14ac:dyDescent="0.2">
      <c r="A22" s="175" t="s">
        <v>859</v>
      </c>
      <c r="B22" s="172" t="s">
        <v>940</v>
      </c>
      <c r="C22" s="174">
        <v>17791</v>
      </c>
    </row>
    <row r="23" spans="1:3" ht="15" x14ac:dyDescent="0.2">
      <c r="A23" s="175" t="s">
        <v>857</v>
      </c>
      <c r="B23" s="172" t="s">
        <v>939</v>
      </c>
      <c r="C23" s="174">
        <v>667.1</v>
      </c>
    </row>
    <row r="24" spans="1:3" ht="15" x14ac:dyDescent="0.2">
      <c r="A24" s="175" t="s">
        <v>855</v>
      </c>
      <c r="B24" s="172" t="s">
        <v>938</v>
      </c>
      <c r="C24" s="174">
        <v>8903.2999999999993</v>
      </c>
    </row>
    <row r="25" spans="1:3" ht="15" x14ac:dyDescent="0.2">
      <c r="A25" s="175" t="s">
        <v>853</v>
      </c>
      <c r="B25" s="172" t="s">
        <v>866</v>
      </c>
      <c r="C25" s="174">
        <v>28428.1</v>
      </c>
    </row>
    <row r="26" spans="1:3" ht="15" x14ac:dyDescent="0.2">
      <c r="A26" s="175" t="s">
        <v>851</v>
      </c>
      <c r="B26" s="172" t="s">
        <v>937</v>
      </c>
      <c r="C26" s="174">
        <v>16931.2</v>
      </c>
    </row>
    <row r="27" spans="1:3" ht="15" x14ac:dyDescent="0.2">
      <c r="A27" s="175" t="s">
        <v>849</v>
      </c>
      <c r="B27" s="172" t="s">
        <v>936</v>
      </c>
      <c r="C27" s="174">
        <v>6573</v>
      </c>
    </row>
    <row r="28" spans="1:3" ht="15" x14ac:dyDescent="0.2">
      <c r="A28" s="175" t="s">
        <v>935</v>
      </c>
      <c r="B28" s="172" t="s">
        <v>934</v>
      </c>
      <c r="C28" s="174">
        <v>13433.3</v>
      </c>
    </row>
    <row r="29" spans="1:3" ht="15" x14ac:dyDescent="0.2">
      <c r="A29" s="175" t="s">
        <v>933</v>
      </c>
      <c r="B29" s="172" t="s">
        <v>932</v>
      </c>
      <c r="C29" s="174">
        <v>15155.1</v>
      </c>
    </row>
    <row r="30" spans="1:3" ht="15" x14ac:dyDescent="0.2">
      <c r="A30" s="175" t="s">
        <v>931</v>
      </c>
      <c r="B30" s="172" t="s">
        <v>929</v>
      </c>
      <c r="C30" s="174">
        <v>17637.099999999999</v>
      </c>
    </row>
    <row r="31" spans="1:3" ht="15" x14ac:dyDescent="0.2">
      <c r="A31" s="175" t="s">
        <v>930</v>
      </c>
      <c r="B31" s="172" t="s">
        <v>927</v>
      </c>
      <c r="C31" s="174">
        <v>9836.7000000000007</v>
      </c>
    </row>
    <row r="32" spans="1:3" ht="15" x14ac:dyDescent="0.2">
      <c r="A32" s="175" t="s">
        <v>928</v>
      </c>
      <c r="B32" s="172" t="s">
        <v>924</v>
      </c>
      <c r="C32" s="174">
        <v>21838.799999999999</v>
      </c>
    </row>
    <row r="33" spans="1:3" ht="15" x14ac:dyDescent="0.2">
      <c r="A33" s="175" t="s">
        <v>926</v>
      </c>
      <c r="B33" s="172" t="s">
        <v>922</v>
      </c>
      <c r="C33" s="174">
        <v>19805.8</v>
      </c>
    </row>
    <row r="34" spans="1:3" ht="15" x14ac:dyDescent="0.2">
      <c r="A34" s="175" t="s">
        <v>925</v>
      </c>
      <c r="B34" s="172" t="s">
        <v>860</v>
      </c>
      <c r="C34" s="174">
        <v>20321.099999999999</v>
      </c>
    </row>
    <row r="35" spans="1:3" ht="15" x14ac:dyDescent="0.2">
      <c r="A35" s="175" t="s">
        <v>923</v>
      </c>
      <c r="B35" s="172" t="s">
        <v>919</v>
      </c>
      <c r="C35" s="174">
        <v>10502.9</v>
      </c>
    </row>
    <row r="36" spans="1:3" ht="15" x14ac:dyDescent="0.2">
      <c r="A36" s="175" t="s">
        <v>921</v>
      </c>
      <c r="B36" s="172" t="s">
        <v>858</v>
      </c>
      <c r="C36" s="174">
        <v>11383.9</v>
      </c>
    </row>
    <row r="37" spans="1:3" ht="15" x14ac:dyDescent="0.2">
      <c r="A37" s="175" t="s">
        <v>920</v>
      </c>
      <c r="B37" s="172" t="s">
        <v>916</v>
      </c>
      <c r="C37" s="174">
        <v>16119.4</v>
      </c>
    </row>
    <row r="38" spans="1:3" ht="15" x14ac:dyDescent="0.2">
      <c r="A38" s="175" t="s">
        <v>918</v>
      </c>
      <c r="B38" s="172" t="s">
        <v>856</v>
      </c>
      <c r="C38" s="174">
        <v>76231.3</v>
      </c>
    </row>
    <row r="39" spans="1:3" ht="15" x14ac:dyDescent="0.2">
      <c r="A39" s="175" t="s">
        <v>917</v>
      </c>
      <c r="B39" s="172" t="s">
        <v>913</v>
      </c>
      <c r="C39" s="174">
        <v>9954.4</v>
      </c>
    </row>
    <row r="40" spans="1:3" ht="15" x14ac:dyDescent="0.2">
      <c r="A40" s="175" t="s">
        <v>915</v>
      </c>
      <c r="B40" s="172" t="s">
        <v>911</v>
      </c>
      <c r="C40" s="174">
        <v>860.5</v>
      </c>
    </row>
    <row r="41" spans="1:3" ht="15" x14ac:dyDescent="0.2">
      <c r="A41" s="175" t="s">
        <v>914</v>
      </c>
      <c r="B41" s="172" t="s">
        <v>909</v>
      </c>
      <c r="C41" s="174">
        <v>11961.6</v>
      </c>
    </row>
    <row r="42" spans="1:3" ht="15" x14ac:dyDescent="0.2">
      <c r="A42" s="175" t="s">
        <v>912</v>
      </c>
      <c r="B42" s="172" t="s">
        <v>907</v>
      </c>
      <c r="C42" s="174">
        <v>10047.6</v>
      </c>
    </row>
    <row r="43" spans="1:3" ht="15" x14ac:dyDescent="0.2">
      <c r="A43" s="175" t="s">
        <v>910</v>
      </c>
      <c r="B43" s="172" t="s">
        <v>905</v>
      </c>
      <c r="C43" s="174">
        <v>7516.1</v>
      </c>
    </row>
    <row r="44" spans="1:3" ht="15" x14ac:dyDescent="0.2">
      <c r="A44" s="175" t="s">
        <v>908</v>
      </c>
      <c r="B44" s="172" t="s">
        <v>903</v>
      </c>
      <c r="C44" s="174">
        <v>9120.7000000000007</v>
      </c>
    </row>
    <row r="45" spans="1:3" ht="15" x14ac:dyDescent="0.2">
      <c r="A45" s="175" t="s">
        <v>906</v>
      </c>
      <c r="B45" s="172" t="s">
        <v>854</v>
      </c>
      <c r="C45" s="174">
        <v>43529.7</v>
      </c>
    </row>
    <row r="46" spans="1:3" ht="15" x14ac:dyDescent="0.2">
      <c r="A46" s="175" t="s">
        <v>904</v>
      </c>
      <c r="B46" s="172" t="s">
        <v>852</v>
      </c>
      <c r="C46" s="174">
        <v>35757.1</v>
      </c>
    </row>
    <row r="47" spans="1:3" ht="15" x14ac:dyDescent="0.2">
      <c r="A47" s="175" t="s">
        <v>902</v>
      </c>
      <c r="B47" s="172" t="s">
        <v>232</v>
      </c>
      <c r="C47" s="174">
        <v>12920.2</v>
      </c>
    </row>
    <row r="48" spans="1:3" ht="15" x14ac:dyDescent="0.2">
      <c r="A48" s="175" t="s">
        <v>901</v>
      </c>
      <c r="B48" s="172" t="s">
        <v>898</v>
      </c>
      <c r="C48" s="174">
        <v>51088</v>
      </c>
    </row>
    <row r="49" spans="1:3" ht="15" x14ac:dyDescent="0.2">
      <c r="A49" s="175" t="s">
        <v>900</v>
      </c>
      <c r="B49" s="172" t="s">
        <v>896</v>
      </c>
      <c r="C49" s="174">
        <v>8576.4</v>
      </c>
    </row>
    <row r="50" spans="1:3" ht="15" x14ac:dyDescent="0.2">
      <c r="A50" s="175" t="s">
        <v>899</v>
      </c>
      <c r="B50" s="172" t="s">
        <v>850</v>
      </c>
      <c r="C50" s="174">
        <v>4556.8</v>
      </c>
    </row>
    <row r="51" spans="1:3" ht="15" x14ac:dyDescent="0.2">
      <c r="A51" s="175" t="s">
        <v>897</v>
      </c>
      <c r="B51" s="172" t="s">
        <v>848</v>
      </c>
      <c r="C51" s="174">
        <v>7245</v>
      </c>
    </row>
    <row r="52" spans="1:3" ht="15" x14ac:dyDescent="0.2">
      <c r="A52" s="175" t="s">
        <v>895</v>
      </c>
      <c r="B52" s="172" t="s">
        <v>892</v>
      </c>
      <c r="C52" s="174">
        <v>16214</v>
      </c>
    </row>
    <row r="53" spans="1:3" ht="15" x14ac:dyDescent="0.2">
      <c r="A53" s="175" t="s">
        <v>894</v>
      </c>
      <c r="B53" s="172" t="s">
        <v>890</v>
      </c>
      <c r="C53" s="174">
        <v>6110.6</v>
      </c>
    </row>
    <row r="54" spans="1:3" ht="15" x14ac:dyDescent="0.2">
      <c r="A54" s="204"/>
      <c r="B54" s="331" t="s">
        <v>247</v>
      </c>
      <c r="C54" s="334">
        <v>1339981.8999999999</v>
      </c>
    </row>
    <row r="55" spans="1:3" ht="41.45" customHeight="1" x14ac:dyDescent="0.2"/>
    <row r="56" spans="1:3" ht="12.75" customHeight="1" x14ac:dyDescent="0.2"/>
  </sheetData>
  <mergeCells count="1">
    <mergeCell ref="A5:C5"/>
  </mergeCells>
  <pageMargins left="1.1023622047244095" right="0.70866141732283472" top="0.74803149606299213" bottom="0.74803149606299213" header="0.31496062992125984" footer="0.31496062992125984"/>
  <pageSetup paperSize="9" scale="83" orientation="portrait" r:id="rId1"/>
  <headerFooter>
    <oddFooter>&amp;L&amp;"Times New Roman,обычный"&amp;8 7698-17</oddFoot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5">
    <pageSetUpPr fitToPage="1"/>
  </sheetPr>
  <dimension ref="A1:IV55"/>
  <sheetViews>
    <sheetView topLeftCell="A37" workbookViewId="0">
      <selection activeCell="E8" sqref="E8"/>
    </sheetView>
  </sheetViews>
  <sheetFormatPr defaultColWidth="9.140625" defaultRowHeight="12.75" x14ac:dyDescent="0.2"/>
  <cols>
    <col min="1" max="1" width="8.7109375" style="171" customWidth="1"/>
    <col min="2" max="2" width="49.85546875" style="171" customWidth="1"/>
    <col min="3" max="3" width="21.140625" style="171" customWidth="1"/>
    <col min="4" max="4" width="9.140625" style="171" customWidth="1"/>
    <col min="5" max="5" width="13.140625" style="171" customWidth="1"/>
    <col min="6" max="8" width="9.140625" style="171" customWidth="1"/>
    <col min="9" max="16384" width="9.140625" style="171"/>
  </cols>
  <sheetData>
    <row r="1" spans="1:256" s="180" customFormat="1" ht="15" x14ac:dyDescent="0.25">
      <c r="A1" s="176"/>
      <c r="B1" s="176"/>
      <c r="C1" s="319" t="s">
        <v>2668</v>
      </c>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6"/>
      <c r="EC1" s="176"/>
      <c r="ED1" s="176"/>
      <c r="EE1" s="176"/>
      <c r="EF1" s="176"/>
      <c r="EG1" s="176"/>
      <c r="EH1" s="176"/>
      <c r="EI1" s="176"/>
      <c r="EJ1" s="176"/>
      <c r="EK1" s="176"/>
      <c r="EL1" s="176"/>
      <c r="EM1" s="176"/>
      <c r="EN1" s="176"/>
      <c r="EO1" s="176"/>
      <c r="EP1" s="176"/>
      <c r="EQ1" s="176"/>
      <c r="ER1" s="176"/>
      <c r="ES1" s="176"/>
      <c r="ET1" s="176"/>
      <c r="EU1" s="176"/>
      <c r="EV1" s="176"/>
      <c r="EW1" s="176"/>
      <c r="EX1" s="176"/>
      <c r="EY1" s="176"/>
      <c r="EZ1" s="176"/>
      <c r="FA1" s="176"/>
      <c r="FB1" s="176"/>
      <c r="FC1" s="176"/>
      <c r="FD1" s="176"/>
      <c r="FE1" s="176"/>
      <c r="FF1" s="176"/>
      <c r="FG1" s="176"/>
      <c r="FH1" s="176"/>
      <c r="FI1" s="176"/>
      <c r="FJ1" s="176"/>
      <c r="FK1" s="176"/>
      <c r="FL1" s="176"/>
      <c r="FM1" s="176"/>
      <c r="FN1" s="176"/>
      <c r="FO1" s="176"/>
      <c r="FP1" s="176"/>
      <c r="FQ1" s="176"/>
      <c r="FR1" s="176"/>
      <c r="FS1" s="176"/>
      <c r="FT1" s="176"/>
      <c r="FU1" s="176"/>
      <c r="FV1" s="176"/>
      <c r="FW1" s="176"/>
      <c r="FX1" s="176"/>
      <c r="FY1" s="176"/>
      <c r="FZ1" s="176"/>
      <c r="GA1" s="176"/>
      <c r="GB1" s="176"/>
      <c r="GC1" s="176"/>
      <c r="GD1" s="176"/>
      <c r="GE1" s="176"/>
      <c r="GF1" s="176"/>
      <c r="GG1" s="176"/>
      <c r="GH1" s="176"/>
      <c r="GI1" s="176"/>
      <c r="GJ1" s="176"/>
      <c r="GK1" s="176"/>
      <c r="GL1" s="176"/>
      <c r="GM1" s="176"/>
      <c r="GN1" s="176"/>
      <c r="GO1" s="176"/>
      <c r="GP1" s="176"/>
      <c r="GQ1" s="176"/>
      <c r="GR1" s="176"/>
      <c r="GS1" s="176"/>
      <c r="GT1" s="176"/>
      <c r="GU1" s="176"/>
      <c r="GV1" s="176"/>
      <c r="GW1" s="176"/>
      <c r="GX1" s="176"/>
      <c r="GY1" s="176"/>
      <c r="GZ1" s="176"/>
      <c r="HA1" s="176"/>
      <c r="HB1" s="176"/>
      <c r="HC1" s="176"/>
      <c r="HD1" s="176"/>
      <c r="HE1" s="176"/>
      <c r="HF1" s="176"/>
      <c r="HG1" s="176"/>
      <c r="HH1" s="176"/>
      <c r="HI1" s="176"/>
      <c r="HJ1" s="176"/>
      <c r="HK1" s="176"/>
      <c r="HL1" s="176"/>
      <c r="HM1" s="176"/>
      <c r="HN1" s="176"/>
      <c r="HO1" s="176"/>
      <c r="HP1" s="176"/>
      <c r="HQ1" s="176"/>
      <c r="HR1" s="176"/>
      <c r="HS1" s="176"/>
      <c r="HT1" s="176"/>
      <c r="HU1" s="176"/>
      <c r="HV1" s="176"/>
      <c r="HW1" s="176"/>
      <c r="HX1" s="176"/>
      <c r="HY1" s="176"/>
      <c r="HZ1" s="176"/>
      <c r="IA1" s="176"/>
      <c r="IB1" s="176"/>
      <c r="IC1" s="176"/>
      <c r="ID1" s="176"/>
      <c r="IE1" s="176"/>
      <c r="IF1" s="176"/>
      <c r="IG1" s="176"/>
      <c r="IH1" s="176"/>
      <c r="II1" s="176"/>
      <c r="IJ1" s="176"/>
      <c r="IK1" s="176"/>
      <c r="IL1" s="176"/>
      <c r="IM1" s="176"/>
      <c r="IN1" s="176"/>
      <c r="IO1" s="176"/>
      <c r="IP1" s="176"/>
      <c r="IQ1" s="176"/>
      <c r="IR1" s="176"/>
      <c r="IS1" s="176"/>
      <c r="IT1" s="176"/>
      <c r="IU1" s="176"/>
      <c r="IV1" s="176"/>
    </row>
    <row r="2" spans="1:256" s="180" customFormat="1" ht="15" x14ac:dyDescent="0.25">
      <c r="A2" s="188"/>
      <c r="B2" s="188"/>
      <c r="C2" s="181" t="s">
        <v>2694</v>
      </c>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row>
    <row r="3" spans="1:256" s="176" customFormat="1" ht="48.6" customHeight="1" x14ac:dyDescent="0.2">
      <c r="A3" s="382" t="s">
        <v>945</v>
      </c>
      <c r="B3" s="382"/>
      <c r="C3" s="382"/>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85"/>
      <c r="EK3" s="185"/>
      <c r="EL3" s="185"/>
      <c r="EM3" s="185"/>
      <c r="EN3" s="185"/>
      <c r="EO3" s="185"/>
      <c r="EP3" s="185"/>
      <c r="EQ3" s="185"/>
      <c r="ER3" s="185"/>
      <c r="ES3" s="185"/>
      <c r="ET3" s="185"/>
      <c r="EU3" s="185"/>
      <c r="EV3" s="185"/>
      <c r="EW3" s="185"/>
      <c r="EX3" s="185"/>
      <c r="EY3" s="185"/>
      <c r="EZ3" s="185"/>
      <c r="FA3" s="185"/>
      <c r="FB3" s="185"/>
      <c r="FC3" s="185"/>
      <c r="FD3" s="185"/>
      <c r="FE3" s="185"/>
      <c r="FF3" s="185"/>
      <c r="FG3" s="185"/>
      <c r="FH3" s="185"/>
      <c r="FI3" s="185"/>
      <c r="FJ3" s="185"/>
      <c r="FK3" s="185"/>
      <c r="FL3" s="185"/>
      <c r="FM3" s="185"/>
      <c r="FN3" s="185"/>
      <c r="FO3" s="185"/>
      <c r="FP3" s="185"/>
      <c r="FQ3" s="185"/>
      <c r="FR3" s="185"/>
      <c r="FS3" s="185"/>
      <c r="FT3" s="185"/>
      <c r="FU3" s="185"/>
      <c r="FV3" s="185"/>
      <c r="FW3" s="185"/>
      <c r="FX3" s="185"/>
      <c r="FY3" s="185"/>
      <c r="FZ3" s="185"/>
      <c r="GA3" s="185"/>
      <c r="GB3" s="185"/>
      <c r="GC3" s="185"/>
      <c r="GD3" s="185"/>
      <c r="GE3" s="185"/>
      <c r="GF3" s="185"/>
      <c r="GG3" s="185"/>
      <c r="GH3" s="185"/>
      <c r="GI3" s="185"/>
      <c r="GJ3" s="185"/>
      <c r="GK3" s="185"/>
      <c r="GL3" s="185"/>
      <c r="GM3" s="185"/>
      <c r="GN3" s="185"/>
      <c r="GO3" s="185"/>
      <c r="GP3" s="185"/>
      <c r="GQ3" s="185"/>
      <c r="GR3" s="185"/>
      <c r="GS3" s="185"/>
      <c r="GT3" s="185"/>
      <c r="GU3" s="185"/>
      <c r="GV3" s="185"/>
      <c r="GW3" s="185"/>
      <c r="GX3" s="185"/>
      <c r="GY3" s="185"/>
      <c r="GZ3" s="185"/>
      <c r="HA3" s="185"/>
      <c r="HB3" s="185"/>
      <c r="HC3" s="185"/>
      <c r="HD3" s="185"/>
      <c r="HE3" s="185"/>
      <c r="HF3" s="185"/>
      <c r="HG3" s="185"/>
      <c r="HH3" s="185"/>
      <c r="HI3" s="185"/>
      <c r="HJ3" s="185"/>
      <c r="HK3" s="185"/>
      <c r="HL3" s="185"/>
      <c r="HM3" s="185"/>
      <c r="HN3" s="185"/>
      <c r="HO3" s="185"/>
      <c r="HP3" s="185"/>
      <c r="HQ3" s="185"/>
      <c r="HR3" s="185"/>
      <c r="HS3" s="185"/>
      <c r="HT3" s="185"/>
      <c r="HU3" s="185"/>
      <c r="HV3" s="185"/>
      <c r="HW3" s="185"/>
      <c r="HX3" s="185"/>
      <c r="HY3" s="185"/>
      <c r="HZ3" s="185"/>
      <c r="IA3" s="185"/>
      <c r="IB3" s="185"/>
      <c r="IC3" s="185"/>
      <c r="ID3" s="185"/>
      <c r="IE3" s="185"/>
      <c r="IF3" s="185"/>
      <c r="IG3" s="185"/>
      <c r="IH3" s="185"/>
      <c r="II3" s="185"/>
      <c r="IJ3" s="185"/>
      <c r="IK3" s="185"/>
      <c r="IL3" s="185"/>
      <c r="IM3" s="185"/>
      <c r="IN3" s="185"/>
      <c r="IO3" s="185"/>
      <c r="IP3" s="185"/>
      <c r="IQ3" s="185"/>
      <c r="IR3" s="185"/>
      <c r="IS3" s="185"/>
      <c r="IT3" s="185"/>
      <c r="IU3" s="185"/>
      <c r="IV3" s="185"/>
    </row>
    <row r="4" spans="1:256" s="176" customFormat="1" ht="32.450000000000003" customHeight="1" x14ac:dyDescent="0.2">
      <c r="A4" s="178" t="s">
        <v>33</v>
      </c>
      <c r="B4" s="178" t="s">
        <v>887</v>
      </c>
      <c r="C4" s="177" t="s">
        <v>886</v>
      </c>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184"/>
      <c r="BJ4" s="184"/>
      <c r="BK4" s="184"/>
      <c r="BL4" s="184"/>
      <c r="BM4" s="184"/>
      <c r="BN4" s="184"/>
      <c r="BO4" s="184"/>
      <c r="BP4" s="184"/>
      <c r="BQ4" s="184"/>
      <c r="BR4" s="184"/>
      <c r="BS4" s="184"/>
      <c r="BT4" s="184"/>
      <c r="BU4" s="184"/>
      <c r="BV4" s="184"/>
      <c r="BW4" s="184"/>
      <c r="BX4" s="184"/>
      <c r="BY4" s="184"/>
      <c r="BZ4" s="184"/>
      <c r="CA4" s="184"/>
      <c r="CB4" s="184"/>
      <c r="CC4" s="184"/>
      <c r="CD4" s="184"/>
      <c r="CE4" s="184"/>
      <c r="CF4" s="184"/>
      <c r="CG4" s="184"/>
      <c r="CH4" s="184"/>
      <c r="CI4" s="184"/>
      <c r="CJ4" s="184"/>
      <c r="CK4" s="184"/>
      <c r="CL4" s="184"/>
      <c r="CM4" s="184"/>
      <c r="CN4" s="184"/>
      <c r="CO4" s="184"/>
      <c r="CP4" s="184"/>
      <c r="CQ4" s="184"/>
      <c r="CR4" s="184"/>
      <c r="CS4" s="184"/>
      <c r="CT4" s="184"/>
      <c r="CU4" s="184"/>
      <c r="CV4" s="184"/>
      <c r="CW4" s="184"/>
      <c r="CX4" s="184"/>
      <c r="CY4" s="184"/>
      <c r="CZ4" s="184"/>
      <c r="DA4" s="184"/>
      <c r="DB4" s="184"/>
      <c r="DC4" s="184"/>
      <c r="DD4" s="184"/>
      <c r="DE4" s="184"/>
      <c r="DF4" s="184"/>
      <c r="DG4" s="184"/>
      <c r="DH4" s="184"/>
      <c r="DI4" s="184"/>
      <c r="DJ4" s="184"/>
      <c r="DK4" s="184"/>
      <c r="DL4" s="184"/>
      <c r="DM4" s="184"/>
      <c r="DN4" s="184"/>
      <c r="DO4" s="184"/>
      <c r="DP4" s="184"/>
      <c r="DQ4" s="184"/>
      <c r="DR4" s="184"/>
      <c r="DS4" s="184"/>
      <c r="DT4" s="184"/>
      <c r="DU4" s="184"/>
      <c r="DV4" s="184"/>
      <c r="DW4" s="184"/>
      <c r="DX4" s="184"/>
      <c r="DY4" s="184"/>
      <c r="DZ4" s="184"/>
      <c r="EA4" s="184"/>
      <c r="EB4" s="184"/>
      <c r="EC4" s="184"/>
      <c r="ED4" s="184"/>
      <c r="EE4" s="184"/>
      <c r="EF4" s="184"/>
      <c r="EG4" s="184"/>
      <c r="EH4" s="184"/>
      <c r="EI4" s="184"/>
      <c r="EJ4" s="184"/>
      <c r="EK4" s="184"/>
      <c r="EL4" s="184"/>
      <c r="EM4" s="184"/>
      <c r="EN4" s="184"/>
      <c r="EO4" s="184"/>
      <c r="EP4" s="184"/>
      <c r="EQ4" s="184"/>
      <c r="ER4" s="184"/>
      <c r="ES4" s="184"/>
      <c r="ET4" s="184"/>
      <c r="EU4" s="184"/>
      <c r="EV4" s="184"/>
      <c r="EW4" s="184"/>
      <c r="EX4" s="184"/>
      <c r="EY4" s="184"/>
      <c r="EZ4" s="184"/>
      <c r="FA4" s="184"/>
      <c r="FB4" s="184"/>
      <c r="FC4" s="184"/>
      <c r="FD4" s="184"/>
      <c r="FE4" s="184"/>
      <c r="FF4" s="184"/>
      <c r="FG4" s="184"/>
      <c r="FH4" s="184"/>
      <c r="FI4" s="184"/>
      <c r="FJ4" s="184"/>
      <c r="FK4" s="184"/>
      <c r="FL4" s="184"/>
      <c r="FM4" s="184"/>
      <c r="FN4" s="184"/>
      <c r="FO4" s="184"/>
      <c r="FP4" s="184"/>
      <c r="FQ4" s="184"/>
      <c r="FR4" s="184"/>
      <c r="FS4" s="184"/>
      <c r="FT4" s="184"/>
      <c r="FU4" s="184"/>
      <c r="FV4" s="184"/>
      <c r="FW4" s="184"/>
      <c r="FX4" s="184"/>
      <c r="FY4" s="184"/>
      <c r="FZ4" s="184"/>
      <c r="GA4" s="184"/>
      <c r="GB4" s="184"/>
      <c r="GC4" s="184"/>
      <c r="GD4" s="184"/>
      <c r="GE4" s="184"/>
      <c r="GF4" s="184"/>
      <c r="GG4" s="184"/>
      <c r="GH4" s="184"/>
      <c r="GI4" s="184"/>
      <c r="GJ4" s="184"/>
      <c r="GK4" s="184"/>
      <c r="GL4" s="184"/>
      <c r="GM4" s="184"/>
      <c r="GN4" s="184"/>
      <c r="GO4" s="184"/>
      <c r="GP4" s="184"/>
      <c r="GQ4" s="184"/>
      <c r="GR4" s="184"/>
      <c r="GS4" s="184"/>
      <c r="GT4" s="184"/>
      <c r="GU4" s="184"/>
      <c r="GV4" s="184"/>
      <c r="GW4" s="184"/>
      <c r="GX4" s="184"/>
      <c r="GY4" s="184"/>
      <c r="GZ4" s="184"/>
      <c r="HA4" s="184"/>
      <c r="HB4" s="184"/>
      <c r="HC4" s="184"/>
      <c r="HD4" s="184"/>
      <c r="HE4" s="184"/>
      <c r="HF4" s="184"/>
      <c r="HG4" s="184"/>
      <c r="HH4" s="184"/>
      <c r="HI4" s="184"/>
      <c r="HJ4" s="184"/>
      <c r="HK4" s="184"/>
      <c r="HL4" s="184"/>
      <c r="HM4" s="184"/>
      <c r="HN4" s="184"/>
      <c r="HO4" s="184"/>
      <c r="HP4" s="184"/>
      <c r="HQ4" s="184"/>
      <c r="HR4" s="184"/>
      <c r="HS4" s="184"/>
      <c r="HT4" s="184"/>
      <c r="HU4" s="184"/>
      <c r="HV4" s="184"/>
      <c r="HW4" s="184"/>
      <c r="HX4" s="184"/>
      <c r="HY4" s="184"/>
      <c r="HZ4" s="184"/>
      <c r="IA4" s="184"/>
      <c r="IB4" s="184"/>
      <c r="IC4" s="184"/>
      <c r="ID4" s="184"/>
      <c r="IE4" s="184"/>
      <c r="IF4" s="184"/>
      <c r="IG4" s="184"/>
      <c r="IH4" s="184"/>
      <c r="II4" s="184"/>
      <c r="IJ4" s="184"/>
      <c r="IK4" s="184"/>
      <c r="IL4" s="184"/>
      <c r="IM4" s="184"/>
      <c r="IN4" s="184"/>
      <c r="IO4" s="184"/>
      <c r="IP4" s="184"/>
      <c r="IQ4" s="184"/>
      <c r="IR4" s="184"/>
      <c r="IS4" s="184"/>
      <c r="IT4" s="184"/>
      <c r="IU4" s="184"/>
      <c r="IV4" s="184"/>
    </row>
    <row r="5" spans="1:256" ht="15" x14ac:dyDescent="0.2">
      <c r="A5" s="175" t="s">
        <v>885</v>
      </c>
      <c r="B5" s="172" t="s">
        <v>944</v>
      </c>
      <c r="C5" s="174">
        <v>3317.7</v>
      </c>
    </row>
    <row r="6" spans="1:256" ht="15" x14ac:dyDescent="0.2">
      <c r="A6" s="175" t="s">
        <v>883</v>
      </c>
      <c r="B6" s="172" t="s">
        <v>884</v>
      </c>
      <c r="C6" s="174">
        <v>225.6</v>
      </c>
    </row>
    <row r="7" spans="1:256" ht="15" x14ac:dyDescent="0.2">
      <c r="A7" s="175" t="s">
        <v>881</v>
      </c>
      <c r="B7" s="172" t="s">
        <v>882</v>
      </c>
      <c r="C7" s="174">
        <v>886.1</v>
      </c>
    </row>
    <row r="8" spans="1:256" ht="15" x14ac:dyDescent="0.2">
      <c r="A8" s="175" t="s">
        <v>879</v>
      </c>
      <c r="B8" s="172" t="s">
        <v>943</v>
      </c>
      <c r="C8" s="174">
        <v>74.5</v>
      </c>
    </row>
    <row r="9" spans="1:256" ht="15" x14ac:dyDescent="0.2">
      <c r="A9" s="175" t="s">
        <v>877</v>
      </c>
      <c r="B9" s="172" t="s">
        <v>2630</v>
      </c>
      <c r="C9" s="174">
        <v>216.8</v>
      </c>
    </row>
    <row r="10" spans="1:256" ht="15" x14ac:dyDescent="0.2">
      <c r="A10" s="175" t="s">
        <v>875</v>
      </c>
      <c r="B10" s="172" t="s">
        <v>942</v>
      </c>
      <c r="C10" s="174">
        <v>350.5</v>
      </c>
    </row>
    <row r="11" spans="1:256" ht="15" x14ac:dyDescent="0.2">
      <c r="A11" s="175" t="s">
        <v>873</v>
      </c>
      <c r="B11" s="172" t="s">
        <v>941</v>
      </c>
      <c r="C11" s="174">
        <v>132.6</v>
      </c>
    </row>
    <row r="12" spans="1:256" ht="15" x14ac:dyDescent="0.2">
      <c r="A12" s="175" t="s">
        <v>871</v>
      </c>
      <c r="B12" s="172" t="s">
        <v>878</v>
      </c>
      <c r="C12" s="174">
        <v>415</v>
      </c>
    </row>
    <row r="13" spans="1:256" ht="15" x14ac:dyDescent="0.2">
      <c r="A13" s="175" t="s">
        <v>869</v>
      </c>
      <c r="B13" s="172" t="s">
        <v>876</v>
      </c>
      <c r="C13" s="174">
        <v>353.6</v>
      </c>
    </row>
    <row r="14" spans="1:256" ht="15" x14ac:dyDescent="0.2">
      <c r="A14" s="175" t="s">
        <v>867</v>
      </c>
      <c r="B14" s="172" t="s">
        <v>2629</v>
      </c>
      <c r="C14" s="174">
        <v>515.29999999999995</v>
      </c>
    </row>
    <row r="15" spans="1:256" ht="15" x14ac:dyDescent="0.2">
      <c r="A15" s="175" t="s">
        <v>865</v>
      </c>
      <c r="B15" s="172" t="s">
        <v>872</v>
      </c>
      <c r="C15" s="174">
        <v>525.4</v>
      </c>
    </row>
    <row r="16" spans="1:256" ht="15" x14ac:dyDescent="0.2">
      <c r="A16" s="175" t="s">
        <v>863</v>
      </c>
      <c r="B16" s="172" t="s">
        <v>870</v>
      </c>
      <c r="C16" s="174">
        <v>639</v>
      </c>
    </row>
    <row r="17" spans="1:3" ht="15" x14ac:dyDescent="0.2">
      <c r="A17" s="175" t="s">
        <v>861</v>
      </c>
      <c r="B17" s="172" t="s">
        <v>868</v>
      </c>
      <c r="C17" s="174">
        <v>412.6</v>
      </c>
    </row>
    <row r="18" spans="1:3" ht="15" x14ac:dyDescent="0.2">
      <c r="A18" s="175" t="s">
        <v>859</v>
      </c>
      <c r="B18" s="172" t="s">
        <v>940</v>
      </c>
      <c r="C18" s="174">
        <v>239.6</v>
      </c>
    </row>
    <row r="19" spans="1:3" ht="15" x14ac:dyDescent="0.2">
      <c r="A19" s="175" t="s">
        <v>857</v>
      </c>
      <c r="B19" s="172" t="s">
        <v>939</v>
      </c>
      <c r="C19" s="174">
        <v>113.7</v>
      </c>
    </row>
    <row r="20" spans="1:3" ht="15" x14ac:dyDescent="0.2">
      <c r="A20" s="175" t="s">
        <v>855</v>
      </c>
      <c r="B20" s="172" t="s">
        <v>938</v>
      </c>
      <c r="C20" s="174">
        <v>119.9</v>
      </c>
    </row>
    <row r="21" spans="1:3" ht="15" x14ac:dyDescent="0.2">
      <c r="A21" s="175" t="s">
        <v>853</v>
      </c>
      <c r="B21" s="172" t="s">
        <v>866</v>
      </c>
      <c r="C21" s="174">
        <v>289.39999999999998</v>
      </c>
    </row>
    <row r="22" spans="1:3" ht="15" x14ac:dyDescent="0.2">
      <c r="A22" s="175" t="s">
        <v>851</v>
      </c>
      <c r="B22" s="172" t="s">
        <v>937</v>
      </c>
      <c r="C22" s="174">
        <v>176.8</v>
      </c>
    </row>
    <row r="23" spans="1:3" ht="15" x14ac:dyDescent="0.2">
      <c r="A23" s="175" t="s">
        <v>849</v>
      </c>
      <c r="B23" s="172" t="s">
        <v>936</v>
      </c>
      <c r="C23" s="174">
        <v>51.5</v>
      </c>
    </row>
    <row r="24" spans="1:3" ht="15" x14ac:dyDescent="0.2">
      <c r="A24" s="175" t="s">
        <v>935</v>
      </c>
      <c r="B24" s="172" t="s">
        <v>934</v>
      </c>
      <c r="C24" s="174">
        <v>137.4</v>
      </c>
    </row>
    <row r="25" spans="1:3" ht="15" x14ac:dyDescent="0.2">
      <c r="A25" s="175" t="s">
        <v>933</v>
      </c>
      <c r="B25" s="172" t="s">
        <v>932</v>
      </c>
      <c r="C25" s="174">
        <v>205.3</v>
      </c>
    </row>
    <row r="26" spans="1:3" ht="15" x14ac:dyDescent="0.2">
      <c r="A26" s="175" t="s">
        <v>931</v>
      </c>
      <c r="B26" s="172" t="s">
        <v>864</v>
      </c>
      <c r="C26" s="174">
        <v>80</v>
      </c>
    </row>
    <row r="27" spans="1:3" ht="15" x14ac:dyDescent="0.2">
      <c r="A27" s="175" t="s">
        <v>930</v>
      </c>
      <c r="B27" s="172" t="s">
        <v>929</v>
      </c>
      <c r="C27" s="174">
        <v>218.5</v>
      </c>
    </row>
    <row r="28" spans="1:3" ht="15" x14ac:dyDescent="0.2">
      <c r="A28" s="175" t="s">
        <v>928</v>
      </c>
      <c r="B28" s="172" t="s">
        <v>927</v>
      </c>
      <c r="C28" s="174">
        <v>270.2</v>
      </c>
    </row>
    <row r="29" spans="1:3" ht="15" x14ac:dyDescent="0.2">
      <c r="A29" s="175" t="s">
        <v>926</v>
      </c>
      <c r="B29" s="172" t="s">
        <v>862</v>
      </c>
      <c r="C29" s="174">
        <v>144</v>
      </c>
    </row>
    <row r="30" spans="1:3" ht="15" x14ac:dyDescent="0.2">
      <c r="A30" s="175" t="s">
        <v>925</v>
      </c>
      <c r="B30" s="172" t="s">
        <v>924</v>
      </c>
      <c r="C30" s="174">
        <v>335.9</v>
      </c>
    </row>
    <row r="31" spans="1:3" ht="15" x14ac:dyDescent="0.2">
      <c r="A31" s="175" t="s">
        <v>923</v>
      </c>
      <c r="B31" s="172" t="s">
        <v>922</v>
      </c>
      <c r="C31" s="174">
        <v>248.5</v>
      </c>
    </row>
    <row r="32" spans="1:3" ht="15" x14ac:dyDescent="0.2">
      <c r="A32" s="175" t="s">
        <v>921</v>
      </c>
      <c r="B32" s="172" t="s">
        <v>860</v>
      </c>
      <c r="C32" s="174">
        <v>209.1</v>
      </c>
    </row>
    <row r="33" spans="1:3" ht="15" x14ac:dyDescent="0.2">
      <c r="A33" s="175" t="s">
        <v>920</v>
      </c>
      <c r="B33" s="172" t="s">
        <v>919</v>
      </c>
      <c r="C33" s="174">
        <v>120</v>
      </c>
    </row>
    <row r="34" spans="1:3" ht="15" x14ac:dyDescent="0.2">
      <c r="A34" s="175" t="s">
        <v>918</v>
      </c>
      <c r="B34" s="172" t="s">
        <v>858</v>
      </c>
      <c r="C34" s="174">
        <v>116</v>
      </c>
    </row>
    <row r="35" spans="1:3" ht="15" x14ac:dyDescent="0.2">
      <c r="A35" s="175" t="s">
        <v>917</v>
      </c>
      <c r="B35" s="172" t="s">
        <v>916</v>
      </c>
      <c r="C35" s="174">
        <v>166.5</v>
      </c>
    </row>
    <row r="36" spans="1:3" ht="15" x14ac:dyDescent="0.2">
      <c r="A36" s="175" t="s">
        <v>915</v>
      </c>
      <c r="B36" s="172" t="s">
        <v>856</v>
      </c>
      <c r="C36" s="174">
        <v>577.79999999999995</v>
      </c>
    </row>
    <row r="37" spans="1:3" ht="15" x14ac:dyDescent="0.2">
      <c r="A37" s="175" t="s">
        <v>914</v>
      </c>
      <c r="B37" s="172" t="s">
        <v>913</v>
      </c>
      <c r="C37" s="174">
        <v>134.9</v>
      </c>
    </row>
    <row r="38" spans="1:3" ht="15" x14ac:dyDescent="0.2">
      <c r="A38" s="175" t="s">
        <v>912</v>
      </c>
      <c r="B38" s="172" t="s">
        <v>911</v>
      </c>
      <c r="C38" s="174">
        <v>106.2</v>
      </c>
    </row>
    <row r="39" spans="1:3" ht="15" x14ac:dyDescent="0.2">
      <c r="A39" s="175" t="s">
        <v>910</v>
      </c>
      <c r="B39" s="172" t="s">
        <v>909</v>
      </c>
      <c r="C39" s="174">
        <v>122.2</v>
      </c>
    </row>
    <row r="40" spans="1:3" ht="15" x14ac:dyDescent="0.2">
      <c r="A40" s="175" t="s">
        <v>908</v>
      </c>
      <c r="B40" s="172" t="s">
        <v>907</v>
      </c>
      <c r="C40" s="174">
        <v>96.5</v>
      </c>
    </row>
    <row r="41" spans="1:3" ht="15" x14ac:dyDescent="0.2">
      <c r="A41" s="175" t="s">
        <v>906</v>
      </c>
      <c r="B41" s="172" t="s">
        <v>905</v>
      </c>
      <c r="C41" s="174">
        <v>95.5</v>
      </c>
    </row>
    <row r="42" spans="1:3" ht="15" x14ac:dyDescent="0.2">
      <c r="A42" s="175" t="s">
        <v>904</v>
      </c>
      <c r="B42" s="172" t="s">
        <v>903</v>
      </c>
      <c r="C42" s="174">
        <v>137.9</v>
      </c>
    </row>
    <row r="43" spans="1:3" ht="15" x14ac:dyDescent="0.2">
      <c r="A43" s="175" t="s">
        <v>902</v>
      </c>
      <c r="B43" s="172" t="s">
        <v>854</v>
      </c>
      <c r="C43" s="174">
        <v>165.5</v>
      </c>
    </row>
    <row r="44" spans="1:3" ht="15" x14ac:dyDescent="0.2">
      <c r="A44" s="175" t="s">
        <v>901</v>
      </c>
      <c r="B44" s="172" t="s">
        <v>852</v>
      </c>
      <c r="C44" s="174">
        <v>355.2</v>
      </c>
    </row>
    <row r="45" spans="1:3" ht="15" x14ac:dyDescent="0.2">
      <c r="A45" s="175" t="s">
        <v>900</v>
      </c>
      <c r="B45" s="172" t="s">
        <v>232</v>
      </c>
      <c r="C45" s="174">
        <v>51.5</v>
      </c>
    </row>
    <row r="46" spans="1:3" ht="15" x14ac:dyDescent="0.2">
      <c r="A46" s="175" t="s">
        <v>899</v>
      </c>
      <c r="B46" s="172" t="s">
        <v>898</v>
      </c>
      <c r="C46" s="174">
        <v>151.9</v>
      </c>
    </row>
    <row r="47" spans="1:3" ht="15" x14ac:dyDescent="0.2">
      <c r="A47" s="175" t="s">
        <v>897</v>
      </c>
      <c r="B47" s="172" t="s">
        <v>896</v>
      </c>
      <c r="C47" s="174">
        <v>150</v>
      </c>
    </row>
    <row r="48" spans="1:3" ht="15" x14ac:dyDescent="0.2">
      <c r="A48" s="175" t="s">
        <v>895</v>
      </c>
      <c r="B48" s="172" t="s">
        <v>850</v>
      </c>
      <c r="C48" s="174">
        <v>110.9</v>
      </c>
    </row>
    <row r="49" spans="1:3" ht="15" x14ac:dyDescent="0.2">
      <c r="A49" s="175" t="s">
        <v>894</v>
      </c>
      <c r="B49" s="172" t="s">
        <v>848</v>
      </c>
      <c r="C49" s="174">
        <v>112</v>
      </c>
    </row>
    <row r="50" spans="1:3" ht="15" x14ac:dyDescent="0.2">
      <c r="A50" s="175" t="s">
        <v>893</v>
      </c>
      <c r="B50" s="172" t="s">
        <v>892</v>
      </c>
      <c r="C50" s="174">
        <v>206.7</v>
      </c>
    </row>
    <row r="51" spans="1:3" ht="15" x14ac:dyDescent="0.2">
      <c r="A51" s="175" t="s">
        <v>891</v>
      </c>
      <c r="B51" s="172" t="s">
        <v>890</v>
      </c>
      <c r="C51" s="174">
        <v>110.2</v>
      </c>
    </row>
    <row r="52" spans="1:3" ht="15" x14ac:dyDescent="0.2">
      <c r="A52" s="175" t="s">
        <v>889</v>
      </c>
      <c r="B52" s="172" t="s">
        <v>888</v>
      </c>
      <c r="C52" s="174">
        <v>51.5</v>
      </c>
    </row>
    <row r="53" spans="1:3" ht="15" x14ac:dyDescent="0.2">
      <c r="A53" s="175"/>
      <c r="B53" s="172" t="s">
        <v>247</v>
      </c>
      <c r="C53" s="174">
        <v>14043.4</v>
      </c>
    </row>
    <row r="54" spans="1:3" ht="41.45" customHeight="1" x14ac:dyDescent="0.2"/>
    <row r="55" spans="1:3" ht="12.75" customHeight="1" x14ac:dyDescent="0.2"/>
  </sheetData>
  <mergeCells count="1">
    <mergeCell ref="A3:C3"/>
  </mergeCells>
  <pageMargins left="0.70866141732283472" right="0.70866141732283472" top="0.55118110236220474" bottom="0.74803149606299213" header="0.11811023622047245" footer="0.31496062992125984"/>
  <pageSetup paperSize="9" scale="94" orientation="portrait" r:id="rId1"/>
  <headerFooter>
    <oddFooter>&amp;L&amp;"Times New Roman,обычный"&amp;8 7698-17</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6"/>
  <dimension ref="A1:IV123"/>
  <sheetViews>
    <sheetView workbookViewId="0">
      <selection activeCell="E3" sqref="E3"/>
    </sheetView>
  </sheetViews>
  <sheetFormatPr defaultColWidth="9.140625" defaultRowHeight="12.75" outlineLevelRow="3" x14ac:dyDescent="0.2"/>
  <cols>
    <col min="1" max="1" width="8.7109375" style="171" customWidth="1"/>
    <col min="2" max="2" width="56.85546875" style="171" customWidth="1"/>
    <col min="3" max="3" width="23.42578125" style="171" customWidth="1"/>
    <col min="4" max="4" width="9.140625" style="171" customWidth="1"/>
    <col min="5" max="5" width="13.140625" style="171" customWidth="1"/>
    <col min="6" max="8" width="9.140625" style="171" customWidth="1"/>
    <col min="9" max="16384" width="9.140625" style="171"/>
  </cols>
  <sheetData>
    <row r="1" spans="1:256" s="180" customFormat="1" ht="15" x14ac:dyDescent="0.25">
      <c r="A1" s="176"/>
      <c r="B1" s="176"/>
      <c r="C1" s="319" t="s">
        <v>2669</v>
      </c>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6"/>
      <c r="EC1" s="176"/>
      <c r="ED1" s="176"/>
      <c r="EE1" s="176"/>
      <c r="EF1" s="176"/>
      <c r="EG1" s="176"/>
      <c r="EH1" s="176"/>
      <c r="EI1" s="176"/>
      <c r="EJ1" s="176"/>
      <c r="EK1" s="176"/>
      <c r="EL1" s="176"/>
      <c r="EM1" s="176"/>
      <c r="EN1" s="176"/>
      <c r="EO1" s="176"/>
      <c r="EP1" s="176"/>
      <c r="EQ1" s="176"/>
      <c r="ER1" s="176"/>
      <c r="ES1" s="176"/>
      <c r="ET1" s="176"/>
      <c r="EU1" s="176"/>
      <c r="EV1" s="176"/>
      <c r="EW1" s="176"/>
      <c r="EX1" s="176"/>
      <c r="EY1" s="176"/>
      <c r="EZ1" s="176"/>
      <c r="FA1" s="176"/>
      <c r="FB1" s="176"/>
      <c r="FC1" s="176"/>
      <c r="FD1" s="176"/>
      <c r="FE1" s="176"/>
      <c r="FF1" s="176"/>
      <c r="FG1" s="176"/>
      <c r="FH1" s="176"/>
      <c r="FI1" s="176"/>
      <c r="FJ1" s="176"/>
      <c r="FK1" s="176"/>
      <c r="FL1" s="176"/>
      <c r="FM1" s="176"/>
      <c r="FN1" s="176"/>
      <c r="FO1" s="176"/>
      <c r="FP1" s="176"/>
      <c r="FQ1" s="176"/>
      <c r="FR1" s="176"/>
      <c r="FS1" s="176"/>
      <c r="FT1" s="176"/>
      <c r="FU1" s="176"/>
      <c r="FV1" s="176"/>
      <c r="FW1" s="176"/>
      <c r="FX1" s="176"/>
      <c r="FY1" s="176"/>
      <c r="FZ1" s="176"/>
      <c r="GA1" s="176"/>
      <c r="GB1" s="176"/>
      <c r="GC1" s="176"/>
      <c r="GD1" s="176"/>
      <c r="GE1" s="176"/>
      <c r="GF1" s="176"/>
      <c r="GG1" s="176"/>
      <c r="GH1" s="176"/>
      <c r="GI1" s="176"/>
      <c r="GJ1" s="176"/>
      <c r="GK1" s="176"/>
      <c r="GL1" s="176"/>
      <c r="GM1" s="176"/>
      <c r="GN1" s="176"/>
      <c r="GO1" s="176"/>
      <c r="GP1" s="176"/>
      <c r="GQ1" s="176"/>
      <c r="GR1" s="176"/>
      <c r="GS1" s="176"/>
      <c r="GT1" s="176"/>
      <c r="GU1" s="176"/>
      <c r="GV1" s="176"/>
      <c r="GW1" s="176"/>
      <c r="GX1" s="176"/>
      <c r="GY1" s="176"/>
      <c r="GZ1" s="176"/>
      <c r="HA1" s="176"/>
      <c r="HB1" s="176"/>
      <c r="HC1" s="176"/>
      <c r="HD1" s="176"/>
      <c r="HE1" s="176"/>
      <c r="HF1" s="176"/>
      <c r="HG1" s="176"/>
      <c r="HH1" s="176"/>
      <c r="HI1" s="176"/>
      <c r="HJ1" s="176"/>
      <c r="HK1" s="176"/>
      <c r="HL1" s="176"/>
      <c r="HM1" s="176"/>
      <c r="HN1" s="176"/>
      <c r="HO1" s="176"/>
      <c r="HP1" s="176"/>
      <c r="HQ1" s="176"/>
      <c r="HR1" s="176"/>
      <c r="HS1" s="176"/>
      <c r="HT1" s="176"/>
      <c r="HU1" s="176"/>
      <c r="HV1" s="176"/>
      <c r="HW1" s="176"/>
      <c r="HX1" s="176"/>
      <c r="HY1" s="176"/>
      <c r="HZ1" s="176"/>
      <c r="IA1" s="176"/>
      <c r="IB1" s="176"/>
      <c r="IC1" s="176"/>
      <c r="ID1" s="176"/>
      <c r="IE1" s="176"/>
      <c r="IF1" s="176"/>
      <c r="IG1" s="176"/>
      <c r="IH1" s="176"/>
      <c r="II1" s="176"/>
      <c r="IJ1" s="176"/>
      <c r="IK1" s="176"/>
      <c r="IL1" s="176"/>
      <c r="IM1" s="176"/>
      <c r="IN1" s="176"/>
      <c r="IO1" s="176"/>
      <c r="IP1" s="176"/>
      <c r="IQ1" s="176"/>
      <c r="IR1" s="176"/>
      <c r="IS1" s="176"/>
      <c r="IT1" s="176"/>
      <c r="IU1" s="176"/>
      <c r="IV1" s="176"/>
    </row>
    <row r="2" spans="1:256" s="180" customFormat="1" ht="15" x14ac:dyDescent="0.25">
      <c r="A2" s="188"/>
      <c r="B2" s="188"/>
      <c r="C2" s="181" t="s">
        <v>2694</v>
      </c>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row>
    <row r="3" spans="1:256" s="176" customFormat="1" ht="60" customHeight="1" x14ac:dyDescent="0.2">
      <c r="A3" s="382" t="s">
        <v>2836</v>
      </c>
      <c r="B3" s="382"/>
      <c r="C3" s="382"/>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85"/>
      <c r="EK3" s="185"/>
      <c r="EL3" s="185"/>
      <c r="EM3" s="185"/>
      <c r="EN3" s="185"/>
      <c r="EO3" s="185"/>
      <c r="EP3" s="185"/>
      <c r="EQ3" s="185"/>
      <c r="ER3" s="185"/>
      <c r="ES3" s="185"/>
      <c r="ET3" s="185"/>
      <c r="EU3" s="185"/>
      <c r="EV3" s="185"/>
      <c r="EW3" s="185"/>
      <c r="EX3" s="185"/>
      <c r="EY3" s="185"/>
      <c r="EZ3" s="185"/>
      <c r="FA3" s="185"/>
      <c r="FB3" s="185"/>
      <c r="FC3" s="185"/>
      <c r="FD3" s="185"/>
      <c r="FE3" s="185"/>
      <c r="FF3" s="185"/>
      <c r="FG3" s="185"/>
      <c r="FH3" s="185"/>
      <c r="FI3" s="185"/>
      <c r="FJ3" s="185"/>
      <c r="FK3" s="185"/>
      <c r="FL3" s="185"/>
      <c r="FM3" s="185"/>
      <c r="FN3" s="185"/>
      <c r="FO3" s="185"/>
      <c r="FP3" s="185"/>
      <c r="FQ3" s="185"/>
      <c r="FR3" s="185"/>
      <c r="FS3" s="185"/>
      <c r="FT3" s="185"/>
      <c r="FU3" s="185"/>
      <c r="FV3" s="185"/>
      <c r="FW3" s="185"/>
      <c r="FX3" s="185"/>
      <c r="FY3" s="185"/>
      <c r="FZ3" s="185"/>
      <c r="GA3" s="185"/>
      <c r="GB3" s="185"/>
      <c r="GC3" s="185"/>
      <c r="GD3" s="185"/>
      <c r="GE3" s="185"/>
      <c r="GF3" s="185"/>
      <c r="GG3" s="185"/>
      <c r="GH3" s="185"/>
      <c r="GI3" s="185"/>
      <c r="GJ3" s="185"/>
      <c r="GK3" s="185"/>
      <c r="GL3" s="185"/>
      <c r="GM3" s="185"/>
      <c r="GN3" s="185"/>
      <c r="GO3" s="185"/>
      <c r="GP3" s="185"/>
      <c r="GQ3" s="185"/>
      <c r="GR3" s="185"/>
      <c r="GS3" s="185"/>
      <c r="GT3" s="185"/>
      <c r="GU3" s="185"/>
      <c r="GV3" s="185"/>
      <c r="GW3" s="185"/>
      <c r="GX3" s="185"/>
      <c r="GY3" s="185"/>
      <c r="GZ3" s="185"/>
      <c r="HA3" s="185"/>
      <c r="HB3" s="185"/>
      <c r="HC3" s="185"/>
      <c r="HD3" s="185"/>
      <c r="HE3" s="185"/>
      <c r="HF3" s="185"/>
      <c r="HG3" s="185"/>
      <c r="HH3" s="185"/>
      <c r="HI3" s="185"/>
      <c r="HJ3" s="185"/>
      <c r="HK3" s="185"/>
      <c r="HL3" s="185"/>
      <c r="HM3" s="185"/>
      <c r="HN3" s="185"/>
      <c r="HO3" s="185"/>
      <c r="HP3" s="185"/>
      <c r="HQ3" s="185"/>
      <c r="HR3" s="185"/>
      <c r="HS3" s="185"/>
      <c r="HT3" s="185"/>
      <c r="HU3" s="185"/>
      <c r="HV3" s="185"/>
      <c r="HW3" s="185"/>
      <c r="HX3" s="185"/>
      <c r="HY3" s="185"/>
      <c r="HZ3" s="185"/>
      <c r="IA3" s="185"/>
      <c r="IB3" s="185"/>
      <c r="IC3" s="185"/>
      <c r="ID3" s="185"/>
      <c r="IE3" s="185"/>
      <c r="IF3" s="185"/>
      <c r="IG3" s="185"/>
      <c r="IH3" s="185"/>
      <c r="II3" s="185"/>
      <c r="IJ3" s="185"/>
      <c r="IK3" s="185"/>
      <c r="IL3" s="185"/>
      <c r="IM3" s="185"/>
      <c r="IN3" s="185"/>
      <c r="IO3" s="185"/>
      <c r="IP3" s="185"/>
      <c r="IQ3" s="185"/>
      <c r="IR3" s="185"/>
      <c r="IS3" s="185"/>
      <c r="IT3" s="185"/>
      <c r="IU3" s="185"/>
      <c r="IV3" s="185"/>
    </row>
    <row r="4" spans="1:256" s="176" customFormat="1" ht="31.15" customHeight="1" x14ac:dyDescent="0.2">
      <c r="A4" s="178" t="s">
        <v>33</v>
      </c>
      <c r="B4" s="178" t="s">
        <v>887</v>
      </c>
      <c r="C4" s="177" t="s">
        <v>886</v>
      </c>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184"/>
      <c r="BJ4" s="184"/>
      <c r="BK4" s="184"/>
      <c r="BL4" s="184"/>
      <c r="BM4" s="184"/>
      <c r="BN4" s="184"/>
      <c r="BO4" s="184"/>
      <c r="BP4" s="184"/>
      <c r="BQ4" s="184"/>
      <c r="BR4" s="184"/>
      <c r="BS4" s="184"/>
      <c r="BT4" s="184"/>
      <c r="BU4" s="184"/>
      <c r="BV4" s="184"/>
      <c r="BW4" s="184"/>
      <c r="BX4" s="184"/>
      <c r="BY4" s="184"/>
      <c r="BZ4" s="184"/>
      <c r="CA4" s="184"/>
      <c r="CB4" s="184"/>
      <c r="CC4" s="184"/>
      <c r="CD4" s="184"/>
      <c r="CE4" s="184"/>
      <c r="CF4" s="184"/>
      <c r="CG4" s="184"/>
      <c r="CH4" s="184"/>
      <c r="CI4" s="184"/>
      <c r="CJ4" s="184"/>
      <c r="CK4" s="184"/>
      <c r="CL4" s="184"/>
      <c r="CM4" s="184"/>
      <c r="CN4" s="184"/>
      <c r="CO4" s="184"/>
      <c r="CP4" s="184"/>
      <c r="CQ4" s="184"/>
      <c r="CR4" s="184"/>
      <c r="CS4" s="184"/>
      <c r="CT4" s="184"/>
      <c r="CU4" s="184"/>
      <c r="CV4" s="184"/>
      <c r="CW4" s="184"/>
      <c r="CX4" s="184"/>
      <c r="CY4" s="184"/>
      <c r="CZ4" s="184"/>
      <c r="DA4" s="184"/>
      <c r="DB4" s="184"/>
      <c r="DC4" s="184"/>
      <c r="DD4" s="184"/>
      <c r="DE4" s="184"/>
      <c r="DF4" s="184"/>
      <c r="DG4" s="184"/>
      <c r="DH4" s="184"/>
      <c r="DI4" s="184"/>
      <c r="DJ4" s="184"/>
      <c r="DK4" s="184"/>
      <c r="DL4" s="184"/>
      <c r="DM4" s="184"/>
      <c r="DN4" s="184"/>
      <c r="DO4" s="184"/>
      <c r="DP4" s="184"/>
      <c r="DQ4" s="184"/>
      <c r="DR4" s="184"/>
      <c r="DS4" s="184"/>
      <c r="DT4" s="184"/>
      <c r="DU4" s="184"/>
      <c r="DV4" s="184"/>
      <c r="DW4" s="184"/>
      <c r="DX4" s="184"/>
      <c r="DY4" s="184"/>
      <c r="DZ4" s="184"/>
      <c r="EA4" s="184"/>
      <c r="EB4" s="184"/>
      <c r="EC4" s="184"/>
      <c r="ED4" s="184"/>
      <c r="EE4" s="184"/>
      <c r="EF4" s="184"/>
      <c r="EG4" s="184"/>
      <c r="EH4" s="184"/>
      <c r="EI4" s="184"/>
      <c r="EJ4" s="184"/>
      <c r="EK4" s="184"/>
      <c r="EL4" s="184"/>
      <c r="EM4" s="184"/>
      <c r="EN4" s="184"/>
      <c r="EO4" s="184"/>
      <c r="EP4" s="184"/>
      <c r="EQ4" s="184"/>
      <c r="ER4" s="184"/>
      <c r="ES4" s="184"/>
      <c r="ET4" s="184"/>
      <c r="EU4" s="184"/>
      <c r="EV4" s="184"/>
      <c r="EW4" s="184"/>
      <c r="EX4" s="184"/>
      <c r="EY4" s="184"/>
      <c r="EZ4" s="184"/>
      <c r="FA4" s="184"/>
      <c r="FB4" s="184"/>
      <c r="FC4" s="184"/>
      <c r="FD4" s="184"/>
      <c r="FE4" s="184"/>
      <c r="FF4" s="184"/>
      <c r="FG4" s="184"/>
      <c r="FH4" s="184"/>
      <c r="FI4" s="184"/>
      <c r="FJ4" s="184"/>
      <c r="FK4" s="184"/>
      <c r="FL4" s="184"/>
      <c r="FM4" s="184"/>
      <c r="FN4" s="184"/>
      <c r="FO4" s="184"/>
      <c r="FP4" s="184"/>
      <c r="FQ4" s="184"/>
      <c r="FR4" s="184"/>
      <c r="FS4" s="184"/>
      <c r="FT4" s="184"/>
      <c r="FU4" s="184"/>
      <c r="FV4" s="184"/>
      <c r="FW4" s="184"/>
      <c r="FX4" s="184"/>
      <c r="FY4" s="184"/>
      <c r="FZ4" s="184"/>
      <c r="GA4" s="184"/>
      <c r="GB4" s="184"/>
      <c r="GC4" s="184"/>
      <c r="GD4" s="184"/>
      <c r="GE4" s="184"/>
      <c r="GF4" s="184"/>
      <c r="GG4" s="184"/>
      <c r="GH4" s="184"/>
      <c r="GI4" s="184"/>
      <c r="GJ4" s="184"/>
      <c r="GK4" s="184"/>
      <c r="GL4" s="184"/>
      <c r="GM4" s="184"/>
      <c r="GN4" s="184"/>
      <c r="GO4" s="184"/>
      <c r="GP4" s="184"/>
      <c r="GQ4" s="184"/>
      <c r="GR4" s="184"/>
      <c r="GS4" s="184"/>
      <c r="GT4" s="184"/>
      <c r="GU4" s="184"/>
      <c r="GV4" s="184"/>
      <c r="GW4" s="184"/>
      <c r="GX4" s="184"/>
      <c r="GY4" s="184"/>
      <c r="GZ4" s="184"/>
      <c r="HA4" s="184"/>
      <c r="HB4" s="184"/>
      <c r="HC4" s="184"/>
      <c r="HD4" s="184"/>
      <c r="HE4" s="184"/>
      <c r="HF4" s="184"/>
      <c r="HG4" s="184"/>
      <c r="HH4" s="184"/>
      <c r="HI4" s="184"/>
      <c r="HJ4" s="184"/>
      <c r="HK4" s="184"/>
      <c r="HL4" s="184"/>
      <c r="HM4" s="184"/>
      <c r="HN4" s="184"/>
      <c r="HO4" s="184"/>
      <c r="HP4" s="184"/>
      <c r="HQ4" s="184"/>
      <c r="HR4" s="184"/>
      <c r="HS4" s="184"/>
      <c r="HT4" s="184"/>
      <c r="HU4" s="184"/>
      <c r="HV4" s="184"/>
      <c r="HW4" s="184"/>
      <c r="HX4" s="184"/>
      <c r="HY4" s="184"/>
      <c r="HZ4" s="184"/>
      <c r="IA4" s="184"/>
      <c r="IB4" s="184"/>
      <c r="IC4" s="184"/>
      <c r="ID4" s="184"/>
      <c r="IE4" s="184"/>
      <c r="IF4" s="184"/>
      <c r="IG4" s="184"/>
      <c r="IH4" s="184"/>
      <c r="II4" s="184"/>
      <c r="IJ4" s="184"/>
      <c r="IK4" s="184"/>
      <c r="IL4" s="184"/>
      <c r="IM4" s="184"/>
      <c r="IN4" s="184"/>
      <c r="IO4" s="184"/>
      <c r="IP4" s="184"/>
      <c r="IQ4" s="184"/>
      <c r="IR4" s="184"/>
      <c r="IS4" s="184"/>
      <c r="IT4" s="184"/>
      <c r="IU4" s="184"/>
      <c r="IV4" s="184"/>
    </row>
    <row r="5" spans="1:256" s="176" customFormat="1" ht="15" x14ac:dyDescent="0.2">
      <c r="A5" s="175" t="s">
        <v>885</v>
      </c>
      <c r="B5" s="175" t="s">
        <v>883</v>
      </c>
      <c r="C5" s="187">
        <v>3</v>
      </c>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184"/>
      <c r="BR5" s="184"/>
      <c r="BS5" s="184"/>
      <c r="BT5" s="184"/>
      <c r="BU5" s="184"/>
      <c r="BV5" s="184"/>
      <c r="BW5" s="184"/>
      <c r="BX5" s="184"/>
      <c r="BY5" s="184"/>
      <c r="BZ5" s="184"/>
      <c r="CA5" s="184"/>
      <c r="CB5" s="184"/>
      <c r="CC5" s="184"/>
      <c r="CD5" s="184"/>
      <c r="CE5" s="184"/>
      <c r="CF5" s="184"/>
      <c r="CG5" s="184"/>
      <c r="CH5" s="184"/>
      <c r="CI5" s="184"/>
      <c r="CJ5" s="184"/>
      <c r="CK5" s="184"/>
      <c r="CL5" s="184"/>
      <c r="CM5" s="184"/>
      <c r="CN5" s="184"/>
      <c r="CO5" s="184"/>
      <c r="CP5" s="184"/>
      <c r="CQ5" s="184"/>
      <c r="CR5" s="184"/>
      <c r="CS5" s="184"/>
      <c r="CT5" s="184"/>
      <c r="CU5" s="184"/>
      <c r="CV5" s="184"/>
      <c r="CW5" s="184"/>
      <c r="CX5" s="184"/>
      <c r="CY5" s="184"/>
      <c r="CZ5" s="184"/>
      <c r="DA5" s="184"/>
      <c r="DB5" s="184"/>
      <c r="DC5" s="184"/>
      <c r="DD5" s="184"/>
      <c r="DE5" s="184"/>
      <c r="DF5" s="184"/>
      <c r="DG5" s="184"/>
      <c r="DH5" s="184"/>
      <c r="DI5" s="184"/>
      <c r="DJ5" s="184"/>
      <c r="DK5" s="184"/>
      <c r="DL5" s="184"/>
      <c r="DM5" s="184"/>
      <c r="DN5" s="184"/>
      <c r="DO5" s="184"/>
      <c r="DP5" s="184"/>
      <c r="DQ5" s="184"/>
      <c r="DR5" s="184"/>
      <c r="DS5" s="184"/>
      <c r="DT5" s="184"/>
      <c r="DU5" s="184"/>
      <c r="DV5" s="184"/>
      <c r="DW5" s="184"/>
      <c r="DX5" s="184"/>
      <c r="DY5" s="184"/>
      <c r="DZ5" s="184"/>
      <c r="EA5" s="184"/>
      <c r="EB5" s="184"/>
      <c r="EC5" s="184"/>
      <c r="ED5" s="184"/>
      <c r="EE5" s="184"/>
      <c r="EF5" s="184"/>
      <c r="EG5" s="184"/>
      <c r="EH5" s="184"/>
      <c r="EI5" s="184"/>
      <c r="EJ5" s="184"/>
      <c r="EK5" s="184"/>
      <c r="EL5" s="184"/>
      <c r="EM5" s="184"/>
      <c r="EN5" s="184"/>
      <c r="EO5" s="184"/>
      <c r="EP5" s="184"/>
      <c r="EQ5" s="184"/>
      <c r="ER5" s="184"/>
      <c r="ES5" s="184"/>
      <c r="ET5" s="184"/>
      <c r="EU5" s="184"/>
      <c r="EV5" s="184"/>
      <c r="EW5" s="184"/>
      <c r="EX5" s="184"/>
      <c r="EY5" s="184"/>
      <c r="EZ5" s="184"/>
      <c r="FA5" s="184"/>
      <c r="FB5" s="184"/>
      <c r="FC5" s="184"/>
      <c r="FD5" s="184"/>
      <c r="FE5" s="184"/>
      <c r="FF5" s="184"/>
      <c r="FG5" s="184"/>
      <c r="FH5" s="184"/>
      <c r="FI5" s="184"/>
      <c r="FJ5" s="184"/>
      <c r="FK5" s="184"/>
      <c r="FL5" s="184"/>
      <c r="FM5" s="184"/>
      <c r="FN5" s="184"/>
      <c r="FO5" s="184"/>
      <c r="FP5" s="184"/>
      <c r="FQ5" s="184"/>
      <c r="FR5" s="184"/>
      <c r="FS5" s="184"/>
      <c r="FT5" s="184"/>
      <c r="FU5" s="184"/>
      <c r="FV5" s="184"/>
      <c r="FW5" s="184"/>
      <c r="FX5" s="184"/>
      <c r="FY5" s="184"/>
      <c r="FZ5" s="184"/>
      <c r="GA5" s="184"/>
      <c r="GB5" s="184"/>
      <c r="GC5" s="184"/>
      <c r="GD5" s="184"/>
      <c r="GE5" s="184"/>
      <c r="GF5" s="184"/>
      <c r="GG5" s="184"/>
      <c r="GH5" s="184"/>
      <c r="GI5" s="184"/>
      <c r="GJ5" s="184"/>
      <c r="GK5" s="184"/>
      <c r="GL5" s="184"/>
      <c r="GM5" s="184"/>
      <c r="GN5" s="184"/>
      <c r="GO5" s="184"/>
      <c r="GP5" s="184"/>
      <c r="GQ5" s="184"/>
      <c r="GR5" s="184"/>
      <c r="GS5" s="184"/>
      <c r="GT5" s="184"/>
      <c r="GU5" s="184"/>
      <c r="GV5" s="184"/>
      <c r="GW5" s="184"/>
      <c r="GX5" s="184"/>
      <c r="GY5" s="184"/>
      <c r="GZ5" s="184"/>
      <c r="HA5" s="184"/>
      <c r="HB5" s="184"/>
      <c r="HC5" s="184"/>
      <c r="HD5" s="184"/>
      <c r="HE5" s="184"/>
      <c r="HF5" s="184"/>
      <c r="HG5" s="184"/>
      <c r="HH5" s="184"/>
      <c r="HI5" s="184"/>
      <c r="HJ5" s="184"/>
      <c r="HK5" s="184"/>
      <c r="HL5" s="184"/>
      <c r="HM5" s="184"/>
      <c r="HN5" s="184"/>
      <c r="HO5" s="184"/>
      <c r="HP5" s="184"/>
      <c r="HQ5" s="184"/>
      <c r="HR5" s="184"/>
      <c r="HS5" s="184"/>
      <c r="HT5" s="184"/>
      <c r="HU5" s="184"/>
      <c r="HV5" s="184"/>
      <c r="HW5" s="184"/>
      <c r="HX5" s="184"/>
      <c r="HY5" s="184"/>
      <c r="HZ5" s="184"/>
      <c r="IA5" s="184"/>
      <c r="IB5" s="184"/>
      <c r="IC5" s="184"/>
      <c r="ID5" s="184"/>
      <c r="IE5" s="184"/>
      <c r="IF5" s="184"/>
      <c r="IG5" s="184"/>
      <c r="IH5" s="184"/>
      <c r="II5" s="184"/>
      <c r="IJ5" s="184"/>
      <c r="IK5" s="184"/>
      <c r="IL5" s="184"/>
      <c r="IM5" s="184"/>
      <c r="IN5" s="184"/>
      <c r="IO5" s="184"/>
      <c r="IP5" s="184"/>
      <c r="IQ5" s="184"/>
      <c r="IR5" s="184"/>
      <c r="IS5" s="184"/>
      <c r="IT5" s="184"/>
      <c r="IU5" s="184"/>
      <c r="IV5" s="184"/>
    </row>
    <row r="6" spans="1:256" ht="15" outlineLevel="2" x14ac:dyDescent="0.2">
      <c r="A6" s="175" t="s">
        <v>885</v>
      </c>
      <c r="B6" s="172" t="s">
        <v>944</v>
      </c>
      <c r="C6" s="174">
        <v>831.5</v>
      </c>
    </row>
    <row r="7" spans="1:256" ht="15" outlineLevel="2" x14ac:dyDescent="0.2">
      <c r="A7" s="175" t="s">
        <v>883</v>
      </c>
      <c r="B7" s="172" t="s">
        <v>884</v>
      </c>
      <c r="C7" s="174">
        <v>170.6</v>
      </c>
    </row>
    <row r="8" spans="1:256" ht="15" outlineLevel="3" x14ac:dyDescent="0.2">
      <c r="A8" s="175"/>
      <c r="B8" s="172" t="s">
        <v>884</v>
      </c>
      <c r="C8" s="174">
        <v>170.6</v>
      </c>
    </row>
    <row r="9" spans="1:256" ht="15" outlineLevel="2" x14ac:dyDescent="0.2">
      <c r="A9" s="175" t="s">
        <v>881</v>
      </c>
      <c r="B9" s="172" t="s">
        <v>882</v>
      </c>
      <c r="C9" s="174">
        <v>1000.2</v>
      </c>
    </row>
    <row r="10" spans="1:256" ht="15" outlineLevel="2" x14ac:dyDescent="0.2">
      <c r="A10" s="175" t="s">
        <v>879</v>
      </c>
      <c r="B10" s="172" t="s">
        <v>2630</v>
      </c>
      <c r="C10" s="174">
        <v>142.4</v>
      </c>
    </row>
    <row r="11" spans="1:256" ht="15" outlineLevel="2" x14ac:dyDescent="0.2">
      <c r="A11" s="175" t="s">
        <v>877</v>
      </c>
      <c r="B11" s="172" t="s">
        <v>942</v>
      </c>
      <c r="C11" s="174">
        <v>100.3</v>
      </c>
    </row>
    <row r="12" spans="1:256" ht="15" outlineLevel="3" x14ac:dyDescent="0.2">
      <c r="A12" s="175"/>
      <c r="B12" s="172" t="s">
        <v>1212</v>
      </c>
      <c r="C12" s="174">
        <v>100.3</v>
      </c>
    </row>
    <row r="13" spans="1:256" ht="15" outlineLevel="2" x14ac:dyDescent="0.2">
      <c r="A13" s="175" t="s">
        <v>875</v>
      </c>
      <c r="B13" s="172" t="s">
        <v>941</v>
      </c>
      <c r="C13" s="174">
        <v>44</v>
      </c>
    </row>
    <row r="14" spans="1:256" ht="15" outlineLevel="3" x14ac:dyDescent="0.2">
      <c r="A14" s="175"/>
      <c r="B14" s="172" t="s">
        <v>1211</v>
      </c>
      <c r="C14" s="174">
        <v>44</v>
      </c>
    </row>
    <row r="15" spans="1:256" ht="15" outlineLevel="2" x14ac:dyDescent="0.2">
      <c r="A15" s="175" t="s">
        <v>873</v>
      </c>
      <c r="B15" s="172" t="s">
        <v>878</v>
      </c>
      <c r="C15" s="174">
        <v>144.30000000000001</v>
      </c>
    </row>
    <row r="16" spans="1:256" ht="15" outlineLevel="3" x14ac:dyDescent="0.2">
      <c r="A16" s="175"/>
      <c r="B16" s="172" t="s">
        <v>1183</v>
      </c>
      <c r="C16" s="174">
        <v>86.2</v>
      </c>
    </row>
    <row r="17" spans="1:3" ht="15" outlineLevel="3" x14ac:dyDescent="0.2">
      <c r="A17" s="175"/>
      <c r="B17" s="172" t="s">
        <v>1182</v>
      </c>
      <c r="C17" s="174">
        <v>58.1</v>
      </c>
    </row>
    <row r="18" spans="1:3" ht="15" outlineLevel="2" x14ac:dyDescent="0.2">
      <c r="A18" s="175" t="s">
        <v>871</v>
      </c>
      <c r="B18" s="172" t="s">
        <v>876</v>
      </c>
      <c r="C18" s="174">
        <v>212.7</v>
      </c>
    </row>
    <row r="19" spans="1:3" ht="15" outlineLevel="2" x14ac:dyDescent="0.2">
      <c r="A19" s="175" t="s">
        <v>869</v>
      </c>
      <c r="B19" s="172" t="s">
        <v>2629</v>
      </c>
      <c r="C19" s="174">
        <v>775.2</v>
      </c>
    </row>
    <row r="20" spans="1:3" ht="15" outlineLevel="2" x14ac:dyDescent="0.2">
      <c r="A20" s="175" t="s">
        <v>867</v>
      </c>
      <c r="B20" s="172" t="s">
        <v>872</v>
      </c>
      <c r="C20" s="174">
        <v>606.5</v>
      </c>
    </row>
    <row r="21" spans="1:3" ht="15" outlineLevel="2" x14ac:dyDescent="0.2">
      <c r="A21" s="175" t="s">
        <v>865</v>
      </c>
      <c r="B21" s="172" t="s">
        <v>870</v>
      </c>
      <c r="C21" s="174">
        <v>142.4</v>
      </c>
    </row>
    <row r="22" spans="1:3" ht="15" outlineLevel="3" x14ac:dyDescent="0.2">
      <c r="A22" s="175"/>
      <c r="B22" s="172" t="s">
        <v>1209</v>
      </c>
      <c r="C22" s="174">
        <v>142.4</v>
      </c>
    </row>
    <row r="23" spans="1:3" ht="15" outlineLevel="2" x14ac:dyDescent="0.2">
      <c r="A23" s="175" t="s">
        <v>863</v>
      </c>
      <c r="B23" s="172" t="s">
        <v>868</v>
      </c>
      <c r="C23" s="174">
        <v>242.6</v>
      </c>
    </row>
    <row r="24" spans="1:3" ht="15" outlineLevel="3" x14ac:dyDescent="0.2">
      <c r="A24" s="175"/>
      <c r="B24" s="172" t="s">
        <v>1208</v>
      </c>
      <c r="C24" s="174">
        <v>212.7</v>
      </c>
    </row>
    <row r="25" spans="1:3" ht="16.899999999999999" customHeight="1" outlineLevel="3" x14ac:dyDescent="0.2">
      <c r="A25" s="175"/>
      <c r="B25" s="172" t="s">
        <v>1170</v>
      </c>
      <c r="C25" s="174">
        <v>29.9</v>
      </c>
    </row>
    <row r="26" spans="1:3" ht="15" outlineLevel="2" x14ac:dyDescent="0.2">
      <c r="A26" s="175" t="s">
        <v>861</v>
      </c>
      <c r="B26" s="172" t="s">
        <v>940</v>
      </c>
      <c r="C26" s="174">
        <v>172.3</v>
      </c>
    </row>
    <row r="27" spans="1:3" ht="15" outlineLevel="3" x14ac:dyDescent="0.2">
      <c r="A27" s="175"/>
      <c r="B27" s="172" t="s">
        <v>1207</v>
      </c>
      <c r="C27" s="174">
        <v>142.4</v>
      </c>
    </row>
    <row r="28" spans="1:3" ht="15" outlineLevel="3" x14ac:dyDescent="0.2">
      <c r="A28" s="175"/>
      <c r="B28" s="172" t="s">
        <v>1160</v>
      </c>
      <c r="C28" s="174">
        <v>29.9</v>
      </c>
    </row>
    <row r="29" spans="1:3" ht="15" outlineLevel="2" x14ac:dyDescent="0.2">
      <c r="A29" s="175" t="s">
        <v>859</v>
      </c>
      <c r="B29" s="172" t="s">
        <v>939</v>
      </c>
      <c r="C29" s="174">
        <v>29.9</v>
      </c>
    </row>
    <row r="30" spans="1:3" ht="15" outlineLevel="3" x14ac:dyDescent="0.2">
      <c r="A30" s="175"/>
      <c r="B30" s="172" t="s">
        <v>1150</v>
      </c>
      <c r="C30" s="174">
        <v>29.9</v>
      </c>
    </row>
    <row r="31" spans="1:3" ht="15" outlineLevel="2" x14ac:dyDescent="0.2">
      <c r="A31" s="175" t="s">
        <v>857</v>
      </c>
      <c r="B31" s="172" t="s">
        <v>938</v>
      </c>
      <c r="C31" s="174">
        <v>29.9</v>
      </c>
    </row>
    <row r="32" spans="1:3" ht="15" outlineLevel="3" x14ac:dyDescent="0.2">
      <c r="A32" s="175"/>
      <c r="B32" s="172" t="s">
        <v>1144</v>
      </c>
      <c r="C32" s="174">
        <v>29.9</v>
      </c>
    </row>
    <row r="33" spans="1:3" ht="15" outlineLevel="2" x14ac:dyDescent="0.2">
      <c r="A33" s="175" t="s">
        <v>855</v>
      </c>
      <c r="B33" s="172" t="s">
        <v>866</v>
      </c>
      <c r="C33" s="174">
        <v>58.1</v>
      </c>
    </row>
    <row r="34" spans="1:3" ht="15" outlineLevel="3" x14ac:dyDescent="0.2">
      <c r="A34" s="175"/>
      <c r="B34" s="172" t="s">
        <v>1206</v>
      </c>
      <c r="C34" s="174">
        <v>58.1</v>
      </c>
    </row>
    <row r="35" spans="1:3" ht="15" outlineLevel="2" x14ac:dyDescent="0.2">
      <c r="A35" s="175" t="s">
        <v>853</v>
      </c>
      <c r="B35" s="172" t="s">
        <v>937</v>
      </c>
      <c r="C35" s="174">
        <v>128.4</v>
      </c>
    </row>
    <row r="36" spans="1:3" ht="15" outlineLevel="3" x14ac:dyDescent="0.2">
      <c r="A36" s="175"/>
      <c r="B36" s="172" t="s">
        <v>1205</v>
      </c>
      <c r="C36" s="174">
        <v>128.4</v>
      </c>
    </row>
    <row r="37" spans="1:3" ht="15" outlineLevel="2" x14ac:dyDescent="0.2">
      <c r="A37" s="175" t="s">
        <v>851</v>
      </c>
      <c r="B37" s="172" t="s">
        <v>934</v>
      </c>
      <c r="C37" s="174">
        <v>146.1</v>
      </c>
    </row>
    <row r="38" spans="1:3" ht="15" outlineLevel="3" x14ac:dyDescent="0.2">
      <c r="A38" s="175"/>
      <c r="B38" s="172" t="s">
        <v>1128</v>
      </c>
      <c r="C38" s="174">
        <v>114.3</v>
      </c>
    </row>
    <row r="39" spans="1:3" ht="15" outlineLevel="3" x14ac:dyDescent="0.2">
      <c r="A39" s="175"/>
      <c r="B39" s="172" t="s">
        <v>1127</v>
      </c>
      <c r="C39" s="174">
        <v>15.9</v>
      </c>
    </row>
    <row r="40" spans="1:3" ht="15" outlineLevel="3" x14ac:dyDescent="0.2">
      <c r="A40" s="175"/>
      <c r="B40" s="172" t="s">
        <v>1122</v>
      </c>
      <c r="C40" s="174">
        <v>15.9</v>
      </c>
    </row>
    <row r="41" spans="1:3" ht="15" outlineLevel="2" x14ac:dyDescent="0.2">
      <c r="A41" s="175" t="s">
        <v>849</v>
      </c>
      <c r="B41" s="172" t="s">
        <v>864</v>
      </c>
      <c r="C41" s="174">
        <v>86.2</v>
      </c>
    </row>
    <row r="42" spans="1:3" ht="15" outlineLevel="3" x14ac:dyDescent="0.2">
      <c r="A42" s="175"/>
      <c r="B42" s="172" t="s">
        <v>1204</v>
      </c>
      <c r="C42" s="174">
        <v>86.2</v>
      </c>
    </row>
    <row r="43" spans="1:3" ht="15" outlineLevel="2" x14ac:dyDescent="0.2">
      <c r="A43" s="175" t="s">
        <v>935</v>
      </c>
      <c r="B43" s="172" t="s">
        <v>929</v>
      </c>
      <c r="C43" s="174">
        <v>58.1</v>
      </c>
    </row>
    <row r="44" spans="1:3" ht="15" outlineLevel="3" x14ac:dyDescent="0.2">
      <c r="A44" s="175"/>
      <c r="B44" s="172" t="s">
        <v>1111</v>
      </c>
      <c r="C44" s="174">
        <v>58.1</v>
      </c>
    </row>
    <row r="45" spans="1:3" ht="15" outlineLevel="2" x14ac:dyDescent="0.2">
      <c r="A45" s="175" t="s">
        <v>933</v>
      </c>
      <c r="B45" s="172" t="s">
        <v>862</v>
      </c>
      <c r="C45" s="174">
        <v>100.3</v>
      </c>
    </row>
    <row r="46" spans="1:3" ht="15" outlineLevel="3" x14ac:dyDescent="0.2">
      <c r="A46" s="175"/>
      <c r="B46" s="172" t="s">
        <v>1203</v>
      </c>
      <c r="C46" s="174">
        <v>100.3</v>
      </c>
    </row>
    <row r="47" spans="1:3" ht="15" outlineLevel="2" x14ac:dyDescent="0.2">
      <c r="A47" s="175" t="s">
        <v>931</v>
      </c>
      <c r="B47" s="172" t="s">
        <v>924</v>
      </c>
      <c r="C47" s="174">
        <v>88</v>
      </c>
    </row>
    <row r="48" spans="1:3" ht="15" outlineLevel="3" x14ac:dyDescent="0.2">
      <c r="A48" s="175"/>
      <c r="B48" s="172" t="s">
        <v>1078</v>
      </c>
      <c r="C48" s="174">
        <v>44</v>
      </c>
    </row>
    <row r="49" spans="1:3" ht="15" outlineLevel="3" x14ac:dyDescent="0.2">
      <c r="A49" s="175"/>
      <c r="B49" s="172" t="s">
        <v>1076</v>
      </c>
      <c r="C49" s="174">
        <v>44</v>
      </c>
    </row>
    <row r="50" spans="1:3" ht="15" outlineLevel="2" x14ac:dyDescent="0.2">
      <c r="A50" s="175" t="s">
        <v>930</v>
      </c>
      <c r="B50" s="172" t="s">
        <v>922</v>
      </c>
      <c r="C50" s="174">
        <v>72.099999999999994</v>
      </c>
    </row>
    <row r="51" spans="1:3" ht="15" outlineLevel="3" x14ac:dyDescent="0.2">
      <c r="A51" s="175"/>
      <c r="B51" s="172" t="s">
        <v>1070</v>
      </c>
      <c r="C51" s="174">
        <v>72.099999999999994</v>
      </c>
    </row>
    <row r="52" spans="1:3" ht="15" outlineLevel="2" x14ac:dyDescent="0.2">
      <c r="A52" s="175" t="s">
        <v>928</v>
      </c>
      <c r="B52" s="172" t="s">
        <v>860</v>
      </c>
      <c r="C52" s="174">
        <v>15.9</v>
      </c>
    </row>
    <row r="53" spans="1:3" ht="15" outlineLevel="3" x14ac:dyDescent="0.2">
      <c r="A53" s="175"/>
      <c r="B53" s="172" t="s">
        <v>1054</v>
      </c>
      <c r="C53" s="174">
        <v>15.9</v>
      </c>
    </row>
    <row r="54" spans="1:3" ht="15" outlineLevel="2" x14ac:dyDescent="0.2">
      <c r="A54" s="175" t="s">
        <v>926</v>
      </c>
      <c r="B54" s="172" t="s">
        <v>919</v>
      </c>
      <c r="C54" s="174">
        <v>131.9</v>
      </c>
    </row>
    <row r="55" spans="1:3" ht="15" outlineLevel="3" x14ac:dyDescent="0.2">
      <c r="A55" s="175"/>
      <c r="B55" s="172" t="s">
        <v>1052</v>
      </c>
      <c r="C55" s="174">
        <v>72.099999999999994</v>
      </c>
    </row>
    <row r="56" spans="1:3" ht="15" outlineLevel="3" x14ac:dyDescent="0.2">
      <c r="A56" s="175"/>
      <c r="B56" s="172" t="s">
        <v>1050</v>
      </c>
      <c r="C56" s="174">
        <v>29.9</v>
      </c>
    </row>
    <row r="57" spans="1:3" ht="15" outlineLevel="3" x14ac:dyDescent="0.2">
      <c r="A57" s="175"/>
      <c r="B57" s="172" t="s">
        <v>1049</v>
      </c>
      <c r="C57" s="174">
        <v>29.9</v>
      </c>
    </row>
    <row r="58" spans="1:3" ht="15" outlineLevel="2" x14ac:dyDescent="0.2">
      <c r="A58" s="175" t="s">
        <v>925</v>
      </c>
      <c r="B58" s="172" t="s">
        <v>858</v>
      </c>
      <c r="C58" s="174">
        <v>162</v>
      </c>
    </row>
    <row r="59" spans="1:3" ht="15" outlineLevel="3" x14ac:dyDescent="0.2">
      <c r="A59" s="175"/>
      <c r="B59" s="172" t="s">
        <v>1201</v>
      </c>
      <c r="C59" s="174">
        <v>100.3</v>
      </c>
    </row>
    <row r="60" spans="1:3" ht="15" outlineLevel="3" x14ac:dyDescent="0.2">
      <c r="A60" s="175"/>
      <c r="B60" s="172" t="s">
        <v>1046</v>
      </c>
      <c r="C60" s="174">
        <v>15.9</v>
      </c>
    </row>
    <row r="61" spans="1:3" ht="15" outlineLevel="3" x14ac:dyDescent="0.2">
      <c r="A61" s="175"/>
      <c r="B61" s="172" t="s">
        <v>1044</v>
      </c>
      <c r="C61" s="174">
        <v>15.9</v>
      </c>
    </row>
    <row r="62" spans="1:3" ht="15" outlineLevel="3" x14ac:dyDescent="0.2">
      <c r="A62" s="175"/>
      <c r="B62" s="172" t="s">
        <v>1043</v>
      </c>
      <c r="C62" s="174">
        <v>29.9</v>
      </c>
    </row>
    <row r="63" spans="1:3" ht="15" outlineLevel="2" x14ac:dyDescent="0.2">
      <c r="A63" s="175" t="s">
        <v>923</v>
      </c>
      <c r="B63" s="172" t="s">
        <v>916</v>
      </c>
      <c r="C63" s="174">
        <v>228.6</v>
      </c>
    </row>
    <row r="64" spans="1:3" ht="15" outlineLevel="3" x14ac:dyDescent="0.2">
      <c r="A64" s="175"/>
      <c r="B64" s="172" t="s">
        <v>1200</v>
      </c>
      <c r="C64" s="174">
        <v>198.7</v>
      </c>
    </row>
    <row r="65" spans="1:3" ht="15" outlineLevel="3" x14ac:dyDescent="0.2">
      <c r="A65" s="175"/>
      <c r="B65" s="172" t="s">
        <v>1037</v>
      </c>
      <c r="C65" s="174">
        <v>29.9</v>
      </c>
    </row>
    <row r="66" spans="1:3" ht="15" outlineLevel="2" x14ac:dyDescent="0.2">
      <c r="A66" s="175" t="s">
        <v>921</v>
      </c>
      <c r="B66" s="172" t="s">
        <v>856</v>
      </c>
      <c r="C66" s="174">
        <v>228.6</v>
      </c>
    </row>
    <row r="67" spans="1:3" ht="15" outlineLevel="3" x14ac:dyDescent="0.2">
      <c r="A67" s="175"/>
      <c r="B67" s="172" t="s">
        <v>1036</v>
      </c>
      <c r="C67" s="174">
        <v>142.4</v>
      </c>
    </row>
    <row r="68" spans="1:3" ht="15" outlineLevel="3" x14ac:dyDescent="0.2">
      <c r="A68" s="175"/>
      <c r="B68" s="172" t="s">
        <v>1023</v>
      </c>
      <c r="C68" s="174">
        <v>86.2</v>
      </c>
    </row>
    <row r="69" spans="1:3" ht="15" outlineLevel="2" x14ac:dyDescent="0.2">
      <c r="A69" s="175" t="s">
        <v>920</v>
      </c>
      <c r="B69" s="172" t="s">
        <v>913</v>
      </c>
      <c r="C69" s="174">
        <v>204.1</v>
      </c>
    </row>
    <row r="70" spans="1:3" ht="15" outlineLevel="3" x14ac:dyDescent="0.2">
      <c r="A70" s="175"/>
      <c r="B70" s="172" t="s">
        <v>1019</v>
      </c>
      <c r="C70" s="174">
        <v>100.3</v>
      </c>
    </row>
    <row r="71" spans="1:3" ht="15" outlineLevel="3" x14ac:dyDescent="0.2">
      <c r="A71" s="175"/>
      <c r="B71" s="172" t="s">
        <v>1018</v>
      </c>
      <c r="C71" s="174">
        <v>44</v>
      </c>
    </row>
    <row r="72" spans="1:3" ht="15" outlineLevel="3" x14ac:dyDescent="0.2">
      <c r="A72" s="175"/>
      <c r="B72" s="172" t="s">
        <v>1017</v>
      </c>
      <c r="C72" s="174">
        <v>29.9</v>
      </c>
    </row>
    <row r="73" spans="1:3" ht="14.45" customHeight="1" outlineLevel="3" x14ac:dyDescent="0.2">
      <c r="A73" s="175"/>
      <c r="B73" s="172" t="s">
        <v>1016</v>
      </c>
      <c r="C73" s="174">
        <v>29.9</v>
      </c>
    </row>
    <row r="74" spans="1:3" ht="15" outlineLevel="2" x14ac:dyDescent="0.2">
      <c r="A74" s="175" t="s">
        <v>918</v>
      </c>
      <c r="B74" s="172" t="s">
        <v>911</v>
      </c>
      <c r="C74" s="174">
        <v>44</v>
      </c>
    </row>
    <row r="75" spans="1:3" ht="15" outlineLevel="3" x14ac:dyDescent="0.2">
      <c r="A75" s="175"/>
      <c r="B75" s="172" t="s">
        <v>1010</v>
      </c>
      <c r="C75" s="174">
        <v>44</v>
      </c>
    </row>
    <row r="76" spans="1:3" ht="15" outlineLevel="2" x14ac:dyDescent="0.2">
      <c r="A76" s="175" t="s">
        <v>917</v>
      </c>
      <c r="B76" s="172" t="s">
        <v>909</v>
      </c>
      <c r="C76" s="174">
        <v>114.3</v>
      </c>
    </row>
    <row r="77" spans="1:3" ht="15" outlineLevel="3" x14ac:dyDescent="0.2">
      <c r="A77" s="175"/>
      <c r="B77" s="172" t="s">
        <v>1009</v>
      </c>
      <c r="C77" s="174">
        <v>114.3</v>
      </c>
    </row>
    <row r="78" spans="1:3" ht="15" outlineLevel="2" x14ac:dyDescent="0.2">
      <c r="A78" s="175" t="s">
        <v>915</v>
      </c>
      <c r="B78" s="172" t="s">
        <v>907</v>
      </c>
      <c r="C78" s="174">
        <v>128.4</v>
      </c>
    </row>
    <row r="79" spans="1:3" ht="15" outlineLevel="3" x14ac:dyDescent="0.2">
      <c r="A79" s="175"/>
      <c r="B79" s="172" t="s">
        <v>1005</v>
      </c>
      <c r="C79" s="174">
        <v>128.4</v>
      </c>
    </row>
    <row r="80" spans="1:3" ht="15" outlineLevel="2" x14ac:dyDescent="0.2">
      <c r="A80" s="175" t="s">
        <v>914</v>
      </c>
      <c r="B80" s="172" t="s">
        <v>905</v>
      </c>
      <c r="C80" s="174">
        <v>72.099999999999994</v>
      </c>
    </row>
    <row r="81" spans="1:3" ht="15" outlineLevel="3" x14ac:dyDescent="0.2">
      <c r="A81" s="175"/>
      <c r="B81" s="172" t="s">
        <v>1199</v>
      </c>
      <c r="C81" s="174">
        <v>72.099999999999994</v>
      </c>
    </row>
    <row r="82" spans="1:3" ht="15" outlineLevel="2" x14ac:dyDescent="0.2">
      <c r="A82" s="175" t="s">
        <v>912</v>
      </c>
      <c r="B82" s="172" t="s">
        <v>903</v>
      </c>
      <c r="C82" s="174">
        <v>116.2</v>
      </c>
    </row>
    <row r="83" spans="1:3" ht="15" outlineLevel="3" x14ac:dyDescent="0.2">
      <c r="A83" s="175"/>
      <c r="B83" s="172" t="s">
        <v>996</v>
      </c>
      <c r="C83" s="174">
        <v>100.3</v>
      </c>
    </row>
    <row r="84" spans="1:3" ht="15" outlineLevel="3" x14ac:dyDescent="0.2">
      <c r="A84" s="175"/>
      <c r="B84" s="172" t="s">
        <v>995</v>
      </c>
      <c r="C84" s="174">
        <v>15.9</v>
      </c>
    </row>
    <row r="85" spans="1:3" ht="15" outlineLevel="2" x14ac:dyDescent="0.2">
      <c r="A85" s="175" t="s">
        <v>910</v>
      </c>
      <c r="B85" s="172" t="s">
        <v>854</v>
      </c>
      <c r="C85" s="174">
        <v>58.1</v>
      </c>
    </row>
    <row r="86" spans="1:3" ht="15" outlineLevel="3" x14ac:dyDescent="0.2">
      <c r="A86" s="175"/>
      <c r="B86" s="172" t="s">
        <v>1198</v>
      </c>
      <c r="C86" s="174">
        <v>58.1</v>
      </c>
    </row>
    <row r="87" spans="1:3" ht="15" outlineLevel="2" x14ac:dyDescent="0.2">
      <c r="A87" s="175" t="s">
        <v>908</v>
      </c>
      <c r="B87" s="172" t="s">
        <v>852</v>
      </c>
      <c r="C87" s="174">
        <v>142.4</v>
      </c>
    </row>
    <row r="88" spans="1:3" ht="15" outlineLevel="3" x14ac:dyDescent="0.2">
      <c r="A88" s="175"/>
      <c r="B88" s="172" t="s">
        <v>1197</v>
      </c>
      <c r="C88" s="174">
        <v>142.4</v>
      </c>
    </row>
    <row r="89" spans="1:3" ht="15" outlineLevel="2" x14ac:dyDescent="0.2">
      <c r="A89" s="175" t="s">
        <v>906</v>
      </c>
      <c r="B89" s="172" t="s">
        <v>232</v>
      </c>
      <c r="C89" s="174">
        <v>128.4</v>
      </c>
    </row>
    <row r="90" spans="1:3" ht="15" outlineLevel="2" x14ac:dyDescent="0.2">
      <c r="A90" s="175" t="s">
        <v>904</v>
      </c>
      <c r="B90" s="172" t="s">
        <v>898</v>
      </c>
      <c r="C90" s="174">
        <v>128.4</v>
      </c>
    </row>
    <row r="91" spans="1:3" ht="15" outlineLevel="2" x14ac:dyDescent="0.2">
      <c r="A91" s="175" t="s">
        <v>902</v>
      </c>
      <c r="B91" s="172" t="s">
        <v>896</v>
      </c>
      <c r="C91" s="174">
        <v>74</v>
      </c>
    </row>
    <row r="92" spans="1:3" ht="15" outlineLevel="3" x14ac:dyDescent="0.2">
      <c r="A92" s="175"/>
      <c r="B92" s="172" t="s">
        <v>973</v>
      </c>
      <c r="C92" s="174">
        <v>58.1</v>
      </c>
    </row>
    <row r="93" spans="1:3" ht="15" outlineLevel="3" x14ac:dyDescent="0.2">
      <c r="A93" s="175"/>
      <c r="B93" s="172" t="s">
        <v>969</v>
      </c>
      <c r="C93" s="174">
        <v>15.9</v>
      </c>
    </row>
    <row r="94" spans="1:3" ht="15" outlineLevel="2" x14ac:dyDescent="0.2">
      <c r="A94" s="175" t="s">
        <v>901</v>
      </c>
      <c r="B94" s="172" t="s">
        <v>848</v>
      </c>
      <c r="C94" s="174">
        <v>163.80000000000001</v>
      </c>
    </row>
    <row r="95" spans="1:3" ht="15" outlineLevel="3" x14ac:dyDescent="0.2">
      <c r="A95" s="175"/>
      <c r="B95" s="172" t="s">
        <v>965</v>
      </c>
      <c r="C95" s="174">
        <v>86.2</v>
      </c>
    </row>
    <row r="96" spans="1:3" ht="15" outlineLevel="3" x14ac:dyDescent="0.2">
      <c r="A96" s="175"/>
      <c r="B96" s="172" t="s">
        <v>964</v>
      </c>
      <c r="C96" s="174">
        <v>15.9</v>
      </c>
    </row>
    <row r="97" spans="1:3" ht="15" outlineLevel="3" x14ac:dyDescent="0.2">
      <c r="A97" s="175"/>
      <c r="B97" s="172" t="s">
        <v>963</v>
      </c>
      <c r="C97" s="174">
        <v>29.9</v>
      </c>
    </row>
    <row r="98" spans="1:3" ht="15" outlineLevel="3" x14ac:dyDescent="0.2">
      <c r="A98" s="175"/>
      <c r="B98" s="172" t="s">
        <v>962</v>
      </c>
      <c r="C98" s="174">
        <v>15.9</v>
      </c>
    </row>
    <row r="99" spans="1:3" ht="15" outlineLevel="3" x14ac:dyDescent="0.2">
      <c r="A99" s="175"/>
      <c r="B99" s="172" t="s">
        <v>961</v>
      </c>
      <c r="C99" s="174">
        <v>15.9</v>
      </c>
    </row>
    <row r="100" spans="1:3" ht="15" outlineLevel="2" x14ac:dyDescent="0.2">
      <c r="A100" s="175" t="s">
        <v>900</v>
      </c>
      <c r="B100" s="172" t="s">
        <v>892</v>
      </c>
      <c r="C100" s="174">
        <v>174.2</v>
      </c>
    </row>
    <row r="101" spans="1:3" ht="15" outlineLevel="3" x14ac:dyDescent="0.2">
      <c r="A101" s="175"/>
      <c r="B101" s="172" t="s">
        <v>960</v>
      </c>
      <c r="C101" s="174">
        <v>58.1</v>
      </c>
    </row>
    <row r="102" spans="1:3" ht="15" outlineLevel="3" x14ac:dyDescent="0.2">
      <c r="A102" s="175"/>
      <c r="B102" s="172" t="s">
        <v>959</v>
      </c>
      <c r="C102" s="174">
        <v>72.099999999999994</v>
      </c>
    </row>
    <row r="103" spans="1:3" ht="15" outlineLevel="3" x14ac:dyDescent="0.2">
      <c r="A103" s="175"/>
      <c r="B103" s="172" t="s">
        <v>958</v>
      </c>
      <c r="C103" s="174">
        <v>44</v>
      </c>
    </row>
    <row r="104" spans="1:3" ht="15" outlineLevel="2" x14ac:dyDescent="0.2">
      <c r="A104" s="175" t="s">
        <v>899</v>
      </c>
      <c r="B104" s="172" t="s">
        <v>890</v>
      </c>
      <c r="C104" s="174">
        <v>116.2</v>
      </c>
    </row>
    <row r="105" spans="1:3" ht="15" outlineLevel="3" x14ac:dyDescent="0.2">
      <c r="A105" s="175"/>
      <c r="B105" s="172" t="s">
        <v>954</v>
      </c>
      <c r="C105" s="174">
        <v>100.3</v>
      </c>
    </row>
    <row r="106" spans="1:3" ht="15" outlineLevel="3" x14ac:dyDescent="0.2">
      <c r="A106" s="175"/>
      <c r="B106" s="172" t="s">
        <v>952</v>
      </c>
      <c r="C106" s="174">
        <v>15.9</v>
      </c>
    </row>
    <row r="107" spans="1:3" ht="15" outlineLevel="2" x14ac:dyDescent="0.2">
      <c r="A107" s="175" t="s">
        <v>897</v>
      </c>
      <c r="B107" s="172" t="s">
        <v>888</v>
      </c>
      <c r="C107" s="174">
        <v>204.1</v>
      </c>
    </row>
    <row r="108" spans="1:3" ht="15" outlineLevel="3" x14ac:dyDescent="0.2">
      <c r="A108" s="175"/>
      <c r="B108" s="172" t="s">
        <v>951</v>
      </c>
      <c r="C108" s="174">
        <v>86.2</v>
      </c>
    </row>
    <row r="109" spans="1:3" ht="15" outlineLevel="3" x14ac:dyDescent="0.2">
      <c r="A109" s="175"/>
      <c r="B109" s="172" t="s">
        <v>949</v>
      </c>
      <c r="C109" s="174">
        <v>58.1</v>
      </c>
    </row>
    <row r="110" spans="1:3" ht="15" outlineLevel="3" x14ac:dyDescent="0.2">
      <c r="A110" s="175"/>
      <c r="B110" s="172" t="s">
        <v>948</v>
      </c>
      <c r="C110" s="174">
        <v>29.9</v>
      </c>
    </row>
    <row r="111" spans="1:3" ht="15" outlineLevel="3" x14ac:dyDescent="0.2">
      <c r="A111" s="175"/>
      <c r="B111" s="172" t="s">
        <v>947</v>
      </c>
      <c r="C111" s="174">
        <v>29.9</v>
      </c>
    </row>
    <row r="112" spans="1:3" ht="15" x14ac:dyDescent="0.2">
      <c r="A112" s="175"/>
      <c r="B112" s="172" t="s">
        <v>247</v>
      </c>
      <c r="C112" s="174">
        <v>8017.8</v>
      </c>
    </row>
    <row r="113" ht="41.4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sheetData>
  <mergeCells count="1">
    <mergeCell ref="A3:C3"/>
  </mergeCells>
  <pageMargins left="0.51181102362204722" right="0.51181102362204722" top="0.59055118110236227" bottom="0.55118110236220474" header="0.11811023622047245" footer="0.11811023622047245"/>
  <pageSetup paperSize="9" orientation="portrait" r:id="rId1"/>
  <headerFooter>
    <oddHeader>&amp;C&amp;"Times New Roman,обычный"&amp;12&amp;P</oddHeader>
    <oddFooter>&amp;L&amp;"Times New Roman,обычный"&amp;8 7698-17</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41"/>
  <sheetViews>
    <sheetView showGridLines="0" workbookViewId="0">
      <selection activeCell="E3" sqref="E3"/>
    </sheetView>
  </sheetViews>
  <sheetFormatPr defaultColWidth="9.140625" defaultRowHeight="12.75" customHeight="1" x14ac:dyDescent="0.2"/>
  <cols>
    <col min="1" max="1" width="8.7109375" style="171" customWidth="1"/>
    <col min="2" max="2" width="60.28515625" style="171" customWidth="1"/>
    <col min="3" max="3" width="21.42578125" style="171" customWidth="1"/>
    <col min="4" max="4" width="9.140625" style="171" customWidth="1"/>
    <col min="5" max="5" width="13.140625" style="171" customWidth="1"/>
    <col min="6" max="8" width="9.140625" style="171" customWidth="1"/>
    <col min="9" max="16384" width="9.140625" style="171"/>
  </cols>
  <sheetData>
    <row r="1" spans="1:3" s="180" customFormat="1" ht="15" x14ac:dyDescent="0.25">
      <c r="A1" s="182" t="s">
        <v>105</v>
      </c>
      <c r="B1" s="182"/>
      <c r="C1" s="319" t="s">
        <v>2670</v>
      </c>
    </row>
    <row r="2" spans="1:3" s="180" customFormat="1" ht="15" x14ac:dyDescent="0.25">
      <c r="A2" s="182" t="s">
        <v>105</v>
      </c>
      <c r="B2" s="182"/>
      <c r="C2" s="181" t="s">
        <v>2694</v>
      </c>
    </row>
    <row r="3" spans="1:3" s="176" customFormat="1" ht="179.25" customHeight="1" x14ac:dyDescent="0.2">
      <c r="A3" s="386" t="s">
        <v>2837</v>
      </c>
      <c r="B3" s="386"/>
      <c r="C3" s="386"/>
    </row>
    <row r="4" spans="1:3" s="176" customFormat="1" ht="30.6" customHeight="1" x14ac:dyDescent="0.2">
      <c r="A4" s="178" t="s">
        <v>33</v>
      </c>
      <c r="B4" s="178" t="s">
        <v>887</v>
      </c>
      <c r="C4" s="200" t="s">
        <v>886</v>
      </c>
    </row>
    <row r="5" spans="1:3" ht="15" x14ac:dyDescent="0.2">
      <c r="A5" s="175" t="s">
        <v>885</v>
      </c>
      <c r="B5" s="172" t="s">
        <v>944</v>
      </c>
      <c r="C5" s="174">
        <v>67979.100000000006</v>
      </c>
    </row>
    <row r="6" spans="1:3" ht="15" x14ac:dyDescent="0.2">
      <c r="A6" s="175" t="s">
        <v>883</v>
      </c>
      <c r="B6" s="172" t="s">
        <v>884</v>
      </c>
      <c r="C6" s="174">
        <v>3271.3</v>
      </c>
    </row>
    <row r="7" spans="1:3" ht="15" x14ac:dyDescent="0.2">
      <c r="A7" s="175" t="s">
        <v>881</v>
      </c>
      <c r="B7" s="172" t="s">
        <v>882</v>
      </c>
      <c r="C7" s="174">
        <v>19311.900000000001</v>
      </c>
    </row>
    <row r="8" spans="1:3" ht="15" x14ac:dyDescent="0.2">
      <c r="A8" s="175" t="s">
        <v>879</v>
      </c>
      <c r="B8" s="172" t="s">
        <v>943</v>
      </c>
      <c r="C8" s="174">
        <v>1283.0999999999999</v>
      </c>
    </row>
    <row r="9" spans="1:3" ht="15" x14ac:dyDescent="0.2">
      <c r="A9" s="175" t="s">
        <v>877</v>
      </c>
      <c r="B9" s="172" t="s">
        <v>2630</v>
      </c>
      <c r="C9" s="174">
        <v>5302.4</v>
      </c>
    </row>
    <row r="10" spans="1:3" ht="15" x14ac:dyDescent="0.2">
      <c r="A10" s="175" t="s">
        <v>875</v>
      </c>
      <c r="B10" s="172" t="s">
        <v>941</v>
      </c>
      <c r="C10" s="174">
        <v>3619.9</v>
      </c>
    </row>
    <row r="11" spans="1:3" ht="15" x14ac:dyDescent="0.2">
      <c r="A11" s="175" t="s">
        <v>873</v>
      </c>
      <c r="B11" s="172" t="s">
        <v>878</v>
      </c>
      <c r="C11" s="174">
        <v>5160.6000000000004</v>
      </c>
    </row>
    <row r="12" spans="1:3" ht="15" x14ac:dyDescent="0.2">
      <c r="A12" s="175" t="s">
        <v>871</v>
      </c>
      <c r="B12" s="172" t="s">
        <v>876</v>
      </c>
      <c r="C12" s="174">
        <v>3340.9</v>
      </c>
    </row>
    <row r="13" spans="1:3" ht="15" x14ac:dyDescent="0.2">
      <c r="A13" s="175" t="s">
        <v>869</v>
      </c>
      <c r="B13" s="172" t="s">
        <v>2629</v>
      </c>
      <c r="C13" s="174">
        <v>7282.9</v>
      </c>
    </row>
    <row r="14" spans="1:3" ht="15" x14ac:dyDescent="0.2">
      <c r="A14" s="175" t="s">
        <v>867</v>
      </c>
      <c r="B14" s="172" t="s">
        <v>872</v>
      </c>
      <c r="C14" s="174">
        <v>7504.2</v>
      </c>
    </row>
    <row r="15" spans="1:3" ht="15" x14ac:dyDescent="0.2">
      <c r="A15" s="175" t="s">
        <v>865</v>
      </c>
      <c r="B15" s="172" t="s">
        <v>870</v>
      </c>
      <c r="C15" s="174">
        <v>10864.7</v>
      </c>
    </row>
    <row r="16" spans="1:3" ht="15" x14ac:dyDescent="0.2">
      <c r="A16" s="175" t="s">
        <v>863</v>
      </c>
      <c r="B16" s="172" t="s">
        <v>868</v>
      </c>
      <c r="C16" s="174">
        <v>11122.1</v>
      </c>
    </row>
    <row r="17" spans="1:3" ht="15" x14ac:dyDescent="0.2">
      <c r="A17" s="175" t="s">
        <v>861</v>
      </c>
      <c r="B17" s="172" t="s">
        <v>940</v>
      </c>
      <c r="C17" s="174">
        <v>3309.9</v>
      </c>
    </row>
    <row r="18" spans="1:3" ht="15" x14ac:dyDescent="0.2">
      <c r="A18" s="175" t="s">
        <v>859</v>
      </c>
      <c r="B18" s="172" t="s">
        <v>866</v>
      </c>
      <c r="C18" s="174">
        <v>16168.5</v>
      </c>
    </row>
    <row r="19" spans="1:3" ht="15" x14ac:dyDescent="0.2">
      <c r="A19" s="175" t="s">
        <v>857</v>
      </c>
      <c r="B19" s="172" t="s">
        <v>936</v>
      </c>
      <c r="C19" s="174">
        <v>3464.2</v>
      </c>
    </row>
    <row r="20" spans="1:3" ht="15" x14ac:dyDescent="0.2">
      <c r="A20" s="175" t="s">
        <v>855</v>
      </c>
      <c r="B20" s="172" t="s">
        <v>934</v>
      </c>
      <c r="C20" s="174">
        <v>4008.2</v>
      </c>
    </row>
    <row r="21" spans="1:3" ht="15" x14ac:dyDescent="0.2">
      <c r="A21" s="175" t="s">
        <v>853</v>
      </c>
      <c r="B21" s="172" t="s">
        <v>932</v>
      </c>
      <c r="C21" s="174">
        <v>3889.5</v>
      </c>
    </row>
    <row r="22" spans="1:3" ht="15" x14ac:dyDescent="0.2">
      <c r="A22" s="175" t="s">
        <v>851</v>
      </c>
      <c r="B22" s="172" t="s">
        <v>864</v>
      </c>
      <c r="C22" s="174">
        <v>2930.6</v>
      </c>
    </row>
    <row r="23" spans="1:3" ht="15" x14ac:dyDescent="0.2">
      <c r="A23" s="175" t="s">
        <v>849</v>
      </c>
      <c r="B23" s="172" t="s">
        <v>929</v>
      </c>
      <c r="C23" s="174">
        <v>5009.5</v>
      </c>
    </row>
    <row r="24" spans="1:3" ht="15" x14ac:dyDescent="0.2">
      <c r="A24" s="175" t="s">
        <v>935</v>
      </c>
      <c r="B24" s="172" t="s">
        <v>862</v>
      </c>
      <c r="C24" s="174">
        <v>2694.9</v>
      </c>
    </row>
    <row r="25" spans="1:3" ht="15" x14ac:dyDescent="0.2">
      <c r="A25" s="175" t="s">
        <v>933</v>
      </c>
      <c r="B25" s="172" t="s">
        <v>924</v>
      </c>
      <c r="C25" s="174">
        <v>6222.6</v>
      </c>
    </row>
    <row r="26" spans="1:3" ht="15" x14ac:dyDescent="0.2">
      <c r="A26" s="175" t="s">
        <v>931</v>
      </c>
      <c r="B26" s="172" t="s">
        <v>922</v>
      </c>
      <c r="C26" s="174">
        <v>7436.7</v>
      </c>
    </row>
    <row r="27" spans="1:3" ht="15" x14ac:dyDescent="0.2">
      <c r="A27" s="175" t="s">
        <v>930</v>
      </c>
      <c r="B27" s="172" t="s">
        <v>860</v>
      </c>
      <c r="C27" s="174">
        <v>4667.2</v>
      </c>
    </row>
    <row r="28" spans="1:3" ht="15" x14ac:dyDescent="0.2">
      <c r="A28" s="175" t="s">
        <v>928</v>
      </c>
      <c r="B28" s="172" t="s">
        <v>919</v>
      </c>
      <c r="C28" s="174">
        <v>4555.8999999999996</v>
      </c>
    </row>
    <row r="29" spans="1:3" ht="15" x14ac:dyDescent="0.2">
      <c r="A29" s="175" t="s">
        <v>926</v>
      </c>
      <c r="B29" s="172" t="s">
        <v>858</v>
      </c>
      <c r="C29" s="174">
        <v>2217.6999999999998</v>
      </c>
    </row>
    <row r="30" spans="1:3" ht="15" x14ac:dyDescent="0.2">
      <c r="A30" s="175" t="s">
        <v>925</v>
      </c>
      <c r="B30" s="172" t="s">
        <v>916</v>
      </c>
      <c r="C30" s="174">
        <v>4598.3999999999996</v>
      </c>
    </row>
    <row r="31" spans="1:3" ht="15" x14ac:dyDescent="0.2">
      <c r="A31" s="175" t="s">
        <v>923</v>
      </c>
      <c r="B31" s="172" t="s">
        <v>913</v>
      </c>
      <c r="C31" s="174">
        <v>4483.5</v>
      </c>
    </row>
    <row r="32" spans="1:3" ht="15" x14ac:dyDescent="0.2">
      <c r="A32" s="175" t="s">
        <v>921</v>
      </c>
      <c r="B32" s="172" t="s">
        <v>909</v>
      </c>
      <c r="C32" s="174">
        <v>5077.3999999999996</v>
      </c>
    </row>
    <row r="33" spans="1:3" ht="15" x14ac:dyDescent="0.2">
      <c r="A33" s="175" t="s">
        <v>920</v>
      </c>
      <c r="B33" s="172" t="s">
        <v>907</v>
      </c>
      <c r="C33" s="174">
        <v>1737.8</v>
      </c>
    </row>
    <row r="34" spans="1:3" ht="15" x14ac:dyDescent="0.2">
      <c r="A34" s="175" t="s">
        <v>918</v>
      </c>
      <c r="B34" s="172" t="s">
        <v>903</v>
      </c>
      <c r="C34" s="174">
        <v>3366.7</v>
      </c>
    </row>
    <row r="35" spans="1:3" ht="15" x14ac:dyDescent="0.2">
      <c r="A35" s="175" t="s">
        <v>917</v>
      </c>
      <c r="B35" s="172" t="s">
        <v>852</v>
      </c>
      <c r="C35" s="174">
        <v>3810.4</v>
      </c>
    </row>
    <row r="36" spans="1:3" ht="15" x14ac:dyDescent="0.2">
      <c r="A36" s="175" t="s">
        <v>915</v>
      </c>
      <c r="B36" s="172" t="s">
        <v>898</v>
      </c>
      <c r="C36" s="174">
        <v>3991.5</v>
      </c>
    </row>
    <row r="37" spans="1:3" ht="15" x14ac:dyDescent="0.2">
      <c r="A37" s="175" t="s">
        <v>914</v>
      </c>
      <c r="B37" s="172" t="s">
        <v>850</v>
      </c>
      <c r="C37" s="174">
        <v>2092.6</v>
      </c>
    </row>
    <row r="38" spans="1:3" ht="15" x14ac:dyDescent="0.2">
      <c r="A38" s="175" t="s">
        <v>912</v>
      </c>
      <c r="B38" s="172" t="s">
        <v>892</v>
      </c>
      <c r="C38" s="174">
        <v>14510.8</v>
      </c>
    </row>
    <row r="39" spans="1:3" ht="15" x14ac:dyDescent="0.2">
      <c r="A39" s="175" t="s">
        <v>910</v>
      </c>
      <c r="B39" s="172" t="s">
        <v>888</v>
      </c>
      <c r="C39" s="174">
        <v>4341.2</v>
      </c>
    </row>
    <row r="40" spans="1:3" ht="15" x14ac:dyDescent="0.2">
      <c r="A40" s="175"/>
      <c r="B40" s="172" t="s">
        <v>247</v>
      </c>
      <c r="C40" s="174">
        <v>260628.8</v>
      </c>
    </row>
    <row r="41" spans="1:3" ht="41.45" customHeight="1" x14ac:dyDescent="0.2"/>
  </sheetData>
  <mergeCells count="1">
    <mergeCell ref="A3:C3"/>
  </mergeCells>
  <pageMargins left="0.55118110236220474" right="0.35433070866141736" top="0.59055118110236227" bottom="0.59055118110236227" header="0.51181102362204722" footer="0.11811023622047245"/>
  <pageSetup paperSize="9" orientation="portrait" r:id="rId1"/>
  <headerFooter alignWithMargins="0">
    <oddFooter>&amp;L&amp;"Times New Roman,обычный"&amp;8 7698-17</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7">
    <pageSetUpPr fitToPage="1"/>
  </sheetPr>
  <dimension ref="A1:IV8"/>
  <sheetViews>
    <sheetView workbookViewId="0">
      <selection activeCell="E5" sqref="E5"/>
    </sheetView>
  </sheetViews>
  <sheetFormatPr defaultColWidth="9.140625" defaultRowHeight="12.75" x14ac:dyDescent="0.2"/>
  <cols>
    <col min="1" max="1" width="8.7109375" style="171" customWidth="1"/>
    <col min="2" max="2" width="38.85546875" style="171" customWidth="1"/>
    <col min="3" max="3" width="21" style="171" customWidth="1"/>
    <col min="4" max="4" width="9.140625" style="171" customWidth="1"/>
    <col min="5" max="5" width="13.140625" style="171" customWidth="1"/>
    <col min="6" max="8" width="9.140625" style="171" customWidth="1"/>
    <col min="9" max="16384" width="9.140625" style="171"/>
  </cols>
  <sheetData>
    <row r="1" spans="1:256" s="180" customFormat="1" ht="15" x14ac:dyDescent="0.25">
      <c r="A1" s="176"/>
      <c r="B1" s="176"/>
      <c r="C1" s="319" t="s">
        <v>2671</v>
      </c>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c r="AT1" s="176"/>
      <c r="AU1" s="176"/>
      <c r="AV1" s="176"/>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c r="DK1" s="176"/>
      <c r="DL1" s="176"/>
      <c r="DM1" s="176"/>
      <c r="DN1" s="176"/>
      <c r="DO1" s="176"/>
      <c r="DP1" s="176"/>
      <c r="DQ1" s="176"/>
      <c r="DR1" s="176"/>
      <c r="DS1" s="176"/>
      <c r="DT1" s="176"/>
      <c r="DU1" s="176"/>
      <c r="DV1" s="176"/>
      <c r="DW1" s="176"/>
      <c r="DX1" s="176"/>
      <c r="DY1" s="176"/>
      <c r="DZ1" s="176"/>
      <c r="EA1" s="176"/>
      <c r="EB1" s="176"/>
      <c r="EC1" s="176"/>
      <c r="ED1" s="176"/>
      <c r="EE1" s="176"/>
      <c r="EF1" s="176"/>
      <c r="EG1" s="176"/>
      <c r="EH1" s="176"/>
      <c r="EI1" s="176"/>
      <c r="EJ1" s="176"/>
      <c r="EK1" s="176"/>
      <c r="EL1" s="176"/>
      <c r="EM1" s="176"/>
      <c r="EN1" s="176"/>
      <c r="EO1" s="176"/>
      <c r="EP1" s="176"/>
      <c r="EQ1" s="176"/>
      <c r="ER1" s="176"/>
      <c r="ES1" s="176"/>
      <c r="ET1" s="176"/>
      <c r="EU1" s="176"/>
      <c r="EV1" s="176"/>
      <c r="EW1" s="176"/>
      <c r="EX1" s="176"/>
      <c r="EY1" s="176"/>
      <c r="EZ1" s="176"/>
      <c r="FA1" s="176"/>
      <c r="FB1" s="176"/>
      <c r="FC1" s="176"/>
      <c r="FD1" s="176"/>
      <c r="FE1" s="176"/>
      <c r="FF1" s="176"/>
      <c r="FG1" s="176"/>
      <c r="FH1" s="176"/>
      <c r="FI1" s="176"/>
      <c r="FJ1" s="176"/>
      <c r="FK1" s="176"/>
      <c r="FL1" s="176"/>
      <c r="FM1" s="176"/>
      <c r="FN1" s="176"/>
      <c r="FO1" s="176"/>
      <c r="FP1" s="176"/>
      <c r="FQ1" s="176"/>
      <c r="FR1" s="176"/>
      <c r="FS1" s="176"/>
      <c r="FT1" s="176"/>
      <c r="FU1" s="176"/>
      <c r="FV1" s="176"/>
      <c r="FW1" s="176"/>
      <c r="FX1" s="176"/>
      <c r="FY1" s="176"/>
      <c r="FZ1" s="176"/>
      <c r="GA1" s="176"/>
      <c r="GB1" s="176"/>
      <c r="GC1" s="176"/>
      <c r="GD1" s="176"/>
      <c r="GE1" s="176"/>
      <c r="GF1" s="176"/>
      <c r="GG1" s="176"/>
      <c r="GH1" s="176"/>
      <c r="GI1" s="176"/>
      <c r="GJ1" s="176"/>
      <c r="GK1" s="176"/>
      <c r="GL1" s="176"/>
      <c r="GM1" s="176"/>
      <c r="GN1" s="176"/>
      <c r="GO1" s="176"/>
      <c r="GP1" s="176"/>
      <c r="GQ1" s="176"/>
      <c r="GR1" s="176"/>
      <c r="GS1" s="176"/>
      <c r="GT1" s="176"/>
      <c r="GU1" s="176"/>
      <c r="GV1" s="176"/>
      <c r="GW1" s="176"/>
      <c r="GX1" s="176"/>
      <c r="GY1" s="176"/>
      <c r="GZ1" s="176"/>
      <c r="HA1" s="176"/>
      <c r="HB1" s="176"/>
      <c r="HC1" s="176"/>
      <c r="HD1" s="176"/>
      <c r="HE1" s="176"/>
      <c r="HF1" s="176"/>
      <c r="HG1" s="176"/>
      <c r="HH1" s="176"/>
      <c r="HI1" s="176"/>
      <c r="HJ1" s="176"/>
      <c r="HK1" s="176"/>
      <c r="HL1" s="176"/>
      <c r="HM1" s="176"/>
      <c r="HN1" s="176"/>
      <c r="HO1" s="176"/>
      <c r="HP1" s="176"/>
      <c r="HQ1" s="176"/>
      <c r="HR1" s="176"/>
      <c r="HS1" s="176"/>
      <c r="HT1" s="176"/>
      <c r="HU1" s="176"/>
      <c r="HV1" s="176"/>
      <c r="HW1" s="176"/>
      <c r="HX1" s="176"/>
      <c r="HY1" s="176"/>
      <c r="HZ1" s="176"/>
      <c r="IA1" s="176"/>
      <c r="IB1" s="176"/>
      <c r="IC1" s="176"/>
      <c r="ID1" s="176"/>
      <c r="IE1" s="176"/>
      <c r="IF1" s="176"/>
      <c r="IG1" s="176"/>
      <c r="IH1" s="176"/>
      <c r="II1" s="176"/>
      <c r="IJ1" s="176"/>
      <c r="IK1" s="176"/>
      <c r="IL1" s="176"/>
      <c r="IM1" s="176"/>
      <c r="IN1" s="176"/>
      <c r="IO1" s="176"/>
      <c r="IP1" s="176"/>
      <c r="IQ1" s="176"/>
      <c r="IR1" s="176"/>
      <c r="IS1" s="176"/>
      <c r="IT1" s="176"/>
      <c r="IU1" s="176"/>
      <c r="IV1" s="176"/>
    </row>
    <row r="2" spans="1:256" s="180" customFormat="1" ht="15" x14ac:dyDescent="0.25">
      <c r="A2" s="188"/>
      <c r="B2" s="188"/>
      <c r="C2" s="181" t="s">
        <v>2694</v>
      </c>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row>
    <row r="3" spans="1:256" s="176" customFormat="1" ht="67.5" customHeight="1" x14ac:dyDescent="0.2">
      <c r="A3" s="382" t="s">
        <v>2839</v>
      </c>
      <c r="B3" s="382"/>
      <c r="C3" s="382"/>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85"/>
      <c r="EK3" s="185"/>
      <c r="EL3" s="185"/>
      <c r="EM3" s="185"/>
      <c r="EN3" s="185"/>
      <c r="EO3" s="185"/>
      <c r="EP3" s="185"/>
      <c r="EQ3" s="185"/>
      <c r="ER3" s="185"/>
      <c r="ES3" s="185"/>
      <c r="ET3" s="185"/>
      <c r="EU3" s="185"/>
      <c r="EV3" s="185"/>
      <c r="EW3" s="185"/>
      <c r="EX3" s="185"/>
      <c r="EY3" s="185"/>
      <c r="EZ3" s="185"/>
      <c r="FA3" s="185"/>
      <c r="FB3" s="185"/>
      <c r="FC3" s="185"/>
      <c r="FD3" s="185"/>
      <c r="FE3" s="185"/>
      <c r="FF3" s="185"/>
      <c r="FG3" s="185"/>
      <c r="FH3" s="185"/>
      <c r="FI3" s="185"/>
      <c r="FJ3" s="185"/>
      <c r="FK3" s="185"/>
      <c r="FL3" s="185"/>
      <c r="FM3" s="185"/>
      <c r="FN3" s="185"/>
      <c r="FO3" s="185"/>
      <c r="FP3" s="185"/>
      <c r="FQ3" s="185"/>
      <c r="FR3" s="185"/>
      <c r="FS3" s="185"/>
      <c r="FT3" s="185"/>
      <c r="FU3" s="185"/>
      <c r="FV3" s="185"/>
      <c r="FW3" s="185"/>
      <c r="FX3" s="185"/>
      <c r="FY3" s="185"/>
      <c r="FZ3" s="185"/>
      <c r="GA3" s="185"/>
      <c r="GB3" s="185"/>
      <c r="GC3" s="185"/>
      <c r="GD3" s="185"/>
      <c r="GE3" s="185"/>
      <c r="GF3" s="185"/>
      <c r="GG3" s="185"/>
      <c r="GH3" s="185"/>
      <c r="GI3" s="185"/>
      <c r="GJ3" s="185"/>
      <c r="GK3" s="185"/>
      <c r="GL3" s="185"/>
      <c r="GM3" s="185"/>
      <c r="GN3" s="185"/>
      <c r="GO3" s="185"/>
      <c r="GP3" s="185"/>
      <c r="GQ3" s="185"/>
      <c r="GR3" s="185"/>
      <c r="GS3" s="185"/>
      <c r="GT3" s="185"/>
      <c r="GU3" s="185"/>
      <c r="GV3" s="185"/>
      <c r="GW3" s="185"/>
      <c r="GX3" s="185"/>
      <c r="GY3" s="185"/>
      <c r="GZ3" s="185"/>
      <c r="HA3" s="185"/>
      <c r="HB3" s="185"/>
      <c r="HC3" s="185"/>
      <c r="HD3" s="185"/>
      <c r="HE3" s="185"/>
      <c r="HF3" s="185"/>
      <c r="HG3" s="185"/>
      <c r="HH3" s="185"/>
      <c r="HI3" s="185"/>
      <c r="HJ3" s="185"/>
      <c r="HK3" s="185"/>
      <c r="HL3" s="185"/>
      <c r="HM3" s="185"/>
      <c r="HN3" s="185"/>
      <c r="HO3" s="185"/>
      <c r="HP3" s="185"/>
      <c r="HQ3" s="185"/>
      <c r="HR3" s="185"/>
      <c r="HS3" s="185"/>
      <c r="HT3" s="185"/>
      <c r="HU3" s="185"/>
      <c r="HV3" s="185"/>
      <c r="HW3" s="185"/>
      <c r="HX3" s="185"/>
      <c r="HY3" s="185"/>
      <c r="HZ3" s="185"/>
      <c r="IA3" s="185"/>
      <c r="IB3" s="185"/>
      <c r="IC3" s="185"/>
      <c r="ID3" s="185"/>
      <c r="IE3" s="185"/>
      <c r="IF3" s="185"/>
      <c r="IG3" s="185"/>
      <c r="IH3" s="185"/>
      <c r="II3" s="185"/>
      <c r="IJ3" s="185"/>
      <c r="IK3" s="185"/>
      <c r="IL3" s="185"/>
      <c r="IM3" s="185"/>
      <c r="IN3" s="185"/>
      <c r="IO3" s="185"/>
      <c r="IP3" s="185"/>
      <c r="IQ3" s="185"/>
      <c r="IR3" s="185"/>
      <c r="IS3" s="185"/>
      <c r="IT3" s="185"/>
      <c r="IU3" s="185"/>
      <c r="IV3" s="185"/>
    </row>
    <row r="4" spans="1:256" s="176" customFormat="1" ht="32.450000000000003" customHeight="1" x14ac:dyDescent="0.2">
      <c r="A4" s="178" t="s">
        <v>33</v>
      </c>
      <c r="B4" s="178" t="s">
        <v>887</v>
      </c>
      <c r="C4" s="177" t="s">
        <v>886</v>
      </c>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184"/>
      <c r="BJ4" s="184"/>
      <c r="BK4" s="184"/>
      <c r="BL4" s="184"/>
      <c r="BM4" s="184"/>
      <c r="BN4" s="184"/>
      <c r="BO4" s="184"/>
      <c r="BP4" s="184"/>
      <c r="BQ4" s="184"/>
      <c r="BR4" s="184"/>
      <c r="BS4" s="184"/>
      <c r="BT4" s="184"/>
      <c r="BU4" s="184"/>
      <c r="BV4" s="184"/>
      <c r="BW4" s="184"/>
      <c r="BX4" s="184"/>
      <c r="BY4" s="184"/>
      <c r="BZ4" s="184"/>
      <c r="CA4" s="184"/>
      <c r="CB4" s="184"/>
      <c r="CC4" s="184"/>
      <c r="CD4" s="184"/>
      <c r="CE4" s="184"/>
      <c r="CF4" s="184"/>
      <c r="CG4" s="184"/>
      <c r="CH4" s="184"/>
      <c r="CI4" s="184"/>
      <c r="CJ4" s="184"/>
      <c r="CK4" s="184"/>
      <c r="CL4" s="184"/>
      <c r="CM4" s="184"/>
      <c r="CN4" s="184"/>
      <c r="CO4" s="184"/>
      <c r="CP4" s="184"/>
      <c r="CQ4" s="184"/>
      <c r="CR4" s="184"/>
      <c r="CS4" s="184"/>
      <c r="CT4" s="184"/>
      <c r="CU4" s="184"/>
      <c r="CV4" s="184"/>
      <c r="CW4" s="184"/>
      <c r="CX4" s="184"/>
      <c r="CY4" s="184"/>
      <c r="CZ4" s="184"/>
      <c r="DA4" s="184"/>
      <c r="DB4" s="184"/>
      <c r="DC4" s="184"/>
      <c r="DD4" s="184"/>
      <c r="DE4" s="184"/>
      <c r="DF4" s="184"/>
      <c r="DG4" s="184"/>
      <c r="DH4" s="184"/>
      <c r="DI4" s="184"/>
      <c r="DJ4" s="184"/>
      <c r="DK4" s="184"/>
      <c r="DL4" s="184"/>
      <c r="DM4" s="184"/>
      <c r="DN4" s="184"/>
      <c r="DO4" s="184"/>
      <c r="DP4" s="184"/>
      <c r="DQ4" s="184"/>
      <c r="DR4" s="184"/>
      <c r="DS4" s="184"/>
      <c r="DT4" s="184"/>
      <c r="DU4" s="184"/>
      <c r="DV4" s="184"/>
      <c r="DW4" s="184"/>
      <c r="DX4" s="184"/>
      <c r="DY4" s="184"/>
      <c r="DZ4" s="184"/>
      <c r="EA4" s="184"/>
      <c r="EB4" s="184"/>
      <c r="EC4" s="184"/>
      <c r="ED4" s="184"/>
      <c r="EE4" s="184"/>
      <c r="EF4" s="184"/>
      <c r="EG4" s="184"/>
      <c r="EH4" s="184"/>
      <c r="EI4" s="184"/>
      <c r="EJ4" s="184"/>
      <c r="EK4" s="184"/>
      <c r="EL4" s="184"/>
      <c r="EM4" s="184"/>
      <c r="EN4" s="184"/>
      <c r="EO4" s="184"/>
      <c r="EP4" s="184"/>
      <c r="EQ4" s="184"/>
      <c r="ER4" s="184"/>
      <c r="ES4" s="184"/>
      <c r="ET4" s="184"/>
      <c r="EU4" s="184"/>
      <c r="EV4" s="184"/>
      <c r="EW4" s="184"/>
      <c r="EX4" s="184"/>
      <c r="EY4" s="184"/>
      <c r="EZ4" s="184"/>
      <c r="FA4" s="184"/>
      <c r="FB4" s="184"/>
      <c r="FC4" s="184"/>
      <c r="FD4" s="184"/>
      <c r="FE4" s="184"/>
      <c r="FF4" s="184"/>
      <c r="FG4" s="184"/>
      <c r="FH4" s="184"/>
      <c r="FI4" s="184"/>
      <c r="FJ4" s="184"/>
      <c r="FK4" s="184"/>
      <c r="FL4" s="184"/>
      <c r="FM4" s="184"/>
      <c r="FN4" s="184"/>
      <c r="FO4" s="184"/>
      <c r="FP4" s="184"/>
      <c r="FQ4" s="184"/>
      <c r="FR4" s="184"/>
      <c r="FS4" s="184"/>
      <c r="FT4" s="184"/>
      <c r="FU4" s="184"/>
      <c r="FV4" s="184"/>
      <c r="FW4" s="184"/>
      <c r="FX4" s="184"/>
      <c r="FY4" s="184"/>
      <c r="FZ4" s="184"/>
      <c r="GA4" s="184"/>
      <c r="GB4" s="184"/>
      <c r="GC4" s="184"/>
      <c r="GD4" s="184"/>
      <c r="GE4" s="184"/>
      <c r="GF4" s="184"/>
      <c r="GG4" s="184"/>
      <c r="GH4" s="184"/>
      <c r="GI4" s="184"/>
      <c r="GJ4" s="184"/>
      <c r="GK4" s="184"/>
      <c r="GL4" s="184"/>
      <c r="GM4" s="184"/>
      <c r="GN4" s="184"/>
      <c r="GO4" s="184"/>
      <c r="GP4" s="184"/>
      <c r="GQ4" s="184"/>
      <c r="GR4" s="184"/>
      <c r="GS4" s="184"/>
      <c r="GT4" s="184"/>
      <c r="GU4" s="184"/>
      <c r="GV4" s="184"/>
      <c r="GW4" s="184"/>
      <c r="GX4" s="184"/>
      <c r="GY4" s="184"/>
      <c r="GZ4" s="184"/>
      <c r="HA4" s="184"/>
      <c r="HB4" s="184"/>
      <c r="HC4" s="184"/>
      <c r="HD4" s="184"/>
      <c r="HE4" s="184"/>
      <c r="HF4" s="184"/>
      <c r="HG4" s="184"/>
      <c r="HH4" s="184"/>
      <c r="HI4" s="184"/>
      <c r="HJ4" s="184"/>
      <c r="HK4" s="184"/>
      <c r="HL4" s="184"/>
      <c r="HM4" s="184"/>
      <c r="HN4" s="184"/>
      <c r="HO4" s="184"/>
      <c r="HP4" s="184"/>
      <c r="HQ4" s="184"/>
      <c r="HR4" s="184"/>
      <c r="HS4" s="184"/>
      <c r="HT4" s="184"/>
      <c r="HU4" s="184"/>
      <c r="HV4" s="184"/>
      <c r="HW4" s="184"/>
      <c r="HX4" s="184"/>
      <c r="HY4" s="184"/>
      <c r="HZ4" s="184"/>
      <c r="IA4" s="184"/>
      <c r="IB4" s="184"/>
      <c r="IC4" s="184"/>
      <c r="ID4" s="184"/>
      <c r="IE4" s="184"/>
      <c r="IF4" s="184"/>
      <c r="IG4" s="184"/>
      <c r="IH4" s="184"/>
      <c r="II4" s="184"/>
      <c r="IJ4" s="184"/>
      <c r="IK4" s="184"/>
      <c r="IL4" s="184"/>
      <c r="IM4" s="184"/>
      <c r="IN4" s="184"/>
      <c r="IO4" s="184"/>
      <c r="IP4" s="184"/>
      <c r="IQ4" s="184"/>
      <c r="IR4" s="184"/>
      <c r="IS4" s="184"/>
      <c r="IT4" s="184"/>
      <c r="IU4" s="184"/>
      <c r="IV4" s="184"/>
    </row>
    <row r="5" spans="1:256" ht="15" x14ac:dyDescent="0.2">
      <c r="A5" s="175" t="s">
        <v>885</v>
      </c>
      <c r="B5" s="172" t="s">
        <v>882</v>
      </c>
      <c r="C5" s="174">
        <v>42467.9</v>
      </c>
    </row>
    <row r="6" spans="1:256" ht="15" x14ac:dyDescent="0.2">
      <c r="A6" s="175"/>
      <c r="B6" s="172" t="s">
        <v>247</v>
      </c>
      <c r="C6" s="174">
        <f>C5</f>
        <v>42467.9</v>
      </c>
    </row>
    <row r="7" spans="1:256" ht="12.75" customHeight="1" x14ac:dyDescent="0.2"/>
    <row r="8" spans="1:256" ht="12.75" customHeight="1" x14ac:dyDescent="0.2"/>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C7"/>
  <sheetViews>
    <sheetView workbookViewId="0">
      <selection activeCell="D3" sqref="D3"/>
    </sheetView>
  </sheetViews>
  <sheetFormatPr defaultColWidth="30.7109375" defaultRowHeight="12.75" x14ac:dyDescent="0.2"/>
  <cols>
    <col min="1" max="1" width="8.7109375" style="171" customWidth="1"/>
    <col min="2" max="2" width="42.28515625" style="171" customWidth="1"/>
    <col min="3" max="3" width="21.710937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2672</v>
      </c>
    </row>
    <row r="2" spans="1:3" s="185" customFormat="1" ht="15" x14ac:dyDescent="0.25">
      <c r="C2" s="181" t="s">
        <v>2694</v>
      </c>
    </row>
    <row r="3" spans="1:3" s="185" customFormat="1" ht="70.5" customHeight="1" x14ac:dyDescent="0.2">
      <c r="A3" s="386" t="s">
        <v>2840</v>
      </c>
      <c r="B3" s="386"/>
      <c r="C3" s="386"/>
    </row>
    <row r="4" spans="1:3" s="185" customFormat="1" x14ac:dyDescent="0.2">
      <c r="A4" s="192"/>
    </row>
    <row r="5" spans="1:3" s="185" customFormat="1" ht="30" customHeight="1" x14ac:dyDescent="0.2">
      <c r="A5" s="178" t="s">
        <v>33</v>
      </c>
      <c r="B5" s="178" t="s">
        <v>887</v>
      </c>
      <c r="C5" s="200" t="s">
        <v>886</v>
      </c>
    </row>
    <row r="6" spans="1:3" ht="15" x14ac:dyDescent="0.2">
      <c r="A6" s="175" t="s">
        <v>885</v>
      </c>
      <c r="B6" s="172" t="s">
        <v>850</v>
      </c>
      <c r="C6" s="174">
        <v>30342.2</v>
      </c>
    </row>
    <row r="7" spans="1:3" ht="15" x14ac:dyDescent="0.2">
      <c r="A7" s="175"/>
      <c r="B7" s="172" t="s">
        <v>247</v>
      </c>
      <c r="C7" s="174">
        <v>30342.2</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pageSetUpPr fitToPage="1"/>
  </sheetPr>
  <dimension ref="A1:C7"/>
  <sheetViews>
    <sheetView workbookViewId="0">
      <selection activeCell="C10" sqref="C10"/>
    </sheetView>
  </sheetViews>
  <sheetFormatPr defaultColWidth="30.7109375" defaultRowHeight="12.75" x14ac:dyDescent="0.2"/>
  <cols>
    <col min="1" max="1" width="8.7109375" style="171" customWidth="1"/>
    <col min="2" max="2" width="33" style="171" customWidth="1"/>
    <col min="3" max="3" width="23"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2673</v>
      </c>
    </row>
    <row r="2" spans="1:3" s="185" customFormat="1" ht="15" x14ac:dyDescent="0.25">
      <c r="C2" s="181" t="s">
        <v>2694</v>
      </c>
    </row>
    <row r="3" spans="1:3" s="185" customFormat="1" ht="122.25" customHeight="1" x14ac:dyDescent="0.2">
      <c r="A3" s="386" t="s">
        <v>2841</v>
      </c>
      <c r="B3" s="386"/>
      <c r="C3" s="386"/>
    </row>
    <row r="4" spans="1:3" s="185" customFormat="1" x14ac:dyDescent="0.2">
      <c r="A4" s="192"/>
    </row>
    <row r="5" spans="1:3" s="185" customFormat="1" ht="31.15" customHeight="1" x14ac:dyDescent="0.2">
      <c r="A5" s="178" t="s">
        <v>33</v>
      </c>
      <c r="B5" s="178" t="s">
        <v>887</v>
      </c>
      <c r="C5" s="200" t="s">
        <v>886</v>
      </c>
    </row>
    <row r="6" spans="1:3" ht="15" x14ac:dyDescent="0.2">
      <c r="A6" s="175" t="s">
        <v>885</v>
      </c>
      <c r="B6" s="172" t="s">
        <v>864</v>
      </c>
      <c r="C6" s="174">
        <v>2655</v>
      </c>
    </row>
    <row r="7" spans="1:3" ht="15" x14ac:dyDescent="0.2">
      <c r="A7" s="175"/>
      <c r="B7" s="172" t="s">
        <v>247</v>
      </c>
      <c r="C7" s="174">
        <v>2655</v>
      </c>
    </row>
  </sheetData>
  <mergeCells count="1">
    <mergeCell ref="A3:C3"/>
  </mergeCells>
  <pageMargins left="0.78740157480314965" right="0.39370078740157483" top="0.59055118110236227" bottom="0.51181102362204722" header="0.23622047244094491" footer="0.19685039370078741"/>
  <pageSetup paperSize="9" orientation="portrait" r:id="rId1"/>
  <headerFooter>
    <oddFooter>&amp;L&amp;"Times New Roman,обычный"&amp;8 7698-17</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C7"/>
  <sheetViews>
    <sheetView workbookViewId="0">
      <selection activeCell="E3" sqref="E3"/>
    </sheetView>
  </sheetViews>
  <sheetFormatPr defaultColWidth="30.7109375" defaultRowHeight="12.75" x14ac:dyDescent="0.2"/>
  <cols>
    <col min="1" max="1" width="8.7109375" style="171" customWidth="1"/>
    <col min="2" max="2" width="43.7109375" style="171" customWidth="1"/>
    <col min="3" max="3" width="22.5703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2674</v>
      </c>
    </row>
    <row r="2" spans="1:3" s="185" customFormat="1" ht="15" x14ac:dyDescent="0.25">
      <c r="C2" s="181" t="s">
        <v>2694</v>
      </c>
    </row>
    <row r="3" spans="1:3" s="185" customFormat="1" ht="72" customHeight="1" x14ac:dyDescent="0.2">
      <c r="A3" s="386" t="s">
        <v>2842</v>
      </c>
      <c r="B3" s="386"/>
      <c r="C3" s="386"/>
    </row>
    <row r="4" spans="1:3" s="185" customFormat="1" x14ac:dyDescent="0.2">
      <c r="A4" s="192"/>
    </row>
    <row r="5" spans="1:3" s="185" customFormat="1" ht="32.450000000000003" customHeight="1" x14ac:dyDescent="0.2">
      <c r="A5" s="178" t="s">
        <v>33</v>
      </c>
      <c r="B5" s="178" t="s">
        <v>887</v>
      </c>
      <c r="C5" s="200" t="s">
        <v>886</v>
      </c>
    </row>
    <row r="6" spans="1:3" ht="15" x14ac:dyDescent="0.2">
      <c r="A6" s="175" t="s">
        <v>885</v>
      </c>
      <c r="B6" s="172" t="s">
        <v>882</v>
      </c>
      <c r="C6" s="174">
        <v>136713.29999999999</v>
      </c>
    </row>
    <row r="7" spans="1:3" ht="15" x14ac:dyDescent="0.2">
      <c r="A7" s="175"/>
      <c r="B7" s="172" t="s">
        <v>247</v>
      </c>
      <c r="C7" s="174">
        <v>136713.29999999999</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8"/>
  <sheetViews>
    <sheetView workbookViewId="0">
      <selection activeCell="D5" sqref="D5"/>
    </sheetView>
  </sheetViews>
  <sheetFormatPr defaultColWidth="30.7109375" defaultRowHeight="12.75" x14ac:dyDescent="0.2"/>
  <cols>
    <col min="1" max="1" width="8.7109375" style="171" customWidth="1"/>
    <col min="2" max="2" width="43.7109375" style="171" customWidth="1"/>
    <col min="3" max="3" width="22.5703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2675</v>
      </c>
    </row>
    <row r="2" spans="1:3" s="185" customFormat="1" ht="15" x14ac:dyDescent="0.25">
      <c r="C2" s="181" t="s">
        <v>2694</v>
      </c>
    </row>
    <row r="3" spans="1:3" s="185" customFormat="1" ht="15" x14ac:dyDescent="0.25">
      <c r="C3" s="190"/>
    </row>
    <row r="4" spans="1:3" s="185" customFormat="1" ht="44.25" customHeight="1" x14ac:dyDescent="0.2">
      <c r="A4" s="382" t="s">
        <v>2843</v>
      </c>
      <c r="B4" s="382"/>
      <c r="C4" s="382"/>
    </row>
    <row r="5" spans="1:3" s="185" customFormat="1" x14ac:dyDescent="0.2">
      <c r="A5" s="192"/>
    </row>
    <row r="6" spans="1:3" s="185" customFormat="1" ht="42.75" customHeight="1" x14ac:dyDescent="0.2">
      <c r="A6" s="178" t="s">
        <v>33</v>
      </c>
      <c r="B6" s="178" t="s">
        <v>887</v>
      </c>
      <c r="C6" s="178" t="s">
        <v>886</v>
      </c>
    </row>
    <row r="7" spans="1:3" ht="15" x14ac:dyDescent="0.2">
      <c r="A7" s="175" t="s">
        <v>885</v>
      </c>
      <c r="B7" s="172" t="s">
        <v>866</v>
      </c>
      <c r="C7" s="174">
        <v>33994.1</v>
      </c>
    </row>
    <row r="8" spans="1:3" ht="15" x14ac:dyDescent="0.2">
      <c r="A8" s="175"/>
      <c r="B8" s="172" t="s">
        <v>247</v>
      </c>
      <c r="C8" s="174">
        <f>C7</f>
        <v>33994.1</v>
      </c>
    </row>
  </sheetData>
  <mergeCells count="1">
    <mergeCell ref="A4:C4"/>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7"/>
  <sheetViews>
    <sheetView workbookViewId="0">
      <selection activeCell="A5" sqref="A5:IV5"/>
    </sheetView>
  </sheetViews>
  <sheetFormatPr defaultColWidth="30.7109375" defaultRowHeight="12.75" x14ac:dyDescent="0.2"/>
  <cols>
    <col min="1" max="1" width="8.7109375" style="171" customWidth="1"/>
    <col min="2" max="2" width="43.7109375" style="171" customWidth="1"/>
    <col min="3" max="3" width="22.5703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2676</v>
      </c>
    </row>
    <row r="2" spans="1:3" s="185" customFormat="1" ht="15" x14ac:dyDescent="0.25">
      <c r="C2" s="181" t="s">
        <v>2694</v>
      </c>
    </row>
    <row r="3" spans="1:3" s="185" customFormat="1" ht="72" customHeight="1" x14ac:dyDescent="0.2">
      <c r="A3" s="382" t="s">
        <v>2844</v>
      </c>
      <c r="B3" s="382"/>
      <c r="C3" s="382"/>
    </row>
    <row r="4" spans="1:3" s="185" customFormat="1" x14ac:dyDescent="0.2">
      <c r="A4" s="192"/>
    </row>
    <row r="5" spans="1:3" s="185" customFormat="1" ht="30" customHeight="1" x14ac:dyDescent="0.2">
      <c r="A5" s="178" t="s">
        <v>33</v>
      </c>
      <c r="B5" s="178" t="s">
        <v>887</v>
      </c>
      <c r="C5" s="177" t="s">
        <v>886</v>
      </c>
    </row>
    <row r="6" spans="1:3" ht="15" x14ac:dyDescent="0.2">
      <c r="A6" s="175" t="s">
        <v>885</v>
      </c>
      <c r="B6" s="172" t="s">
        <v>1210</v>
      </c>
      <c r="C6" s="174">
        <v>27000</v>
      </c>
    </row>
    <row r="7" spans="1:3" ht="15" x14ac:dyDescent="0.2">
      <c r="A7" s="175"/>
      <c r="B7" s="172" t="s">
        <v>247</v>
      </c>
      <c r="C7" s="174">
        <f>C6</f>
        <v>27000</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7"/>
  <sheetViews>
    <sheetView workbookViewId="0">
      <selection activeCell="B13" sqref="B13"/>
    </sheetView>
  </sheetViews>
  <sheetFormatPr defaultColWidth="30.7109375" defaultRowHeight="12.75" x14ac:dyDescent="0.2"/>
  <cols>
    <col min="1" max="1" width="8.7109375" style="171" customWidth="1"/>
    <col min="2" max="2" width="43.7109375" style="171" customWidth="1"/>
    <col min="3" max="3" width="22.5703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2677</v>
      </c>
    </row>
    <row r="2" spans="1:3" s="185" customFormat="1" ht="15" x14ac:dyDescent="0.25">
      <c r="C2" s="181" t="s">
        <v>2694</v>
      </c>
    </row>
    <row r="3" spans="1:3" s="185" customFormat="1" ht="72" customHeight="1" x14ac:dyDescent="0.2">
      <c r="A3" s="382" t="s">
        <v>2845</v>
      </c>
      <c r="B3" s="382"/>
      <c r="C3" s="382"/>
    </row>
    <row r="4" spans="1:3" s="185" customFormat="1" x14ac:dyDescent="0.2">
      <c r="A4" s="192"/>
    </row>
    <row r="5" spans="1:3" s="185" customFormat="1" ht="30" customHeight="1" x14ac:dyDescent="0.2">
      <c r="A5" s="178" t="s">
        <v>33</v>
      </c>
      <c r="B5" s="178" t="s">
        <v>887</v>
      </c>
      <c r="C5" s="177" t="s">
        <v>886</v>
      </c>
    </row>
    <row r="6" spans="1:3" ht="15" x14ac:dyDescent="0.2">
      <c r="A6" s="175" t="s">
        <v>885</v>
      </c>
      <c r="B6" s="172" t="s">
        <v>1078</v>
      </c>
      <c r="C6" s="174">
        <v>20000</v>
      </c>
    </row>
    <row r="7" spans="1:3" ht="15" x14ac:dyDescent="0.2">
      <c r="A7" s="175"/>
      <c r="B7" s="172" t="s">
        <v>247</v>
      </c>
      <c r="C7" s="174">
        <f>C6</f>
        <v>20000</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pageSetUpPr fitToPage="1"/>
  </sheetPr>
  <dimension ref="A1:D60"/>
  <sheetViews>
    <sheetView view="pageBreakPreview" zoomScale="60" zoomScaleNormal="100" workbookViewId="0">
      <selection activeCell="B5" sqref="B5"/>
    </sheetView>
  </sheetViews>
  <sheetFormatPr defaultColWidth="8.7109375" defaultRowHeight="12.75" x14ac:dyDescent="0.2"/>
  <cols>
    <col min="1" max="1" width="8.7109375" style="171" customWidth="1"/>
    <col min="2" max="2" width="47.85546875" style="171" customWidth="1"/>
    <col min="3" max="4" width="21.140625" style="171" customWidth="1"/>
    <col min="5" max="5" width="9.140625" style="171" customWidth="1"/>
    <col min="6" max="6" width="13.140625" style="171" customWidth="1"/>
    <col min="7" max="255" width="9.140625" style="171" customWidth="1"/>
    <col min="256" max="16384" width="8.7109375" style="171"/>
  </cols>
  <sheetData>
    <row r="1" spans="1:4" s="176" customFormat="1" x14ac:dyDescent="0.2"/>
    <row r="2" spans="1:4" s="176" customFormat="1" ht="15" x14ac:dyDescent="0.25">
      <c r="D2" s="181" t="s">
        <v>2846</v>
      </c>
    </row>
    <row r="3" spans="1:4" s="176" customFormat="1" ht="15" x14ac:dyDescent="0.25">
      <c r="D3" s="190" t="s">
        <v>32</v>
      </c>
    </row>
    <row r="4" spans="1:4" s="176" customFormat="1" ht="15" x14ac:dyDescent="0.25">
      <c r="C4" s="181"/>
      <c r="D4" s="190" t="s">
        <v>2890</v>
      </c>
    </row>
    <row r="5" spans="1:4" s="176" customFormat="1" ht="21" customHeight="1" x14ac:dyDescent="0.25">
      <c r="C5" s="181"/>
      <c r="D5" s="319" t="s">
        <v>2666</v>
      </c>
    </row>
    <row r="6" spans="1:4" s="185" customFormat="1" ht="64.5" customHeight="1" x14ac:dyDescent="0.2">
      <c r="A6" s="397" t="s">
        <v>2847</v>
      </c>
      <c r="B6" s="397"/>
      <c r="C6" s="397"/>
      <c r="D6" s="397"/>
    </row>
    <row r="7" spans="1:4" s="185" customFormat="1" ht="14.25" x14ac:dyDescent="0.2">
      <c r="A7" s="186"/>
      <c r="B7" s="186"/>
      <c r="C7" s="186"/>
      <c r="D7" s="186"/>
    </row>
    <row r="8" spans="1:4" s="184" customFormat="1" ht="29.45" customHeight="1" x14ac:dyDescent="0.25">
      <c r="A8" s="178" t="s">
        <v>33</v>
      </c>
      <c r="B8" s="178" t="s">
        <v>887</v>
      </c>
      <c r="C8" s="178" t="s">
        <v>102</v>
      </c>
      <c r="D8" s="178" t="s">
        <v>52</v>
      </c>
    </row>
    <row r="9" spans="1:4" s="184" customFormat="1" ht="15" customHeight="1" x14ac:dyDescent="0.25">
      <c r="A9" s="178" t="s">
        <v>885</v>
      </c>
      <c r="B9" s="178" t="s">
        <v>883</v>
      </c>
      <c r="C9" s="178" t="s">
        <v>881</v>
      </c>
      <c r="D9" s="178" t="s">
        <v>879</v>
      </c>
    </row>
    <row r="10" spans="1:4" ht="15" x14ac:dyDescent="0.25">
      <c r="A10" s="211" t="s">
        <v>885</v>
      </c>
      <c r="B10" s="210" t="s">
        <v>944</v>
      </c>
      <c r="C10" s="209">
        <v>260952.9</v>
      </c>
      <c r="D10" s="209">
        <v>254543.5</v>
      </c>
    </row>
    <row r="11" spans="1:4" ht="15" x14ac:dyDescent="0.25">
      <c r="A11" s="211" t="s">
        <v>883</v>
      </c>
      <c r="B11" s="210" t="s">
        <v>884</v>
      </c>
      <c r="C11" s="209">
        <v>19996.599999999999</v>
      </c>
      <c r="D11" s="209">
        <v>19505.5</v>
      </c>
    </row>
    <row r="12" spans="1:4" ht="15" x14ac:dyDescent="0.25">
      <c r="A12" s="213" t="s">
        <v>881</v>
      </c>
      <c r="B12" s="210" t="s">
        <v>882</v>
      </c>
      <c r="C12" s="209">
        <v>0</v>
      </c>
      <c r="D12" s="209">
        <v>34901.699999999997</v>
      </c>
    </row>
    <row r="13" spans="1:4" ht="15" x14ac:dyDescent="0.25">
      <c r="A13" s="211" t="s">
        <v>879</v>
      </c>
      <c r="B13" s="210" t="s">
        <v>943</v>
      </c>
      <c r="C13" s="209">
        <v>7973.7</v>
      </c>
      <c r="D13" s="209">
        <v>7777.9</v>
      </c>
    </row>
    <row r="14" spans="1:4" ht="15" x14ac:dyDescent="0.25">
      <c r="A14" s="211" t="s">
        <v>877</v>
      </c>
      <c r="B14" s="210" t="s">
        <v>2630</v>
      </c>
      <c r="C14" s="209">
        <v>24364.2</v>
      </c>
      <c r="D14" s="209">
        <v>23765.8</v>
      </c>
    </row>
    <row r="15" spans="1:4" ht="15" x14ac:dyDescent="0.25">
      <c r="A15" s="211" t="s">
        <v>875</v>
      </c>
      <c r="B15" s="210" t="s">
        <v>942</v>
      </c>
      <c r="C15" s="209">
        <v>30636.400000000001</v>
      </c>
      <c r="D15" s="209">
        <v>38795.199999999997</v>
      </c>
    </row>
    <row r="16" spans="1:4" ht="15" x14ac:dyDescent="0.25">
      <c r="A16" s="213" t="s">
        <v>873</v>
      </c>
      <c r="B16" s="210" t="s">
        <v>941</v>
      </c>
      <c r="C16" s="209">
        <v>14458.9</v>
      </c>
      <c r="D16" s="209">
        <v>14103.8</v>
      </c>
    </row>
    <row r="17" spans="1:4" ht="15" x14ac:dyDescent="0.25">
      <c r="A17" s="211" t="s">
        <v>871</v>
      </c>
      <c r="B17" s="210" t="s">
        <v>878</v>
      </c>
      <c r="C17" s="209">
        <v>33116.1</v>
      </c>
      <c r="D17" s="209">
        <v>50879.4</v>
      </c>
    </row>
    <row r="18" spans="1:4" ht="15" x14ac:dyDescent="0.25">
      <c r="A18" s="213" t="s">
        <v>869</v>
      </c>
      <c r="B18" s="210" t="s">
        <v>876</v>
      </c>
      <c r="C18" s="209">
        <v>46604.6</v>
      </c>
      <c r="D18" s="209">
        <v>45459.9</v>
      </c>
    </row>
    <row r="19" spans="1:4" ht="15" x14ac:dyDescent="0.25">
      <c r="A19" s="211" t="s">
        <v>867</v>
      </c>
      <c r="B19" s="210" t="s">
        <v>2629</v>
      </c>
      <c r="C19" s="209">
        <v>51964.7</v>
      </c>
      <c r="D19" s="209">
        <v>50688.4</v>
      </c>
    </row>
    <row r="20" spans="1:4" ht="15" x14ac:dyDescent="0.25">
      <c r="A20" s="211" t="s">
        <v>865</v>
      </c>
      <c r="B20" s="212" t="s">
        <v>872</v>
      </c>
      <c r="C20" s="209">
        <v>66661.100000000006</v>
      </c>
      <c r="D20" s="209">
        <v>65023.8</v>
      </c>
    </row>
    <row r="21" spans="1:4" ht="15" x14ac:dyDescent="0.25">
      <c r="A21" s="211" t="s">
        <v>863</v>
      </c>
      <c r="B21" s="212" t="s">
        <v>870</v>
      </c>
      <c r="C21" s="209">
        <v>74137.399999999994</v>
      </c>
      <c r="D21" s="209">
        <v>72316.5</v>
      </c>
    </row>
    <row r="22" spans="1:4" ht="15" x14ac:dyDescent="0.25">
      <c r="A22" s="211" t="s">
        <v>861</v>
      </c>
      <c r="B22" s="210" t="s">
        <v>868</v>
      </c>
      <c r="C22" s="209">
        <v>47954.3</v>
      </c>
      <c r="D22" s="209">
        <v>46776.5</v>
      </c>
    </row>
    <row r="23" spans="1:4" ht="15" x14ac:dyDescent="0.25">
      <c r="A23" s="211" t="s">
        <v>859</v>
      </c>
      <c r="B23" s="210" t="s">
        <v>940</v>
      </c>
      <c r="C23" s="209">
        <v>17753.599999999999</v>
      </c>
      <c r="D23" s="209">
        <v>17317.599999999999</v>
      </c>
    </row>
    <row r="24" spans="1:4" ht="15" x14ac:dyDescent="0.25">
      <c r="A24" s="213" t="s">
        <v>857</v>
      </c>
      <c r="B24" s="210" t="s">
        <v>939</v>
      </c>
      <c r="C24" s="209">
        <v>10904.2</v>
      </c>
      <c r="D24" s="209">
        <v>10636.4</v>
      </c>
    </row>
    <row r="25" spans="1:4" ht="15" x14ac:dyDescent="0.25">
      <c r="A25" s="211" t="s">
        <v>855</v>
      </c>
      <c r="B25" s="210" t="s">
        <v>938</v>
      </c>
      <c r="C25" s="209">
        <v>8884.6</v>
      </c>
      <c r="D25" s="209">
        <v>8666.4</v>
      </c>
    </row>
    <row r="26" spans="1:4" ht="15" x14ac:dyDescent="0.25">
      <c r="A26" s="211" t="s">
        <v>853</v>
      </c>
      <c r="B26" s="210" t="s">
        <v>866</v>
      </c>
      <c r="C26" s="209">
        <v>28368.400000000001</v>
      </c>
      <c r="D26" s="209">
        <v>27671.599999999999</v>
      </c>
    </row>
    <row r="27" spans="1:4" ht="15" x14ac:dyDescent="0.25">
      <c r="A27" s="211" t="s">
        <v>851</v>
      </c>
      <c r="B27" s="210" t="s">
        <v>937</v>
      </c>
      <c r="C27" s="209">
        <v>16895.599999999999</v>
      </c>
      <c r="D27" s="209">
        <v>16480.599999999999</v>
      </c>
    </row>
    <row r="28" spans="1:4" ht="15" x14ac:dyDescent="0.25">
      <c r="A28" s="213" t="s">
        <v>849</v>
      </c>
      <c r="B28" s="210" t="s">
        <v>936</v>
      </c>
      <c r="C28" s="209">
        <v>6559.2</v>
      </c>
      <c r="D28" s="209">
        <v>6398.1</v>
      </c>
    </row>
    <row r="29" spans="1:4" ht="15" x14ac:dyDescent="0.25">
      <c r="A29" s="211" t="s">
        <v>935</v>
      </c>
      <c r="B29" s="210" t="s">
        <v>934</v>
      </c>
      <c r="C29" s="209">
        <v>13405.1</v>
      </c>
      <c r="D29" s="209">
        <v>13075.8</v>
      </c>
    </row>
    <row r="30" spans="1:4" ht="15" x14ac:dyDescent="0.25">
      <c r="A30" s="213" t="s">
        <v>933</v>
      </c>
      <c r="B30" s="210" t="s">
        <v>932</v>
      </c>
      <c r="C30" s="209">
        <v>15123.2</v>
      </c>
      <c r="D30" s="209">
        <v>14751.8</v>
      </c>
    </row>
    <row r="31" spans="1:4" ht="15" x14ac:dyDescent="0.25">
      <c r="A31" s="211" t="s">
        <v>931</v>
      </c>
      <c r="B31" s="210" t="s">
        <v>864</v>
      </c>
      <c r="C31" s="209">
        <v>0</v>
      </c>
      <c r="D31" s="209">
        <v>7764.2</v>
      </c>
    </row>
    <row r="32" spans="1:4" ht="15" x14ac:dyDescent="0.25">
      <c r="A32" s="211" t="s">
        <v>930</v>
      </c>
      <c r="B32" s="212" t="s">
        <v>929</v>
      </c>
      <c r="C32" s="209">
        <v>17600.099999999999</v>
      </c>
      <c r="D32" s="209">
        <v>17167.8</v>
      </c>
    </row>
    <row r="33" spans="1:4" ht="15" x14ac:dyDescent="0.25">
      <c r="A33" s="211" t="s">
        <v>928</v>
      </c>
      <c r="B33" s="212" t="s">
        <v>927</v>
      </c>
      <c r="C33" s="209">
        <v>29682.2</v>
      </c>
      <c r="D33" s="209">
        <v>28953.1</v>
      </c>
    </row>
    <row r="34" spans="1:4" ht="15" x14ac:dyDescent="0.25">
      <c r="A34" s="211" t="s">
        <v>926</v>
      </c>
      <c r="B34" s="210" t="s">
        <v>862</v>
      </c>
      <c r="C34" s="209">
        <v>14463.7</v>
      </c>
      <c r="D34" s="209">
        <v>14175.2</v>
      </c>
    </row>
    <row r="35" spans="1:4" ht="15" x14ac:dyDescent="0.25">
      <c r="A35" s="211" t="s">
        <v>925</v>
      </c>
      <c r="B35" s="210" t="s">
        <v>924</v>
      </c>
      <c r="C35" s="209">
        <v>29637.1</v>
      </c>
      <c r="D35" s="209">
        <v>28909.1</v>
      </c>
    </row>
    <row r="36" spans="1:4" ht="15" x14ac:dyDescent="0.25">
      <c r="A36" s="213" t="s">
        <v>923</v>
      </c>
      <c r="B36" s="210" t="s">
        <v>922</v>
      </c>
      <c r="C36" s="209">
        <v>19764.2</v>
      </c>
      <c r="D36" s="209">
        <v>19278.7</v>
      </c>
    </row>
    <row r="37" spans="1:4" ht="15" x14ac:dyDescent="0.25">
      <c r="A37" s="211" t="s">
        <v>921</v>
      </c>
      <c r="B37" s="210" t="s">
        <v>860</v>
      </c>
      <c r="C37" s="209">
        <v>20278.400000000001</v>
      </c>
      <c r="D37" s="209">
        <v>19780.3</v>
      </c>
    </row>
    <row r="38" spans="1:4" ht="15" x14ac:dyDescent="0.25">
      <c r="A38" s="211" t="s">
        <v>920</v>
      </c>
      <c r="B38" s="210" t="s">
        <v>919</v>
      </c>
      <c r="C38" s="209">
        <v>10480.9</v>
      </c>
      <c r="D38" s="209">
        <v>10223.4</v>
      </c>
    </row>
    <row r="39" spans="1:4" ht="15" x14ac:dyDescent="0.25">
      <c r="A39" s="211" t="s">
        <v>918</v>
      </c>
      <c r="B39" s="210" t="s">
        <v>858</v>
      </c>
      <c r="C39" s="209">
        <v>11360</v>
      </c>
      <c r="D39" s="209">
        <v>11081</v>
      </c>
    </row>
    <row r="40" spans="1:4" ht="15" x14ac:dyDescent="0.25">
      <c r="A40" s="213" t="s">
        <v>917</v>
      </c>
      <c r="B40" s="210" t="s">
        <v>916</v>
      </c>
      <c r="C40" s="209">
        <v>16085.5</v>
      </c>
      <c r="D40" s="209">
        <v>15690.4</v>
      </c>
    </row>
    <row r="41" spans="1:4" ht="15" x14ac:dyDescent="0.25">
      <c r="A41" s="211" t="s">
        <v>915</v>
      </c>
      <c r="B41" s="210" t="s">
        <v>856</v>
      </c>
      <c r="C41" s="209">
        <v>132321.1</v>
      </c>
      <c r="D41" s="209">
        <v>17952.7</v>
      </c>
    </row>
    <row r="42" spans="1:4" ht="15" x14ac:dyDescent="0.25">
      <c r="A42" s="213" t="s">
        <v>914</v>
      </c>
      <c r="B42" s="210" t="s">
        <v>913</v>
      </c>
      <c r="C42" s="209">
        <v>9933.5</v>
      </c>
      <c r="D42" s="209">
        <v>9689.5</v>
      </c>
    </row>
    <row r="43" spans="1:4" ht="15" x14ac:dyDescent="0.25">
      <c r="A43" s="211" t="s">
        <v>912</v>
      </c>
      <c r="B43" s="210" t="s">
        <v>911</v>
      </c>
      <c r="C43" s="209">
        <v>11496.7</v>
      </c>
      <c r="D43" s="209">
        <v>11214.3</v>
      </c>
    </row>
    <row r="44" spans="1:4" ht="15" x14ac:dyDescent="0.25">
      <c r="A44" s="211" t="s">
        <v>910</v>
      </c>
      <c r="B44" s="212" t="s">
        <v>909</v>
      </c>
      <c r="C44" s="209">
        <v>13829.8</v>
      </c>
      <c r="D44" s="209">
        <v>13490.2</v>
      </c>
    </row>
    <row r="45" spans="1:4" ht="15" x14ac:dyDescent="0.25">
      <c r="A45" s="211" t="s">
        <v>908</v>
      </c>
      <c r="B45" s="212" t="s">
        <v>907</v>
      </c>
      <c r="C45" s="209">
        <v>10026.5</v>
      </c>
      <c r="D45" s="209">
        <v>9780.2000000000007</v>
      </c>
    </row>
    <row r="46" spans="1:4" ht="15" x14ac:dyDescent="0.25">
      <c r="A46" s="211" t="s">
        <v>906</v>
      </c>
      <c r="B46" s="210" t="s">
        <v>905</v>
      </c>
      <c r="C46" s="209">
        <v>7500.3</v>
      </c>
      <c r="D46" s="209">
        <v>7316.1</v>
      </c>
    </row>
    <row r="47" spans="1:4" ht="15" x14ac:dyDescent="0.25">
      <c r="A47" s="211" t="s">
        <v>904</v>
      </c>
      <c r="B47" s="210" t="s">
        <v>903</v>
      </c>
      <c r="C47" s="209">
        <v>9101.5</v>
      </c>
      <c r="D47" s="209">
        <v>8878</v>
      </c>
    </row>
    <row r="48" spans="1:4" ht="15" x14ac:dyDescent="0.25">
      <c r="A48" s="213" t="s">
        <v>902</v>
      </c>
      <c r="B48" s="210" t="s">
        <v>854</v>
      </c>
      <c r="C48" s="209">
        <v>20582.099999999999</v>
      </c>
      <c r="D48" s="209">
        <v>8267.2000000000007</v>
      </c>
    </row>
    <row r="49" spans="1:4" ht="15" x14ac:dyDescent="0.25">
      <c r="A49" s="211" t="s">
        <v>901</v>
      </c>
      <c r="B49" s="210" t="s">
        <v>852</v>
      </c>
      <c r="C49" s="209">
        <v>35682</v>
      </c>
      <c r="D49" s="209">
        <v>34805.599999999999</v>
      </c>
    </row>
    <row r="50" spans="1:4" ht="15" x14ac:dyDescent="0.25">
      <c r="A50" s="211" t="s">
        <v>900</v>
      </c>
      <c r="B50" s="210" t="s">
        <v>232</v>
      </c>
      <c r="C50" s="209">
        <v>200.6</v>
      </c>
      <c r="D50" s="209">
        <v>6392.6</v>
      </c>
    </row>
    <row r="51" spans="1:4" ht="15" x14ac:dyDescent="0.25">
      <c r="A51" s="211" t="s">
        <v>899</v>
      </c>
      <c r="B51" s="210" t="s">
        <v>898</v>
      </c>
      <c r="C51" s="209">
        <v>3034.8</v>
      </c>
      <c r="D51" s="209">
        <v>21483.8</v>
      </c>
    </row>
    <row r="52" spans="1:4" ht="15" x14ac:dyDescent="0.25">
      <c r="A52" s="213" t="s">
        <v>897</v>
      </c>
      <c r="B52" s="210" t="s">
        <v>896</v>
      </c>
      <c r="C52" s="209">
        <v>8558.4</v>
      </c>
      <c r="D52" s="209">
        <v>8348.2000000000007</v>
      </c>
    </row>
    <row r="53" spans="1:4" ht="15" x14ac:dyDescent="0.25">
      <c r="A53" s="211" t="s">
        <v>895</v>
      </c>
      <c r="B53" s="210" t="s">
        <v>850</v>
      </c>
      <c r="C53" s="209">
        <v>4547.3</v>
      </c>
      <c r="D53" s="209">
        <v>4435.6000000000004</v>
      </c>
    </row>
    <row r="54" spans="1:4" ht="15" x14ac:dyDescent="0.25">
      <c r="A54" s="213" t="s">
        <v>894</v>
      </c>
      <c r="B54" s="210" t="s">
        <v>848</v>
      </c>
      <c r="C54" s="209">
        <v>7229.8</v>
      </c>
      <c r="D54" s="209">
        <v>7052.2</v>
      </c>
    </row>
    <row r="55" spans="1:4" ht="15" x14ac:dyDescent="0.25">
      <c r="A55" s="211" t="s">
        <v>893</v>
      </c>
      <c r="B55" s="210" t="s">
        <v>892</v>
      </c>
      <c r="C55" s="209">
        <v>16179.9</v>
      </c>
      <c r="D55" s="209">
        <v>15782.5</v>
      </c>
    </row>
    <row r="56" spans="1:4" ht="15" x14ac:dyDescent="0.25">
      <c r="A56" s="211" t="s">
        <v>891</v>
      </c>
      <c r="B56" s="212" t="s">
        <v>890</v>
      </c>
      <c r="C56" s="209">
        <v>6097.8</v>
      </c>
      <c r="D56" s="209">
        <v>5948</v>
      </c>
    </row>
    <row r="57" spans="1:4" ht="15" x14ac:dyDescent="0.25">
      <c r="A57" s="211" t="s">
        <v>889</v>
      </c>
      <c r="B57" s="212" t="s">
        <v>888</v>
      </c>
      <c r="C57" s="209">
        <v>0</v>
      </c>
      <c r="D57" s="209">
        <v>11966</v>
      </c>
    </row>
    <row r="58" spans="1:4" ht="15" x14ac:dyDescent="0.25">
      <c r="A58" s="211"/>
      <c r="B58" s="210" t="s">
        <v>247</v>
      </c>
      <c r="C58" s="209">
        <v>1262389</v>
      </c>
      <c r="D58" s="209">
        <v>1215362.1000000001</v>
      </c>
    </row>
    <row r="59" spans="1:4" ht="41.45" customHeight="1" x14ac:dyDescent="0.2"/>
    <row r="60" spans="1:4" ht="12.75" customHeight="1" x14ac:dyDescent="0.2"/>
  </sheetData>
  <mergeCells count="1">
    <mergeCell ref="A6:D6"/>
  </mergeCells>
  <pageMargins left="0.51181102362204722" right="0.11811023622047245" top="0.15748031496062992" bottom="0.35433070866141736" header="0.31496062992125984" footer="0.11811023622047245"/>
  <pageSetup paperSize="9" scale="89" fitToHeight="0" orientation="portrait" r:id="rId1"/>
  <headerFooter>
    <oddFooter>&amp;L&amp;"Times New Roman,обычный"&amp;8 7698-17</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8">
    <pageSetUpPr fitToPage="1"/>
  </sheetPr>
  <dimension ref="A1:D55"/>
  <sheetViews>
    <sheetView topLeftCell="A37" workbookViewId="0">
      <selection activeCell="A4" sqref="A4:IV4"/>
    </sheetView>
  </sheetViews>
  <sheetFormatPr defaultColWidth="9.140625" defaultRowHeight="12.75" x14ac:dyDescent="0.2"/>
  <cols>
    <col min="1" max="1" width="8.7109375" style="171" customWidth="1"/>
    <col min="2" max="2" width="41.85546875" style="171" customWidth="1"/>
    <col min="3" max="4" width="21" style="171" customWidth="1"/>
    <col min="5" max="5" width="9.140625" style="171" customWidth="1"/>
    <col min="6" max="6" width="13.140625" style="171" customWidth="1"/>
    <col min="7" max="9" width="9.140625" style="171" customWidth="1"/>
    <col min="10" max="16384" width="9.140625" style="171"/>
  </cols>
  <sheetData>
    <row r="1" spans="1:4" s="176" customFormat="1" ht="15" x14ac:dyDescent="0.25">
      <c r="D1" s="319" t="s">
        <v>2668</v>
      </c>
    </row>
    <row r="2" spans="1:4" s="176" customFormat="1" ht="15" x14ac:dyDescent="0.25">
      <c r="D2" s="181" t="s">
        <v>2695</v>
      </c>
    </row>
    <row r="3" spans="1:4" s="185" customFormat="1" ht="58.5" customHeight="1" x14ac:dyDescent="0.2">
      <c r="A3" s="397" t="s">
        <v>946</v>
      </c>
      <c r="B3" s="397"/>
      <c r="C3" s="397"/>
      <c r="D3" s="397"/>
    </row>
    <row r="4" spans="1:4" s="184" customFormat="1" ht="29.45" customHeight="1" x14ac:dyDescent="0.25">
      <c r="A4" s="178" t="s">
        <v>33</v>
      </c>
      <c r="B4" s="178" t="s">
        <v>887</v>
      </c>
      <c r="C4" s="178" t="s">
        <v>102</v>
      </c>
      <c r="D4" s="178" t="s">
        <v>52</v>
      </c>
    </row>
    <row r="5" spans="1:4" ht="15" x14ac:dyDescent="0.2">
      <c r="A5" s="175" t="s">
        <v>885</v>
      </c>
      <c r="B5" s="172" t="s">
        <v>944</v>
      </c>
      <c r="C5" s="174">
        <v>3317.7</v>
      </c>
      <c r="D5" s="174">
        <v>3317.7</v>
      </c>
    </row>
    <row r="6" spans="1:4" ht="15" x14ac:dyDescent="0.2">
      <c r="A6" s="175" t="s">
        <v>883</v>
      </c>
      <c r="B6" s="172" t="s">
        <v>884</v>
      </c>
      <c r="C6" s="174">
        <v>225.6</v>
      </c>
      <c r="D6" s="174">
        <v>225.6</v>
      </c>
    </row>
    <row r="7" spans="1:4" ht="15" x14ac:dyDescent="0.2">
      <c r="A7" s="175" t="s">
        <v>881</v>
      </c>
      <c r="B7" s="172" t="s">
        <v>882</v>
      </c>
      <c r="C7" s="174">
        <v>886.1</v>
      </c>
      <c r="D7" s="174">
        <v>886.1</v>
      </c>
    </row>
    <row r="8" spans="1:4" ht="15" x14ac:dyDescent="0.2">
      <c r="A8" s="175" t="s">
        <v>879</v>
      </c>
      <c r="B8" s="172" t="s">
        <v>943</v>
      </c>
      <c r="C8" s="174">
        <v>74.5</v>
      </c>
      <c r="D8" s="174">
        <v>74.5</v>
      </c>
    </row>
    <row r="9" spans="1:4" ht="15" x14ac:dyDescent="0.2">
      <c r="A9" s="175" t="s">
        <v>877</v>
      </c>
      <c r="B9" s="172" t="s">
        <v>2630</v>
      </c>
      <c r="C9" s="174">
        <v>216.8</v>
      </c>
      <c r="D9" s="174">
        <v>216.8</v>
      </c>
    </row>
    <row r="10" spans="1:4" ht="15" x14ac:dyDescent="0.2">
      <c r="A10" s="175" t="s">
        <v>875</v>
      </c>
      <c r="B10" s="172" t="s">
        <v>942</v>
      </c>
      <c r="C10" s="174">
        <v>350.5</v>
      </c>
      <c r="D10" s="174">
        <v>350.5</v>
      </c>
    </row>
    <row r="11" spans="1:4" ht="15" x14ac:dyDescent="0.2">
      <c r="A11" s="175" t="s">
        <v>873</v>
      </c>
      <c r="B11" s="172" t="s">
        <v>941</v>
      </c>
      <c r="C11" s="174">
        <v>132.6</v>
      </c>
      <c r="D11" s="174">
        <v>132.6</v>
      </c>
    </row>
    <row r="12" spans="1:4" ht="15" x14ac:dyDescent="0.2">
      <c r="A12" s="175" t="s">
        <v>871</v>
      </c>
      <c r="B12" s="172" t="s">
        <v>878</v>
      </c>
      <c r="C12" s="174">
        <v>415</v>
      </c>
      <c r="D12" s="174">
        <v>415</v>
      </c>
    </row>
    <row r="13" spans="1:4" ht="15" x14ac:dyDescent="0.2">
      <c r="A13" s="175" t="s">
        <v>869</v>
      </c>
      <c r="B13" s="172" t="s">
        <v>876</v>
      </c>
      <c r="C13" s="174">
        <v>353.6</v>
      </c>
      <c r="D13" s="174">
        <v>353.6</v>
      </c>
    </row>
    <row r="14" spans="1:4" ht="15" x14ac:dyDescent="0.2">
      <c r="A14" s="175" t="s">
        <v>867</v>
      </c>
      <c r="B14" s="172" t="s">
        <v>2629</v>
      </c>
      <c r="C14" s="174">
        <v>515.29999999999995</v>
      </c>
      <c r="D14" s="174">
        <v>515.29999999999995</v>
      </c>
    </row>
    <row r="15" spans="1:4" ht="15" x14ac:dyDescent="0.2">
      <c r="A15" s="175" t="s">
        <v>865</v>
      </c>
      <c r="B15" s="172" t="s">
        <v>872</v>
      </c>
      <c r="C15" s="174">
        <v>525.4</v>
      </c>
      <c r="D15" s="174">
        <v>525.4</v>
      </c>
    </row>
    <row r="16" spans="1:4" ht="15" x14ac:dyDescent="0.2">
      <c r="A16" s="175" t="s">
        <v>863</v>
      </c>
      <c r="B16" s="172" t="s">
        <v>870</v>
      </c>
      <c r="C16" s="174">
        <v>639</v>
      </c>
      <c r="D16" s="174">
        <v>639</v>
      </c>
    </row>
    <row r="17" spans="1:4" ht="15" x14ac:dyDescent="0.2">
      <c r="A17" s="175" t="s">
        <v>861</v>
      </c>
      <c r="B17" s="172" t="s">
        <v>868</v>
      </c>
      <c r="C17" s="174">
        <v>412.6</v>
      </c>
      <c r="D17" s="174">
        <v>412.6</v>
      </c>
    </row>
    <row r="18" spans="1:4" ht="15" x14ac:dyDescent="0.2">
      <c r="A18" s="175" t="s">
        <v>859</v>
      </c>
      <c r="B18" s="172" t="s">
        <v>940</v>
      </c>
      <c r="C18" s="174">
        <v>239.6</v>
      </c>
      <c r="D18" s="174">
        <v>239.6</v>
      </c>
    </row>
    <row r="19" spans="1:4" ht="15" x14ac:dyDescent="0.2">
      <c r="A19" s="175" t="s">
        <v>857</v>
      </c>
      <c r="B19" s="172" t="s">
        <v>939</v>
      </c>
      <c r="C19" s="174">
        <v>113.7</v>
      </c>
      <c r="D19" s="174">
        <v>113.7</v>
      </c>
    </row>
    <row r="20" spans="1:4" ht="15" x14ac:dyDescent="0.2">
      <c r="A20" s="175" t="s">
        <v>855</v>
      </c>
      <c r="B20" s="172" t="s">
        <v>938</v>
      </c>
      <c r="C20" s="174">
        <v>119.9</v>
      </c>
      <c r="D20" s="174">
        <v>119.9</v>
      </c>
    </row>
    <row r="21" spans="1:4" ht="15" x14ac:dyDescent="0.2">
      <c r="A21" s="175" t="s">
        <v>853</v>
      </c>
      <c r="B21" s="172" t="s">
        <v>866</v>
      </c>
      <c r="C21" s="174">
        <v>289.39999999999998</v>
      </c>
      <c r="D21" s="174">
        <v>289.39999999999998</v>
      </c>
    </row>
    <row r="22" spans="1:4" ht="15" x14ac:dyDescent="0.2">
      <c r="A22" s="175" t="s">
        <v>851</v>
      </c>
      <c r="B22" s="172" t="s">
        <v>937</v>
      </c>
      <c r="C22" s="174">
        <v>176.8</v>
      </c>
      <c r="D22" s="174">
        <v>176.8</v>
      </c>
    </row>
    <row r="23" spans="1:4" ht="15" x14ac:dyDescent="0.2">
      <c r="A23" s="175" t="s">
        <v>849</v>
      </c>
      <c r="B23" s="172" t="s">
        <v>936</v>
      </c>
      <c r="C23" s="174">
        <v>51.5</v>
      </c>
      <c r="D23" s="174">
        <v>51.5</v>
      </c>
    </row>
    <row r="24" spans="1:4" ht="15" x14ac:dyDescent="0.2">
      <c r="A24" s="175" t="s">
        <v>935</v>
      </c>
      <c r="B24" s="172" t="s">
        <v>934</v>
      </c>
      <c r="C24" s="174">
        <v>137.4</v>
      </c>
      <c r="D24" s="174">
        <v>137.4</v>
      </c>
    </row>
    <row r="25" spans="1:4" ht="15" x14ac:dyDescent="0.2">
      <c r="A25" s="175" t="s">
        <v>933</v>
      </c>
      <c r="B25" s="172" t="s">
        <v>932</v>
      </c>
      <c r="C25" s="174">
        <v>205.3</v>
      </c>
      <c r="D25" s="174">
        <v>205.3</v>
      </c>
    </row>
    <row r="26" spans="1:4" ht="15" x14ac:dyDescent="0.2">
      <c r="A26" s="175" t="s">
        <v>931</v>
      </c>
      <c r="B26" s="172" t="s">
        <v>864</v>
      </c>
      <c r="C26" s="174">
        <v>80</v>
      </c>
      <c r="D26" s="174">
        <v>80</v>
      </c>
    </row>
    <row r="27" spans="1:4" ht="15" x14ac:dyDescent="0.2">
      <c r="A27" s="175" t="s">
        <v>930</v>
      </c>
      <c r="B27" s="172" t="s">
        <v>929</v>
      </c>
      <c r="C27" s="174">
        <v>218.5</v>
      </c>
      <c r="D27" s="174">
        <v>218.5</v>
      </c>
    </row>
    <row r="28" spans="1:4" ht="15" x14ac:dyDescent="0.2">
      <c r="A28" s="175" t="s">
        <v>928</v>
      </c>
      <c r="B28" s="172" t="s">
        <v>927</v>
      </c>
      <c r="C28" s="174">
        <v>270.2</v>
      </c>
      <c r="D28" s="174">
        <v>270.2</v>
      </c>
    </row>
    <row r="29" spans="1:4" ht="15" x14ac:dyDescent="0.2">
      <c r="A29" s="175" t="s">
        <v>926</v>
      </c>
      <c r="B29" s="172" t="s">
        <v>862</v>
      </c>
      <c r="C29" s="174">
        <v>144</v>
      </c>
      <c r="D29" s="174">
        <v>144</v>
      </c>
    </row>
    <row r="30" spans="1:4" ht="15" x14ac:dyDescent="0.2">
      <c r="A30" s="175" t="s">
        <v>925</v>
      </c>
      <c r="B30" s="172" t="s">
        <v>924</v>
      </c>
      <c r="C30" s="174">
        <v>335.9</v>
      </c>
      <c r="D30" s="174">
        <v>335.9</v>
      </c>
    </row>
    <row r="31" spans="1:4" ht="15" x14ac:dyDescent="0.2">
      <c r="A31" s="175" t="s">
        <v>923</v>
      </c>
      <c r="B31" s="172" t="s">
        <v>922</v>
      </c>
      <c r="C31" s="174">
        <v>248.5</v>
      </c>
      <c r="D31" s="174">
        <v>248.5</v>
      </c>
    </row>
    <row r="32" spans="1:4" ht="15" x14ac:dyDescent="0.2">
      <c r="A32" s="175" t="s">
        <v>921</v>
      </c>
      <c r="B32" s="172" t="s">
        <v>860</v>
      </c>
      <c r="C32" s="174">
        <v>209.1</v>
      </c>
      <c r="D32" s="174">
        <v>209.1</v>
      </c>
    </row>
    <row r="33" spans="1:4" ht="15" x14ac:dyDescent="0.2">
      <c r="A33" s="175" t="s">
        <v>920</v>
      </c>
      <c r="B33" s="172" t="s">
        <v>919</v>
      </c>
      <c r="C33" s="174">
        <v>120</v>
      </c>
      <c r="D33" s="174">
        <v>120</v>
      </c>
    </row>
    <row r="34" spans="1:4" ht="15" x14ac:dyDescent="0.2">
      <c r="A34" s="175" t="s">
        <v>918</v>
      </c>
      <c r="B34" s="172" t="s">
        <v>858</v>
      </c>
      <c r="C34" s="174">
        <v>116</v>
      </c>
      <c r="D34" s="174">
        <v>116</v>
      </c>
    </row>
    <row r="35" spans="1:4" ht="15" x14ac:dyDescent="0.2">
      <c r="A35" s="175" t="s">
        <v>917</v>
      </c>
      <c r="B35" s="172" t="s">
        <v>916</v>
      </c>
      <c r="C35" s="174">
        <v>166.5</v>
      </c>
      <c r="D35" s="174">
        <v>166.5</v>
      </c>
    </row>
    <row r="36" spans="1:4" ht="15" x14ac:dyDescent="0.2">
      <c r="A36" s="175" t="s">
        <v>915</v>
      </c>
      <c r="B36" s="172" t="s">
        <v>856</v>
      </c>
      <c r="C36" s="174">
        <v>577.79999999999995</v>
      </c>
      <c r="D36" s="174">
        <v>577.79999999999995</v>
      </c>
    </row>
    <row r="37" spans="1:4" ht="15" x14ac:dyDescent="0.2">
      <c r="A37" s="175" t="s">
        <v>914</v>
      </c>
      <c r="B37" s="172" t="s">
        <v>913</v>
      </c>
      <c r="C37" s="174">
        <v>134.9</v>
      </c>
      <c r="D37" s="174">
        <v>134.9</v>
      </c>
    </row>
    <row r="38" spans="1:4" ht="15" x14ac:dyDescent="0.2">
      <c r="A38" s="175" t="s">
        <v>912</v>
      </c>
      <c r="B38" s="172" t="s">
        <v>911</v>
      </c>
      <c r="C38" s="174">
        <v>106.2</v>
      </c>
      <c r="D38" s="174">
        <v>106.2</v>
      </c>
    </row>
    <row r="39" spans="1:4" ht="15" x14ac:dyDescent="0.2">
      <c r="A39" s="175" t="s">
        <v>910</v>
      </c>
      <c r="B39" s="172" t="s">
        <v>909</v>
      </c>
      <c r="C39" s="174">
        <v>122.2</v>
      </c>
      <c r="D39" s="174">
        <v>122.2</v>
      </c>
    </row>
    <row r="40" spans="1:4" ht="15" x14ac:dyDescent="0.2">
      <c r="A40" s="175" t="s">
        <v>908</v>
      </c>
      <c r="B40" s="172" t="s">
        <v>907</v>
      </c>
      <c r="C40" s="174">
        <v>96.5</v>
      </c>
      <c r="D40" s="174">
        <v>96.5</v>
      </c>
    </row>
    <row r="41" spans="1:4" ht="15" x14ac:dyDescent="0.2">
      <c r="A41" s="175" t="s">
        <v>906</v>
      </c>
      <c r="B41" s="172" t="s">
        <v>905</v>
      </c>
      <c r="C41" s="174">
        <v>95.5</v>
      </c>
      <c r="D41" s="174">
        <v>95.5</v>
      </c>
    </row>
    <row r="42" spans="1:4" ht="15" x14ac:dyDescent="0.2">
      <c r="A42" s="175" t="s">
        <v>904</v>
      </c>
      <c r="B42" s="172" t="s">
        <v>903</v>
      </c>
      <c r="C42" s="174">
        <v>137.9</v>
      </c>
      <c r="D42" s="174">
        <v>137.9</v>
      </c>
    </row>
    <row r="43" spans="1:4" ht="15" x14ac:dyDescent="0.2">
      <c r="A43" s="175" t="s">
        <v>902</v>
      </c>
      <c r="B43" s="172" t="s">
        <v>854</v>
      </c>
      <c r="C43" s="174">
        <v>165.5</v>
      </c>
      <c r="D43" s="174">
        <v>165.5</v>
      </c>
    </row>
    <row r="44" spans="1:4" ht="15" x14ac:dyDescent="0.2">
      <c r="A44" s="175" t="s">
        <v>901</v>
      </c>
      <c r="B44" s="172" t="s">
        <v>852</v>
      </c>
      <c r="C44" s="174">
        <v>355.2</v>
      </c>
      <c r="D44" s="174">
        <v>355.2</v>
      </c>
    </row>
    <row r="45" spans="1:4" ht="15" x14ac:dyDescent="0.2">
      <c r="A45" s="175" t="s">
        <v>900</v>
      </c>
      <c r="B45" s="172" t="s">
        <v>232</v>
      </c>
      <c r="C45" s="174">
        <v>51.5</v>
      </c>
      <c r="D45" s="174">
        <v>51.5</v>
      </c>
    </row>
    <row r="46" spans="1:4" ht="15" x14ac:dyDescent="0.2">
      <c r="A46" s="175" t="s">
        <v>899</v>
      </c>
      <c r="B46" s="172" t="s">
        <v>898</v>
      </c>
      <c r="C46" s="174">
        <v>151.9</v>
      </c>
      <c r="D46" s="174">
        <v>151.9</v>
      </c>
    </row>
    <row r="47" spans="1:4" ht="15" x14ac:dyDescent="0.2">
      <c r="A47" s="175" t="s">
        <v>897</v>
      </c>
      <c r="B47" s="172" t="s">
        <v>896</v>
      </c>
      <c r="C47" s="174">
        <v>150</v>
      </c>
      <c r="D47" s="174">
        <v>150</v>
      </c>
    </row>
    <row r="48" spans="1:4" ht="15" x14ac:dyDescent="0.2">
      <c r="A48" s="175" t="s">
        <v>895</v>
      </c>
      <c r="B48" s="172" t="s">
        <v>850</v>
      </c>
      <c r="C48" s="174">
        <v>110.9</v>
      </c>
      <c r="D48" s="174">
        <v>110.9</v>
      </c>
    </row>
    <row r="49" spans="1:4" ht="15" x14ac:dyDescent="0.2">
      <c r="A49" s="175" t="s">
        <v>894</v>
      </c>
      <c r="B49" s="172" t="s">
        <v>848</v>
      </c>
      <c r="C49" s="174">
        <v>112</v>
      </c>
      <c r="D49" s="174">
        <v>112</v>
      </c>
    </row>
    <row r="50" spans="1:4" ht="15" x14ac:dyDescent="0.2">
      <c r="A50" s="175" t="s">
        <v>893</v>
      </c>
      <c r="B50" s="172" t="s">
        <v>892</v>
      </c>
      <c r="C50" s="174">
        <v>206.7</v>
      </c>
      <c r="D50" s="174">
        <v>206.7</v>
      </c>
    </row>
    <row r="51" spans="1:4" ht="15" x14ac:dyDescent="0.2">
      <c r="A51" s="175" t="s">
        <v>891</v>
      </c>
      <c r="B51" s="172" t="s">
        <v>890</v>
      </c>
      <c r="C51" s="174">
        <v>110.2</v>
      </c>
      <c r="D51" s="174">
        <v>110.2</v>
      </c>
    </row>
    <row r="52" spans="1:4" ht="15" x14ac:dyDescent="0.2">
      <c r="A52" s="175" t="s">
        <v>889</v>
      </c>
      <c r="B52" s="172" t="s">
        <v>888</v>
      </c>
      <c r="C52" s="174">
        <v>51.5</v>
      </c>
      <c r="D52" s="174">
        <v>51.5</v>
      </c>
    </row>
    <row r="53" spans="1:4" ht="15" x14ac:dyDescent="0.2">
      <c r="A53" s="175"/>
      <c r="B53" s="172" t="s">
        <v>247</v>
      </c>
      <c r="C53" s="174">
        <v>14043.4</v>
      </c>
      <c r="D53" s="174">
        <v>14043.4</v>
      </c>
    </row>
    <row r="54" spans="1:4" ht="41.45" customHeight="1" x14ac:dyDescent="0.2"/>
    <row r="55" spans="1:4" ht="12.75" customHeight="1" x14ac:dyDescent="0.2"/>
  </sheetData>
  <mergeCells count="1">
    <mergeCell ref="A3:D3"/>
  </mergeCells>
  <pageMargins left="0.70866141732283472" right="0.70866141732283472" top="0.35433070866141736" bottom="0.35433070866141736" header="0.31496062992125984" footer="0.31496062992125984"/>
  <pageSetup paperSize="9" scale="94" fitToHeight="0" orientation="portrait" r:id="rId1"/>
  <headerFooter>
    <oddFooter>&amp;L&amp;"Times New Roman,обычный"&amp;8 7698-17</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9">
    <pageSetUpPr fitToPage="1"/>
  </sheetPr>
  <dimension ref="A1:D123"/>
  <sheetViews>
    <sheetView topLeftCell="A13" workbookViewId="0">
      <selection activeCell="E13" sqref="E13"/>
    </sheetView>
  </sheetViews>
  <sheetFormatPr defaultColWidth="9.140625" defaultRowHeight="12.75" outlineLevelRow="3" x14ac:dyDescent="0.2"/>
  <cols>
    <col min="1" max="1" width="8.7109375" style="171" customWidth="1"/>
    <col min="2" max="2" width="48" style="171" customWidth="1"/>
    <col min="3" max="4" width="20.85546875" style="171" customWidth="1"/>
    <col min="5" max="5" width="9.140625" style="171" customWidth="1"/>
    <col min="6" max="6" width="13.140625" style="171" customWidth="1"/>
    <col min="7" max="9" width="9.140625" style="171" customWidth="1"/>
    <col min="10" max="16384" width="9.140625" style="171"/>
  </cols>
  <sheetData>
    <row r="1" spans="1:4" s="176" customFormat="1" ht="15" x14ac:dyDescent="0.25">
      <c r="D1" s="319" t="s">
        <v>2669</v>
      </c>
    </row>
    <row r="2" spans="1:4" s="176" customFormat="1" ht="15" x14ac:dyDescent="0.25">
      <c r="D2" s="181" t="s">
        <v>2695</v>
      </c>
    </row>
    <row r="3" spans="1:4" s="185" customFormat="1" ht="66.75" customHeight="1" x14ac:dyDescent="0.2">
      <c r="A3" s="397" t="s">
        <v>2848</v>
      </c>
      <c r="B3" s="397"/>
      <c r="C3" s="397"/>
      <c r="D3" s="397"/>
    </row>
    <row r="4" spans="1:4" s="184" customFormat="1" ht="29.45" customHeight="1" x14ac:dyDescent="0.25">
      <c r="A4" s="178" t="s">
        <v>33</v>
      </c>
      <c r="B4" s="178" t="s">
        <v>887</v>
      </c>
      <c r="C4" s="178" t="s">
        <v>102</v>
      </c>
      <c r="D4" s="178" t="s">
        <v>52</v>
      </c>
    </row>
    <row r="5" spans="1:4" s="184" customFormat="1" ht="15" x14ac:dyDescent="0.25">
      <c r="A5" s="178" t="s">
        <v>885</v>
      </c>
      <c r="B5" s="178" t="s">
        <v>883</v>
      </c>
      <c r="C5" s="178" t="s">
        <v>881</v>
      </c>
      <c r="D5" s="178" t="s">
        <v>879</v>
      </c>
    </row>
    <row r="6" spans="1:4" ht="15" outlineLevel="2" x14ac:dyDescent="0.2">
      <c r="A6" s="175" t="s">
        <v>885</v>
      </c>
      <c r="B6" s="172" t="s">
        <v>944</v>
      </c>
      <c r="C6" s="174">
        <v>831.5</v>
      </c>
      <c r="D6" s="174">
        <v>831.5</v>
      </c>
    </row>
    <row r="7" spans="1:4" ht="15" outlineLevel="2" x14ac:dyDescent="0.2">
      <c r="A7" s="175" t="s">
        <v>883</v>
      </c>
      <c r="B7" s="172" t="s">
        <v>884</v>
      </c>
      <c r="C7" s="174">
        <v>170.6</v>
      </c>
      <c r="D7" s="174">
        <v>170.6</v>
      </c>
    </row>
    <row r="8" spans="1:4" ht="15" outlineLevel="3" x14ac:dyDescent="0.2">
      <c r="A8" s="175"/>
      <c r="B8" s="172" t="s">
        <v>884</v>
      </c>
      <c r="C8" s="174">
        <v>170.6</v>
      </c>
      <c r="D8" s="174">
        <v>170.6</v>
      </c>
    </row>
    <row r="9" spans="1:4" ht="15" outlineLevel="2" x14ac:dyDescent="0.2">
      <c r="A9" s="175" t="s">
        <v>881</v>
      </c>
      <c r="B9" s="172" t="s">
        <v>882</v>
      </c>
      <c r="C9" s="174">
        <v>1000.2</v>
      </c>
      <c r="D9" s="174">
        <v>1000.2</v>
      </c>
    </row>
    <row r="10" spans="1:4" ht="15" outlineLevel="2" x14ac:dyDescent="0.2">
      <c r="A10" s="175" t="s">
        <v>879</v>
      </c>
      <c r="B10" s="172" t="s">
        <v>2630</v>
      </c>
      <c r="C10" s="174">
        <v>142.4</v>
      </c>
      <c r="D10" s="174">
        <v>142.4</v>
      </c>
    </row>
    <row r="11" spans="1:4" ht="15" outlineLevel="2" x14ac:dyDescent="0.2">
      <c r="A11" s="175" t="s">
        <v>877</v>
      </c>
      <c r="B11" s="172" t="s">
        <v>942</v>
      </c>
      <c r="C11" s="174">
        <v>100.3</v>
      </c>
      <c r="D11" s="174">
        <v>100.3</v>
      </c>
    </row>
    <row r="12" spans="1:4" ht="15" outlineLevel="3" x14ac:dyDescent="0.2">
      <c r="A12" s="175"/>
      <c r="B12" s="172" t="s">
        <v>1212</v>
      </c>
      <c r="C12" s="174">
        <v>100.3</v>
      </c>
      <c r="D12" s="174">
        <v>100.3</v>
      </c>
    </row>
    <row r="13" spans="1:4" ht="15" outlineLevel="2" x14ac:dyDescent="0.2">
      <c r="A13" s="175" t="s">
        <v>875</v>
      </c>
      <c r="B13" s="172" t="s">
        <v>941</v>
      </c>
      <c r="C13" s="174">
        <v>44</v>
      </c>
      <c r="D13" s="174">
        <v>44</v>
      </c>
    </row>
    <row r="14" spans="1:4" ht="15" outlineLevel="3" x14ac:dyDescent="0.2">
      <c r="A14" s="175"/>
      <c r="B14" s="172" t="s">
        <v>1211</v>
      </c>
      <c r="C14" s="174">
        <v>44</v>
      </c>
      <c r="D14" s="174">
        <v>44</v>
      </c>
    </row>
    <row r="15" spans="1:4" ht="15" outlineLevel="2" x14ac:dyDescent="0.2">
      <c r="A15" s="175" t="s">
        <v>873</v>
      </c>
      <c r="B15" s="172" t="s">
        <v>878</v>
      </c>
      <c r="C15" s="174">
        <v>144.30000000000001</v>
      </c>
      <c r="D15" s="174">
        <v>144.30000000000001</v>
      </c>
    </row>
    <row r="16" spans="1:4" ht="15" outlineLevel="3" x14ac:dyDescent="0.2">
      <c r="A16" s="175"/>
      <c r="B16" s="172" t="s">
        <v>1183</v>
      </c>
      <c r="C16" s="174">
        <v>86.2</v>
      </c>
      <c r="D16" s="174">
        <v>86.2</v>
      </c>
    </row>
    <row r="17" spans="1:4" ht="15" outlineLevel="3" x14ac:dyDescent="0.2">
      <c r="A17" s="175"/>
      <c r="B17" s="172" t="s">
        <v>1182</v>
      </c>
      <c r="C17" s="174">
        <v>58.1</v>
      </c>
      <c r="D17" s="174">
        <v>58.1</v>
      </c>
    </row>
    <row r="18" spans="1:4" ht="15" outlineLevel="2" x14ac:dyDescent="0.2">
      <c r="A18" s="175" t="s">
        <v>871</v>
      </c>
      <c r="B18" s="172" t="s">
        <v>876</v>
      </c>
      <c r="C18" s="174">
        <v>212.7</v>
      </c>
      <c r="D18" s="174">
        <v>212.7</v>
      </c>
    </row>
    <row r="19" spans="1:4" ht="15" outlineLevel="2" x14ac:dyDescent="0.2">
      <c r="A19" s="175" t="s">
        <v>869</v>
      </c>
      <c r="B19" s="172" t="s">
        <v>2629</v>
      </c>
      <c r="C19" s="174">
        <v>775.2</v>
      </c>
      <c r="D19" s="174">
        <v>775.2</v>
      </c>
    </row>
    <row r="20" spans="1:4" ht="15" outlineLevel="2" x14ac:dyDescent="0.2">
      <c r="A20" s="175" t="s">
        <v>867</v>
      </c>
      <c r="B20" s="172" t="s">
        <v>872</v>
      </c>
      <c r="C20" s="174">
        <v>606.5</v>
      </c>
      <c r="D20" s="174">
        <v>606.5</v>
      </c>
    </row>
    <row r="21" spans="1:4" ht="15" outlineLevel="2" x14ac:dyDescent="0.2">
      <c r="A21" s="175" t="s">
        <v>865</v>
      </c>
      <c r="B21" s="172" t="s">
        <v>870</v>
      </c>
      <c r="C21" s="174">
        <v>142.4</v>
      </c>
      <c r="D21" s="174">
        <v>142.4</v>
      </c>
    </row>
    <row r="22" spans="1:4" ht="15" outlineLevel="3" x14ac:dyDescent="0.2">
      <c r="A22" s="175"/>
      <c r="B22" s="172" t="s">
        <v>1209</v>
      </c>
      <c r="C22" s="174">
        <v>142.4</v>
      </c>
      <c r="D22" s="174">
        <v>142.4</v>
      </c>
    </row>
    <row r="23" spans="1:4" ht="15" outlineLevel="2" x14ac:dyDescent="0.2">
      <c r="A23" s="175" t="s">
        <v>863</v>
      </c>
      <c r="B23" s="172" t="s">
        <v>868</v>
      </c>
      <c r="C23" s="174">
        <v>242.6</v>
      </c>
      <c r="D23" s="174">
        <v>242.6</v>
      </c>
    </row>
    <row r="24" spans="1:4" ht="15" outlineLevel="3" x14ac:dyDescent="0.2">
      <c r="A24" s="175"/>
      <c r="B24" s="172" t="s">
        <v>1208</v>
      </c>
      <c r="C24" s="174">
        <v>212.7</v>
      </c>
      <c r="D24" s="174">
        <v>212.7</v>
      </c>
    </row>
    <row r="25" spans="1:4" ht="15" customHeight="1" outlineLevel="3" x14ac:dyDescent="0.2">
      <c r="A25" s="175"/>
      <c r="B25" s="172" t="s">
        <v>1170</v>
      </c>
      <c r="C25" s="174">
        <v>29.9</v>
      </c>
      <c r="D25" s="174">
        <v>29.9</v>
      </c>
    </row>
    <row r="26" spans="1:4" ht="15" outlineLevel="2" x14ac:dyDescent="0.2">
      <c r="A26" s="175" t="s">
        <v>861</v>
      </c>
      <c r="B26" s="172" t="s">
        <v>940</v>
      </c>
      <c r="C26" s="174">
        <v>172.3</v>
      </c>
      <c r="D26" s="174">
        <v>172.3</v>
      </c>
    </row>
    <row r="27" spans="1:4" ht="15" outlineLevel="3" x14ac:dyDescent="0.2">
      <c r="A27" s="175"/>
      <c r="B27" s="172" t="s">
        <v>1207</v>
      </c>
      <c r="C27" s="174">
        <v>142.4</v>
      </c>
      <c r="D27" s="174">
        <v>142.4</v>
      </c>
    </row>
    <row r="28" spans="1:4" ht="15" outlineLevel="3" x14ac:dyDescent="0.2">
      <c r="A28" s="175"/>
      <c r="B28" s="172" t="s">
        <v>1160</v>
      </c>
      <c r="C28" s="174">
        <v>29.9</v>
      </c>
      <c r="D28" s="174">
        <v>29.9</v>
      </c>
    </row>
    <row r="29" spans="1:4" ht="15" outlineLevel="2" x14ac:dyDescent="0.2">
      <c r="A29" s="175" t="s">
        <v>859</v>
      </c>
      <c r="B29" s="172" t="s">
        <v>939</v>
      </c>
      <c r="C29" s="174">
        <v>29.9</v>
      </c>
      <c r="D29" s="174">
        <v>29.9</v>
      </c>
    </row>
    <row r="30" spans="1:4" ht="15" outlineLevel="3" x14ac:dyDescent="0.2">
      <c r="A30" s="175"/>
      <c r="B30" s="172" t="s">
        <v>1150</v>
      </c>
      <c r="C30" s="174">
        <v>29.9</v>
      </c>
      <c r="D30" s="174">
        <v>29.9</v>
      </c>
    </row>
    <row r="31" spans="1:4" ht="15" outlineLevel="2" x14ac:dyDescent="0.2">
      <c r="A31" s="175" t="s">
        <v>857</v>
      </c>
      <c r="B31" s="172" t="s">
        <v>938</v>
      </c>
      <c r="C31" s="174">
        <v>29.9</v>
      </c>
      <c r="D31" s="174">
        <v>29.9</v>
      </c>
    </row>
    <row r="32" spans="1:4" ht="15" outlineLevel="3" x14ac:dyDescent="0.2">
      <c r="A32" s="175"/>
      <c r="B32" s="172" t="s">
        <v>1144</v>
      </c>
      <c r="C32" s="174">
        <v>29.9</v>
      </c>
      <c r="D32" s="174">
        <v>29.9</v>
      </c>
    </row>
    <row r="33" spans="1:4" ht="15" outlineLevel="2" x14ac:dyDescent="0.2">
      <c r="A33" s="175" t="s">
        <v>855</v>
      </c>
      <c r="B33" s="172" t="s">
        <v>866</v>
      </c>
      <c r="C33" s="174">
        <v>58.1</v>
      </c>
      <c r="D33" s="174">
        <v>58.1</v>
      </c>
    </row>
    <row r="34" spans="1:4" ht="15" outlineLevel="3" x14ac:dyDescent="0.2">
      <c r="A34" s="175"/>
      <c r="B34" s="172" t="s">
        <v>1206</v>
      </c>
      <c r="C34" s="174">
        <v>58.1</v>
      </c>
      <c r="D34" s="174">
        <v>58.1</v>
      </c>
    </row>
    <row r="35" spans="1:4" ht="15" outlineLevel="2" x14ac:dyDescent="0.2">
      <c r="A35" s="175" t="s">
        <v>853</v>
      </c>
      <c r="B35" s="172" t="s">
        <v>937</v>
      </c>
      <c r="C35" s="174">
        <v>128.4</v>
      </c>
      <c r="D35" s="174">
        <v>128.4</v>
      </c>
    </row>
    <row r="36" spans="1:4" ht="15" outlineLevel="3" x14ac:dyDescent="0.2">
      <c r="A36" s="175"/>
      <c r="B36" s="172" t="s">
        <v>1205</v>
      </c>
      <c r="C36" s="174">
        <v>128.4</v>
      </c>
      <c r="D36" s="174">
        <v>128.4</v>
      </c>
    </row>
    <row r="37" spans="1:4" ht="15" outlineLevel="2" x14ac:dyDescent="0.2">
      <c r="A37" s="175" t="s">
        <v>851</v>
      </c>
      <c r="B37" s="172" t="s">
        <v>934</v>
      </c>
      <c r="C37" s="174">
        <v>146.1</v>
      </c>
      <c r="D37" s="174">
        <v>146.1</v>
      </c>
    </row>
    <row r="38" spans="1:4" ht="15" outlineLevel="3" x14ac:dyDescent="0.2">
      <c r="A38" s="175"/>
      <c r="B38" s="172" t="s">
        <v>1128</v>
      </c>
      <c r="C38" s="174">
        <v>114.3</v>
      </c>
      <c r="D38" s="174">
        <v>114.3</v>
      </c>
    </row>
    <row r="39" spans="1:4" ht="15" outlineLevel="3" x14ac:dyDescent="0.2">
      <c r="A39" s="175"/>
      <c r="B39" s="172" t="s">
        <v>1127</v>
      </c>
      <c r="C39" s="174">
        <v>15.9</v>
      </c>
      <c r="D39" s="174">
        <v>15.9</v>
      </c>
    </row>
    <row r="40" spans="1:4" ht="15" outlineLevel="3" x14ac:dyDescent="0.2">
      <c r="A40" s="175"/>
      <c r="B40" s="172" t="s">
        <v>1122</v>
      </c>
      <c r="C40" s="174">
        <v>15.9</v>
      </c>
      <c r="D40" s="174">
        <v>15.9</v>
      </c>
    </row>
    <row r="41" spans="1:4" ht="15" outlineLevel="2" x14ac:dyDescent="0.2">
      <c r="A41" s="175" t="s">
        <v>849</v>
      </c>
      <c r="B41" s="172" t="s">
        <v>864</v>
      </c>
      <c r="C41" s="174">
        <v>86.2</v>
      </c>
      <c r="D41" s="174">
        <v>86.2</v>
      </c>
    </row>
    <row r="42" spans="1:4" ht="15" outlineLevel="3" x14ac:dyDescent="0.2">
      <c r="A42" s="175"/>
      <c r="B42" s="172" t="s">
        <v>1204</v>
      </c>
      <c r="C42" s="174">
        <v>86.2</v>
      </c>
      <c r="D42" s="174">
        <v>86.2</v>
      </c>
    </row>
    <row r="43" spans="1:4" ht="15" outlineLevel="2" x14ac:dyDescent="0.2">
      <c r="A43" s="175" t="s">
        <v>935</v>
      </c>
      <c r="B43" s="172" t="s">
        <v>929</v>
      </c>
      <c r="C43" s="174">
        <v>58.1</v>
      </c>
      <c r="D43" s="174">
        <v>58.1</v>
      </c>
    </row>
    <row r="44" spans="1:4" ht="15" outlineLevel="3" x14ac:dyDescent="0.2">
      <c r="A44" s="175"/>
      <c r="B44" s="172" t="s">
        <v>1111</v>
      </c>
      <c r="C44" s="174">
        <v>58.1</v>
      </c>
      <c r="D44" s="174">
        <v>58.1</v>
      </c>
    </row>
    <row r="45" spans="1:4" ht="15" outlineLevel="2" x14ac:dyDescent="0.2">
      <c r="A45" s="175" t="s">
        <v>933</v>
      </c>
      <c r="B45" s="172" t="s">
        <v>862</v>
      </c>
      <c r="C45" s="174">
        <v>100.3</v>
      </c>
      <c r="D45" s="174">
        <v>100.3</v>
      </c>
    </row>
    <row r="46" spans="1:4" ht="15" outlineLevel="3" x14ac:dyDescent="0.2">
      <c r="A46" s="175"/>
      <c r="B46" s="172" t="s">
        <v>1203</v>
      </c>
      <c r="C46" s="174">
        <v>100.3</v>
      </c>
      <c r="D46" s="174">
        <v>100.3</v>
      </c>
    </row>
    <row r="47" spans="1:4" ht="15" outlineLevel="2" x14ac:dyDescent="0.2">
      <c r="A47" s="175" t="s">
        <v>931</v>
      </c>
      <c r="B47" s="172" t="s">
        <v>924</v>
      </c>
      <c r="C47" s="174">
        <v>88</v>
      </c>
      <c r="D47" s="174">
        <v>88</v>
      </c>
    </row>
    <row r="48" spans="1:4" ht="15" outlineLevel="3" x14ac:dyDescent="0.2">
      <c r="A48" s="175"/>
      <c r="B48" s="172" t="s">
        <v>1078</v>
      </c>
      <c r="C48" s="174">
        <v>44</v>
      </c>
      <c r="D48" s="174">
        <v>44</v>
      </c>
    </row>
    <row r="49" spans="1:4" ht="15" outlineLevel="3" x14ac:dyDescent="0.2">
      <c r="A49" s="175"/>
      <c r="B49" s="172" t="s">
        <v>1076</v>
      </c>
      <c r="C49" s="174">
        <v>44</v>
      </c>
      <c r="D49" s="174">
        <v>44</v>
      </c>
    </row>
    <row r="50" spans="1:4" ht="15" outlineLevel="2" x14ac:dyDescent="0.2">
      <c r="A50" s="175" t="s">
        <v>930</v>
      </c>
      <c r="B50" s="172" t="s">
        <v>922</v>
      </c>
      <c r="C50" s="174">
        <v>72.099999999999994</v>
      </c>
      <c r="D50" s="174">
        <v>72.099999999999994</v>
      </c>
    </row>
    <row r="51" spans="1:4" ht="15" outlineLevel="3" x14ac:dyDescent="0.2">
      <c r="A51" s="175"/>
      <c r="B51" s="172" t="s">
        <v>1070</v>
      </c>
      <c r="C51" s="174">
        <v>72.099999999999994</v>
      </c>
      <c r="D51" s="174">
        <v>72.099999999999994</v>
      </c>
    </row>
    <row r="52" spans="1:4" ht="15" outlineLevel="2" x14ac:dyDescent="0.2">
      <c r="A52" s="175" t="s">
        <v>928</v>
      </c>
      <c r="B52" s="172" t="s">
        <v>860</v>
      </c>
      <c r="C52" s="174">
        <v>15.9</v>
      </c>
      <c r="D52" s="174">
        <v>15.9</v>
      </c>
    </row>
    <row r="53" spans="1:4" ht="15" outlineLevel="3" x14ac:dyDescent="0.2">
      <c r="A53" s="175"/>
      <c r="B53" s="172" t="s">
        <v>1054</v>
      </c>
      <c r="C53" s="174">
        <v>15.9</v>
      </c>
      <c r="D53" s="174">
        <v>15.9</v>
      </c>
    </row>
    <row r="54" spans="1:4" ht="15" outlineLevel="2" x14ac:dyDescent="0.2">
      <c r="A54" s="175" t="s">
        <v>926</v>
      </c>
      <c r="B54" s="172" t="s">
        <v>919</v>
      </c>
      <c r="C54" s="174">
        <v>131.9</v>
      </c>
      <c r="D54" s="174">
        <v>131.9</v>
      </c>
    </row>
    <row r="55" spans="1:4" ht="15" outlineLevel="3" x14ac:dyDescent="0.2">
      <c r="A55" s="175"/>
      <c r="B55" s="172" t="s">
        <v>1052</v>
      </c>
      <c r="C55" s="174">
        <v>72.099999999999994</v>
      </c>
      <c r="D55" s="174">
        <v>72.099999999999994</v>
      </c>
    </row>
    <row r="56" spans="1:4" ht="15" outlineLevel="3" x14ac:dyDescent="0.2">
      <c r="A56" s="175"/>
      <c r="B56" s="172" t="s">
        <v>1050</v>
      </c>
      <c r="C56" s="174">
        <v>29.9</v>
      </c>
      <c r="D56" s="174">
        <v>29.9</v>
      </c>
    </row>
    <row r="57" spans="1:4" ht="15" outlineLevel="3" x14ac:dyDescent="0.2">
      <c r="A57" s="175"/>
      <c r="B57" s="172" t="s">
        <v>1049</v>
      </c>
      <c r="C57" s="174">
        <v>29.9</v>
      </c>
      <c r="D57" s="174">
        <v>29.9</v>
      </c>
    </row>
    <row r="58" spans="1:4" ht="15" outlineLevel="2" x14ac:dyDescent="0.2">
      <c r="A58" s="175" t="s">
        <v>925</v>
      </c>
      <c r="B58" s="172" t="s">
        <v>858</v>
      </c>
      <c r="C58" s="174">
        <v>162</v>
      </c>
      <c r="D58" s="174">
        <v>162</v>
      </c>
    </row>
    <row r="59" spans="1:4" ht="15" outlineLevel="3" x14ac:dyDescent="0.2">
      <c r="A59" s="175"/>
      <c r="B59" s="172" t="s">
        <v>1201</v>
      </c>
      <c r="C59" s="174">
        <v>100.3</v>
      </c>
      <c r="D59" s="174">
        <v>100.3</v>
      </c>
    </row>
    <row r="60" spans="1:4" ht="15" outlineLevel="3" x14ac:dyDescent="0.2">
      <c r="A60" s="175"/>
      <c r="B60" s="172" t="s">
        <v>1046</v>
      </c>
      <c r="C60" s="174">
        <v>15.9</v>
      </c>
      <c r="D60" s="174">
        <v>15.9</v>
      </c>
    </row>
    <row r="61" spans="1:4" ht="15" outlineLevel="3" x14ac:dyDescent="0.2">
      <c r="A61" s="175"/>
      <c r="B61" s="172" t="s">
        <v>1044</v>
      </c>
      <c r="C61" s="174">
        <v>15.9</v>
      </c>
      <c r="D61" s="174">
        <v>15.9</v>
      </c>
    </row>
    <row r="62" spans="1:4" ht="15" outlineLevel="3" x14ac:dyDescent="0.2">
      <c r="A62" s="175"/>
      <c r="B62" s="172" t="s">
        <v>1043</v>
      </c>
      <c r="C62" s="174">
        <v>29.9</v>
      </c>
      <c r="D62" s="174">
        <v>29.9</v>
      </c>
    </row>
    <row r="63" spans="1:4" ht="15" outlineLevel="2" x14ac:dyDescent="0.2">
      <c r="A63" s="175" t="s">
        <v>923</v>
      </c>
      <c r="B63" s="172" t="s">
        <v>916</v>
      </c>
      <c r="C63" s="174">
        <v>228.6</v>
      </c>
      <c r="D63" s="174">
        <v>228.6</v>
      </c>
    </row>
    <row r="64" spans="1:4" ht="15" outlineLevel="3" x14ac:dyDescent="0.2">
      <c r="A64" s="175"/>
      <c r="B64" s="172" t="s">
        <v>1200</v>
      </c>
      <c r="C64" s="174">
        <v>198.7</v>
      </c>
      <c r="D64" s="174">
        <v>198.7</v>
      </c>
    </row>
    <row r="65" spans="1:4" ht="15" outlineLevel="3" x14ac:dyDescent="0.2">
      <c r="A65" s="175"/>
      <c r="B65" s="172" t="s">
        <v>1037</v>
      </c>
      <c r="C65" s="174">
        <v>29.9</v>
      </c>
      <c r="D65" s="174">
        <v>29.9</v>
      </c>
    </row>
    <row r="66" spans="1:4" ht="15" outlineLevel="2" x14ac:dyDescent="0.2">
      <c r="A66" s="175" t="s">
        <v>921</v>
      </c>
      <c r="B66" s="172" t="s">
        <v>856</v>
      </c>
      <c r="C66" s="174">
        <v>228.6</v>
      </c>
      <c r="D66" s="174">
        <v>228.6</v>
      </c>
    </row>
    <row r="67" spans="1:4" ht="15" outlineLevel="3" x14ac:dyDescent="0.2">
      <c r="A67" s="175"/>
      <c r="B67" s="172" t="s">
        <v>1036</v>
      </c>
      <c r="C67" s="174">
        <v>142.4</v>
      </c>
      <c r="D67" s="174">
        <v>142.4</v>
      </c>
    </row>
    <row r="68" spans="1:4" ht="15" outlineLevel="3" x14ac:dyDescent="0.2">
      <c r="A68" s="175"/>
      <c r="B68" s="172" t="s">
        <v>1023</v>
      </c>
      <c r="C68" s="174">
        <v>86.2</v>
      </c>
      <c r="D68" s="174">
        <v>86.2</v>
      </c>
    </row>
    <row r="69" spans="1:4" ht="15" outlineLevel="2" x14ac:dyDescent="0.2">
      <c r="A69" s="175" t="s">
        <v>920</v>
      </c>
      <c r="B69" s="172" t="s">
        <v>913</v>
      </c>
      <c r="C69" s="174">
        <v>204.1</v>
      </c>
      <c r="D69" s="174">
        <v>204.1</v>
      </c>
    </row>
    <row r="70" spans="1:4" ht="15" outlineLevel="3" x14ac:dyDescent="0.2">
      <c r="A70" s="175"/>
      <c r="B70" s="172" t="s">
        <v>1019</v>
      </c>
      <c r="C70" s="174">
        <v>100.3</v>
      </c>
      <c r="D70" s="174">
        <v>100.3</v>
      </c>
    </row>
    <row r="71" spans="1:4" ht="15" outlineLevel="3" x14ac:dyDescent="0.2">
      <c r="A71" s="175"/>
      <c r="B71" s="172" t="s">
        <v>1018</v>
      </c>
      <c r="C71" s="174">
        <v>44</v>
      </c>
      <c r="D71" s="174">
        <v>44</v>
      </c>
    </row>
    <row r="72" spans="1:4" ht="15" outlineLevel="3" x14ac:dyDescent="0.2">
      <c r="A72" s="175"/>
      <c r="B72" s="172" t="s">
        <v>1017</v>
      </c>
      <c r="C72" s="174">
        <v>29.9</v>
      </c>
      <c r="D72" s="174">
        <v>29.9</v>
      </c>
    </row>
    <row r="73" spans="1:4" ht="15" outlineLevel="3" x14ac:dyDescent="0.2">
      <c r="A73" s="175"/>
      <c r="B73" s="172" t="s">
        <v>1016</v>
      </c>
      <c r="C73" s="174">
        <v>29.9</v>
      </c>
      <c r="D73" s="174">
        <v>29.9</v>
      </c>
    </row>
    <row r="74" spans="1:4" ht="15" outlineLevel="2" x14ac:dyDescent="0.2">
      <c r="A74" s="175" t="s">
        <v>918</v>
      </c>
      <c r="B74" s="172" t="s">
        <v>911</v>
      </c>
      <c r="C74" s="174">
        <v>44</v>
      </c>
      <c r="D74" s="174">
        <v>44</v>
      </c>
    </row>
    <row r="75" spans="1:4" ht="15" outlineLevel="3" x14ac:dyDescent="0.2">
      <c r="A75" s="175"/>
      <c r="B75" s="172" t="s">
        <v>1010</v>
      </c>
      <c r="C75" s="174">
        <v>44</v>
      </c>
      <c r="D75" s="174">
        <v>44</v>
      </c>
    </row>
    <row r="76" spans="1:4" ht="15" outlineLevel="2" x14ac:dyDescent="0.2">
      <c r="A76" s="175" t="s">
        <v>917</v>
      </c>
      <c r="B76" s="172" t="s">
        <v>909</v>
      </c>
      <c r="C76" s="174">
        <v>114.3</v>
      </c>
      <c r="D76" s="174">
        <v>114.3</v>
      </c>
    </row>
    <row r="77" spans="1:4" ht="15" outlineLevel="3" x14ac:dyDescent="0.2">
      <c r="A77" s="175"/>
      <c r="B77" s="172" t="s">
        <v>1009</v>
      </c>
      <c r="C77" s="174">
        <v>114.3</v>
      </c>
      <c r="D77" s="174">
        <v>114.3</v>
      </c>
    </row>
    <row r="78" spans="1:4" ht="15" outlineLevel="2" x14ac:dyDescent="0.2">
      <c r="A78" s="175" t="s">
        <v>915</v>
      </c>
      <c r="B78" s="172" t="s">
        <v>907</v>
      </c>
      <c r="C78" s="174">
        <v>128.4</v>
      </c>
      <c r="D78" s="174">
        <v>128.4</v>
      </c>
    </row>
    <row r="79" spans="1:4" ht="15" outlineLevel="3" x14ac:dyDescent="0.2">
      <c r="A79" s="175"/>
      <c r="B79" s="172" t="s">
        <v>1005</v>
      </c>
      <c r="C79" s="174">
        <v>128.4</v>
      </c>
      <c r="D79" s="174">
        <v>128.4</v>
      </c>
    </row>
    <row r="80" spans="1:4" ht="15" outlineLevel="2" x14ac:dyDescent="0.2">
      <c r="A80" s="175" t="s">
        <v>914</v>
      </c>
      <c r="B80" s="172" t="s">
        <v>905</v>
      </c>
      <c r="C80" s="174">
        <v>72.099999999999994</v>
      </c>
      <c r="D80" s="174">
        <v>72.099999999999994</v>
      </c>
    </row>
    <row r="81" spans="1:4" ht="15" outlineLevel="3" x14ac:dyDescent="0.2">
      <c r="A81" s="175"/>
      <c r="B81" s="172" t="s">
        <v>1199</v>
      </c>
      <c r="C81" s="174">
        <v>72.099999999999994</v>
      </c>
      <c r="D81" s="174">
        <v>72.099999999999994</v>
      </c>
    </row>
    <row r="82" spans="1:4" ht="15" outlineLevel="2" x14ac:dyDescent="0.2">
      <c r="A82" s="175" t="s">
        <v>912</v>
      </c>
      <c r="B82" s="172" t="s">
        <v>903</v>
      </c>
      <c r="C82" s="174">
        <v>116.2</v>
      </c>
      <c r="D82" s="174">
        <v>116.2</v>
      </c>
    </row>
    <row r="83" spans="1:4" ht="15" outlineLevel="3" x14ac:dyDescent="0.2">
      <c r="A83" s="175"/>
      <c r="B83" s="172" t="s">
        <v>996</v>
      </c>
      <c r="C83" s="174">
        <v>100.3</v>
      </c>
      <c r="D83" s="174">
        <v>100.3</v>
      </c>
    </row>
    <row r="84" spans="1:4" ht="15" outlineLevel="3" x14ac:dyDescent="0.2">
      <c r="A84" s="175"/>
      <c r="B84" s="172" t="s">
        <v>995</v>
      </c>
      <c r="C84" s="174">
        <v>15.9</v>
      </c>
      <c r="D84" s="174">
        <v>15.9</v>
      </c>
    </row>
    <row r="85" spans="1:4" ht="15" outlineLevel="2" x14ac:dyDescent="0.2">
      <c r="A85" s="175" t="s">
        <v>910</v>
      </c>
      <c r="B85" s="172" t="s">
        <v>854</v>
      </c>
      <c r="C85" s="174">
        <v>58.1</v>
      </c>
      <c r="D85" s="174">
        <v>58.1</v>
      </c>
    </row>
    <row r="86" spans="1:4" ht="15" outlineLevel="3" x14ac:dyDescent="0.2">
      <c r="A86" s="175"/>
      <c r="B86" s="172" t="s">
        <v>1198</v>
      </c>
      <c r="C86" s="174">
        <v>58.1</v>
      </c>
      <c r="D86" s="174">
        <v>58.1</v>
      </c>
    </row>
    <row r="87" spans="1:4" ht="15" outlineLevel="2" x14ac:dyDescent="0.2">
      <c r="A87" s="175" t="s">
        <v>908</v>
      </c>
      <c r="B87" s="172" t="s">
        <v>852</v>
      </c>
      <c r="C87" s="174">
        <v>142.4</v>
      </c>
      <c r="D87" s="174">
        <v>142.4</v>
      </c>
    </row>
    <row r="88" spans="1:4" ht="15" outlineLevel="3" x14ac:dyDescent="0.2">
      <c r="A88" s="175"/>
      <c r="B88" s="172" t="s">
        <v>1197</v>
      </c>
      <c r="C88" s="174">
        <v>142.4</v>
      </c>
      <c r="D88" s="174">
        <v>142.4</v>
      </c>
    </row>
    <row r="89" spans="1:4" ht="15" outlineLevel="2" x14ac:dyDescent="0.2">
      <c r="A89" s="175" t="s">
        <v>906</v>
      </c>
      <c r="B89" s="172" t="s">
        <v>232</v>
      </c>
      <c r="C89" s="174">
        <v>128.4</v>
      </c>
      <c r="D89" s="174">
        <v>128.4</v>
      </c>
    </row>
    <row r="90" spans="1:4" ht="15" outlineLevel="2" x14ac:dyDescent="0.2">
      <c r="A90" s="175" t="s">
        <v>904</v>
      </c>
      <c r="B90" s="172" t="s">
        <v>898</v>
      </c>
      <c r="C90" s="174">
        <v>128.4</v>
      </c>
      <c r="D90" s="174">
        <v>128.4</v>
      </c>
    </row>
    <row r="91" spans="1:4" ht="15" outlineLevel="2" x14ac:dyDescent="0.2">
      <c r="A91" s="175" t="s">
        <v>902</v>
      </c>
      <c r="B91" s="172" t="s">
        <v>896</v>
      </c>
      <c r="C91" s="174">
        <v>74</v>
      </c>
      <c r="D91" s="174">
        <v>74</v>
      </c>
    </row>
    <row r="92" spans="1:4" ht="15" outlineLevel="3" x14ac:dyDescent="0.2">
      <c r="A92" s="175"/>
      <c r="B92" s="172" t="s">
        <v>973</v>
      </c>
      <c r="C92" s="174">
        <v>58.1</v>
      </c>
      <c r="D92" s="174">
        <v>58.1</v>
      </c>
    </row>
    <row r="93" spans="1:4" ht="15" outlineLevel="3" x14ac:dyDescent="0.2">
      <c r="A93" s="175"/>
      <c r="B93" s="172" t="s">
        <v>969</v>
      </c>
      <c r="C93" s="174">
        <v>15.9</v>
      </c>
      <c r="D93" s="174">
        <v>15.9</v>
      </c>
    </row>
    <row r="94" spans="1:4" ht="15" outlineLevel="2" x14ac:dyDescent="0.2">
      <c r="A94" s="175" t="s">
        <v>901</v>
      </c>
      <c r="B94" s="172" t="s">
        <v>848</v>
      </c>
      <c r="C94" s="174">
        <v>163.80000000000001</v>
      </c>
      <c r="D94" s="174">
        <v>163.80000000000001</v>
      </c>
    </row>
    <row r="95" spans="1:4" ht="15" outlineLevel="3" x14ac:dyDescent="0.2">
      <c r="A95" s="175"/>
      <c r="B95" s="172" t="s">
        <v>965</v>
      </c>
      <c r="C95" s="174">
        <v>86.2</v>
      </c>
      <c r="D95" s="174">
        <v>86.2</v>
      </c>
    </row>
    <row r="96" spans="1:4" ht="15" outlineLevel="3" x14ac:dyDescent="0.2">
      <c r="A96" s="175"/>
      <c r="B96" s="172" t="s">
        <v>964</v>
      </c>
      <c r="C96" s="174">
        <v>15.9</v>
      </c>
      <c r="D96" s="174">
        <v>15.9</v>
      </c>
    </row>
    <row r="97" spans="1:4" ht="15" outlineLevel="3" x14ac:dyDescent="0.2">
      <c r="A97" s="175"/>
      <c r="B97" s="172" t="s">
        <v>963</v>
      </c>
      <c r="C97" s="174">
        <v>29.9</v>
      </c>
      <c r="D97" s="174">
        <v>29.9</v>
      </c>
    </row>
    <row r="98" spans="1:4" ht="15" outlineLevel="3" x14ac:dyDescent="0.2">
      <c r="A98" s="175"/>
      <c r="B98" s="172" t="s">
        <v>962</v>
      </c>
      <c r="C98" s="174">
        <v>15.9</v>
      </c>
      <c r="D98" s="174">
        <v>15.9</v>
      </c>
    </row>
    <row r="99" spans="1:4" ht="15" outlineLevel="3" x14ac:dyDescent="0.2">
      <c r="A99" s="175"/>
      <c r="B99" s="172" t="s">
        <v>961</v>
      </c>
      <c r="C99" s="174">
        <v>15.9</v>
      </c>
      <c r="D99" s="174">
        <v>15.9</v>
      </c>
    </row>
    <row r="100" spans="1:4" ht="15" outlineLevel="2" x14ac:dyDescent="0.2">
      <c r="A100" s="175" t="s">
        <v>900</v>
      </c>
      <c r="B100" s="172" t="s">
        <v>892</v>
      </c>
      <c r="C100" s="174">
        <v>174.2</v>
      </c>
      <c r="D100" s="174">
        <v>174.2</v>
      </c>
    </row>
    <row r="101" spans="1:4" ht="15" outlineLevel="3" x14ac:dyDescent="0.2">
      <c r="A101" s="175"/>
      <c r="B101" s="172" t="s">
        <v>960</v>
      </c>
      <c r="C101" s="174">
        <v>58.1</v>
      </c>
      <c r="D101" s="174">
        <v>58.1</v>
      </c>
    </row>
    <row r="102" spans="1:4" ht="15" outlineLevel="3" x14ac:dyDescent="0.2">
      <c r="A102" s="175"/>
      <c r="B102" s="172" t="s">
        <v>959</v>
      </c>
      <c r="C102" s="174">
        <v>72.099999999999994</v>
      </c>
      <c r="D102" s="174">
        <v>72.099999999999994</v>
      </c>
    </row>
    <row r="103" spans="1:4" ht="15" outlineLevel="3" x14ac:dyDescent="0.2">
      <c r="A103" s="175"/>
      <c r="B103" s="172" t="s">
        <v>958</v>
      </c>
      <c r="C103" s="174">
        <v>44</v>
      </c>
      <c r="D103" s="174">
        <v>44</v>
      </c>
    </row>
    <row r="104" spans="1:4" ht="15" outlineLevel="2" x14ac:dyDescent="0.2">
      <c r="A104" s="175" t="s">
        <v>899</v>
      </c>
      <c r="B104" s="172" t="s">
        <v>890</v>
      </c>
      <c r="C104" s="174">
        <v>116.2</v>
      </c>
      <c r="D104" s="174">
        <v>116.2</v>
      </c>
    </row>
    <row r="105" spans="1:4" ht="15" outlineLevel="3" x14ac:dyDescent="0.2">
      <c r="A105" s="175"/>
      <c r="B105" s="172" t="s">
        <v>954</v>
      </c>
      <c r="C105" s="174">
        <v>100.3</v>
      </c>
      <c r="D105" s="174">
        <v>100.3</v>
      </c>
    </row>
    <row r="106" spans="1:4" ht="15" outlineLevel="3" x14ac:dyDescent="0.2">
      <c r="A106" s="175"/>
      <c r="B106" s="172" t="s">
        <v>952</v>
      </c>
      <c r="C106" s="174">
        <v>15.9</v>
      </c>
      <c r="D106" s="174">
        <v>15.9</v>
      </c>
    </row>
    <row r="107" spans="1:4" ht="15" outlineLevel="2" x14ac:dyDescent="0.2">
      <c r="A107" s="175" t="s">
        <v>897</v>
      </c>
      <c r="B107" s="172" t="s">
        <v>888</v>
      </c>
      <c r="C107" s="174">
        <v>204.1</v>
      </c>
      <c r="D107" s="174">
        <v>204.1</v>
      </c>
    </row>
    <row r="108" spans="1:4" ht="15" outlineLevel="3" x14ac:dyDescent="0.2">
      <c r="A108" s="175"/>
      <c r="B108" s="172" t="s">
        <v>951</v>
      </c>
      <c r="C108" s="174">
        <v>86.2</v>
      </c>
      <c r="D108" s="174">
        <v>86.2</v>
      </c>
    </row>
    <row r="109" spans="1:4" ht="15" outlineLevel="3" x14ac:dyDescent="0.2">
      <c r="A109" s="175"/>
      <c r="B109" s="172" t="s">
        <v>949</v>
      </c>
      <c r="C109" s="174">
        <v>58.1</v>
      </c>
      <c r="D109" s="174">
        <v>58.1</v>
      </c>
    </row>
    <row r="110" spans="1:4" ht="15" outlineLevel="3" x14ac:dyDescent="0.2">
      <c r="A110" s="175"/>
      <c r="B110" s="172" t="s">
        <v>948</v>
      </c>
      <c r="C110" s="174">
        <v>29.9</v>
      </c>
      <c r="D110" s="174">
        <v>29.9</v>
      </c>
    </row>
    <row r="111" spans="1:4" ht="15" outlineLevel="3" x14ac:dyDescent="0.2">
      <c r="A111" s="175"/>
      <c r="B111" s="172" t="s">
        <v>947</v>
      </c>
      <c r="C111" s="174">
        <v>29.9</v>
      </c>
      <c r="D111" s="174">
        <v>29.9</v>
      </c>
    </row>
    <row r="112" spans="1:4" ht="15" x14ac:dyDescent="0.2">
      <c r="A112" s="175"/>
      <c r="B112" s="172" t="s">
        <v>247</v>
      </c>
      <c r="C112" s="174">
        <v>8017.8</v>
      </c>
      <c r="D112" s="174">
        <v>8017.8</v>
      </c>
    </row>
    <row r="113" ht="41.4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sheetData>
  <mergeCells count="1">
    <mergeCell ref="A3:D3"/>
  </mergeCells>
  <pageMargins left="0.70866141732283472" right="0.70866141732283472" top="0.74803149606299213" bottom="0.74803149606299213" header="0.31496062992125984" footer="0.31496062992125984"/>
  <pageSetup paperSize="9" scale="88" fitToHeight="0" orientation="portrait" r:id="rId1"/>
  <headerFooter>
    <oddHeader>&amp;C&amp;"Times New Roman,обычный"&amp;12&amp;P</oddHeader>
    <oddFooter>&amp;L&amp;"Times New Roman,обычный"&amp;8 7698-17</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workbookViewId="0">
      <selection activeCell="E3" sqref="E3"/>
    </sheetView>
  </sheetViews>
  <sheetFormatPr defaultColWidth="9.140625" defaultRowHeight="12.75" x14ac:dyDescent="0.2"/>
  <cols>
    <col min="1" max="1" width="8.7109375" style="171" customWidth="1"/>
    <col min="2" max="2" width="57.42578125" style="171" customWidth="1"/>
    <col min="3" max="4" width="22.140625" style="171" customWidth="1"/>
    <col min="5" max="5" width="9.140625" style="171" customWidth="1"/>
    <col min="6" max="6" width="13.140625" style="171" customWidth="1"/>
    <col min="7" max="9" width="9.140625" style="171" customWidth="1"/>
    <col min="10" max="16384" width="9.140625" style="171"/>
  </cols>
  <sheetData>
    <row r="1" spans="1:4" s="176" customFormat="1" ht="15" x14ac:dyDescent="0.25">
      <c r="D1" s="319" t="s">
        <v>2670</v>
      </c>
    </row>
    <row r="2" spans="1:4" s="176" customFormat="1" ht="15" x14ac:dyDescent="0.25">
      <c r="D2" s="181" t="s">
        <v>2695</v>
      </c>
    </row>
    <row r="3" spans="1:4" s="185" customFormat="1" ht="136.5" customHeight="1" x14ac:dyDescent="0.2">
      <c r="A3" s="397" t="s">
        <v>2849</v>
      </c>
      <c r="B3" s="397"/>
      <c r="C3" s="397"/>
      <c r="D3" s="397"/>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944</v>
      </c>
      <c r="C6" s="174">
        <v>67979.100000000006</v>
      </c>
      <c r="D6" s="174">
        <v>67979.100000000006</v>
      </c>
    </row>
    <row r="7" spans="1:4" ht="15" x14ac:dyDescent="0.2">
      <c r="A7" s="175" t="s">
        <v>883</v>
      </c>
      <c r="B7" s="172" t="s">
        <v>884</v>
      </c>
      <c r="C7" s="174">
        <v>3271.3</v>
      </c>
      <c r="D7" s="174">
        <v>3271.3</v>
      </c>
    </row>
    <row r="8" spans="1:4" ht="15" x14ac:dyDescent="0.2">
      <c r="A8" s="175" t="s">
        <v>881</v>
      </c>
      <c r="B8" s="172" t="s">
        <v>882</v>
      </c>
      <c r="C8" s="174">
        <v>19311.900000000001</v>
      </c>
      <c r="D8" s="174">
        <v>19311.900000000001</v>
      </c>
    </row>
    <row r="9" spans="1:4" ht="15" x14ac:dyDescent="0.2">
      <c r="A9" s="175" t="s">
        <v>879</v>
      </c>
      <c r="B9" s="172" t="s">
        <v>943</v>
      </c>
      <c r="C9" s="174">
        <v>1283.0999999999999</v>
      </c>
      <c r="D9" s="174">
        <v>1283.0999999999999</v>
      </c>
    </row>
    <row r="10" spans="1:4" ht="15" x14ac:dyDescent="0.2">
      <c r="A10" s="175" t="s">
        <v>877</v>
      </c>
      <c r="B10" s="172" t="s">
        <v>2630</v>
      </c>
      <c r="C10" s="174">
        <v>5302.4</v>
      </c>
      <c r="D10" s="174">
        <v>5302.4</v>
      </c>
    </row>
    <row r="11" spans="1:4" ht="15" x14ac:dyDescent="0.2">
      <c r="A11" s="175" t="s">
        <v>875</v>
      </c>
      <c r="B11" s="172" t="s">
        <v>941</v>
      </c>
      <c r="C11" s="174">
        <v>3619.9</v>
      </c>
      <c r="D11" s="174">
        <v>3619.9</v>
      </c>
    </row>
    <row r="12" spans="1:4" ht="15" x14ac:dyDescent="0.2">
      <c r="A12" s="175" t="s">
        <v>873</v>
      </c>
      <c r="B12" s="172" t="s">
        <v>878</v>
      </c>
      <c r="C12" s="174">
        <v>5160.6000000000004</v>
      </c>
      <c r="D12" s="174">
        <v>5160.6000000000004</v>
      </c>
    </row>
    <row r="13" spans="1:4" ht="15" x14ac:dyDescent="0.2">
      <c r="A13" s="175" t="s">
        <v>871</v>
      </c>
      <c r="B13" s="172" t="s">
        <v>876</v>
      </c>
      <c r="C13" s="174">
        <v>3258</v>
      </c>
      <c r="D13" s="174">
        <v>3133.7</v>
      </c>
    </row>
    <row r="14" spans="1:4" ht="15" x14ac:dyDescent="0.2">
      <c r="A14" s="175" t="s">
        <v>869</v>
      </c>
      <c r="B14" s="172" t="s">
        <v>2629</v>
      </c>
      <c r="C14" s="174">
        <v>7282.9</v>
      </c>
      <c r="D14" s="174">
        <v>7282.9</v>
      </c>
    </row>
    <row r="15" spans="1:4" ht="15" x14ac:dyDescent="0.2">
      <c r="A15" s="175" t="s">
        <v>867</v>
      </c>
      <c r="B15" s="172" t="s">
        <v>872</v>
      </c>
      <c r="C15" s="174">
        <v>5653</v>
      </c>
      <c r="D15" s="174">
        <v>5756.6</v>
      </c>
    </row>
    <row r="16" spans="1:4" ht="15" x14ac:dyDescent="0.2">
      <c r="A16" s="175" t="s">
        <v>865</v>
      </c>
      <c r="B16" s="172" t="s">
        <v>870</v>
      </c>
      <c r="C16" s="174">
        <v>10864.1</v>
      </c>
      <c r="D16" s="174">
        <v>10772</v>
      </c>
    </row>
    <row r="17" spans="1:4" ht="15" x14ac:dyDescent="0.2">
      <c r="A17" s="175" t="s">
        <v>863</v>
      </c>
      <c r="B17" s="172" t="s">
        <v>868</v>
      </c>
      <c r="C17" s="174">
        <v>11122.1</v>
      </c>
      <c r="D17" s="174">
        <v>11122.1</v>
      </c>
    </row>
    <row r="18" spans="1:4" ht="15" x14ac:dyDescent="0.2">
      <c r="A18" s="175" t="s">
        <v>861</v>
      </c>
      <c r="B18" s="172" t="s">
        <v>940</v>
      </c>
      <c r="C18" s="174">
        <v>3309.9</v>
      </c>
      <c r="D18" s="174">
        <v>3309.9</v>
      </c>
    </row>
    <row r="19" spans="1:4" ht="15" x14ac:dyDescent="0.2">
      <c r="A19" s="175" t="s">
        <v>859</v>
      </c>
      <c r="B19" s="172" t="s">
        <v>866</v>
      </c>
      <c r="C19" s="174">
        <v>16168.5</v>
      </c>
      <c r="D19" s="174">
        <v>16168.5</v>
      </c>
    </row>
    <row r="20" spans="1:4" ht="15" x14ac:dyDescent="0.2">
      <c r="A20" s="175" t="s">
        <v>857</v>
      </c>
      <c r="B20" s="172" t="s">
        <v>936</v>
      </c>
      <c r="C20" s="174">
        <v>3464.2</v>
      </c>
      <c r="D20" s="174">
        <v>3464.2</v>
      </c>
    </row>
    <row r="21" spans="1:4" ht="15" x14ac:dyDescent="0.2">
      <c r="A21" s="175" t="s">
        <v>855</v>
      </c>
      <c r="B21" s="172" t="s">
        <v>934</v>
      </c>
      <c r="C21" s="174">
        <v>4008.2</v>
      </c>
      <c r="D21" s="174">
        <v>4008.2</v>
      </c>
    </row>
    <row r="22" spans="1:4" ht="15" x14ac:dyDescent="0.2">
      <c r="A22" s="175" t="s">
        <v>853</v>
      </c>
      <c r="B22" s="172" t="s">
        <v>932</v>
      </c>
      <c r="C22" s="174">
        <v>3848.6</v>
      </c>
      <c r="D22" s="174">
        <v>3848.6</v>
      </c>
    </row>
    <row r="23" spans="1:4" ht="15" x14ac:dyDescent="0.2">
      <c r="A23" s="175" t="s">
        <v>851</v>
      </c>
      <c r="B23" s="172" t="s">
        <v>864</v>
      </c>
      <c r="C23" s="174">
        <v>2930.6</v>
      </c>
      <c r="D23" s="174">
        <v>2930.6</v>
      </c>
    </row>
    <row r="24" spans="1:4" ht="15" x14ac:dyDescent="0.2">
      <c r="A24" s="175" t="s">
        <v>849</v>
      </c>
      <c r="B24" s="172" t="s">
        <v>929</v>
      </c>
      <c r="C24" s="174">
        <v>5009.5</v>
      </c>
      <c r="D24" s="174">
        <v>5009.5</v>
      </c>
    </row>
    <row r="25" spans="1:4" ht="15" x14ac:dyDescent="0.2">
      <c r="A25" s="175" t="s">
        <v>935</v>
      </c>
      <c r="B25" s="172" t="s">
        <v>862</v>
      </c>
      <c r="C25" s="174">
        <v>2694.9</v>
      </c>
      <c r="D25" s="174">
        <v>2694.9</v>
      </c>
    </row>
    <row r="26" spans="1:4" ht="15" x14ac:dyDescent="0.2">
      <c r="A26" s="175" t="s">
        <v>933</v>
      </c>
      <c r="B26" s="172" t="s">
        <v>924</v>
      </c>
      <c r="C26" s="174">
        <v>6222.6</v>
      </c>
      <c r="D26" s="174">
        <v>6222.6</v>
      </c>
    </row>
    <row r="27" spans="1:4" ht="15" x14ac:dyDescent="0.2">
      <c r="A27" s="175" t="s">
        <v>931</v>
      </c>
      <c r="B27" s="172" t="s">
        <v>922</v>
      </c>
      <c r="C27" s="174">
        <v>7436.7</v>
      </c>
      <c r="D27" s="174">
        <v>7436.7</v>
      </c>
    </row>
    <row r="28" spans="1:4" ht="15" x14ac:dyDescent="0.2">
      <c r="A28" s="175" t="s">
        <v>930</v>
      </c>
      <c r="B28" s="172" t="s">
        <v>860</v>
      </c>
      <c r="C28" s="174">
        <v>4667.2</v>
      </c>
      <c r="D28" s="174">
        <v>4667.2</v>
      </c>
    </row>
    <row r="29" spans="1:4" ht="15" x14ac:dyDescent="0.2">
      <c r="A29" s="175" t="s">
        <v>928</v>
      </c>
      <c r="B29" s="172" t="s">
        <v>919</v>
      </c>
      <c r="C29" s="174">
        <v>4555.8999999999996</v>
      </c>
      <c r="D29" s="174">
        <v>4555.8999999999996</v>
      </c>
    </row>
    <row r="30" spans="1:4" ht="15" x14ac:dyDescent="0.2">
      <c r="A30" s="175" t="s">
        <v>926</v>
      </c>
      <c r="B30" s="172" t="s">
        <v>858</v>
      </c>
      <c r="C30" s="174">
        <v>2217.6999999999998</v>
      </c>
      <c r="D30" s="174">
        <v>2217.6999999999998</v>
      </c>
    </row>
    <row r="31" spans="1:4" ht="15" x14ac:dyDescent="0.2">
      <c r="A31" s="175" t="s">
        <v>925</v>
      </c>
      <c r="B31" s="172" t="s">
        <v>916</v>
      </c>
      <c r="C31" s="174">
        <v>4598.3999999999996</v>
      </c>
      <c r="D31" s="174">
        <v>4463.3</v>
      </c>
    </row>
    <row r="32" spans="1:4" ht="15" x14ac:dyDescent="0.2">
      <c r="A32" s="175" t="s">
        <v>923</v>
      </c>
      <c r="B32" s="172" t="s">
        <v>913</v>
      </c>
      <c r="C32" s="174">
        <v>4483.5</v>
      </c>
      <c r="D32" s="174">
        <v>4483.5</v>
      </c>
    </row>
    <row r="33" spans="1:4" ht="15" x14ac:dyDescent="0.2">
      <c r="A33" s="175" t="s">
        <v>921</v>
      </c>
      <c r="B33" s="172" t="s">
        <v>909</v>
      </c>
      <c r="C33" s="174">
        <v>5077.3999999999996</v>
      </c>
      <c r="D33" s="174">
        <v>5077.3999999999996</v>
      </c>
    </row>
    <row r="34" spans="1:4" ht="15" x14ac:dyDescent="0.2">
      <c r="A34" s="175" t="s">
        <v>920</v>
      </c>
      <c r="B34" s="172" t="s">
        <v>907</v>
      </c>
      <c r="C34" s="174">
        <v>1737.8</v>
      </c>
      <c r="D34" s="174">
        <v>1737.8</v>
      </c>
    </row>
    <row r="35" spans="1:4" ht="15" x14ac:dyDescent="0.2">
      <c r="A35" s="175" t="s">
        <v>918</v>
      </c>
      <c r="B35" s="172" t="s">
        <v>903</v>
      </c>
      <c r="C35" s="174">
        <v>3366.7</v>
      </c>
      <c r="D35" s="174">
        <v>3366.7</v>
      </c>
    </row>
    <row r="36" spans="1:4" ht="15" x14ac:dyDescent="0.2">
      <c r="A36" s="175" t="s">
        <v>917</v>
      </c>
      <c r="B36" s="172" t="s">
        <v>852</v>
      </c>
      <c r="C36" s="174">
        <v>3841.7</v>
      </c>
      <c r="D36" s="174">
        <v>3872.9</v>
      </c>
    </row>
    <row r="37" spans="1:4" ht="15" x14ac:dyDescent="0.2">
      <c r="A37" s="175" t="s">
        <v>915</v>
      </c>
      <c r="B37" s="172" t="s">
        <v>898</v>
      </c>
      <c r="C37" s="174">
        <v>3991.5</v>
      </c>
      <c r="D37" s="174">
        <v>3991.5</v>
      </c>
    </row>
    <row r="38" spans="1:4" ht="15" x14ac:dyDescent="0.2">
      <c r="A38" s="175" t="s">
        <v>914</v>
      </c>
      <c r="B38" s="172" t="s">
        <v>850</v>
      </c>
      <c r="C38" s="174">
        <v>2092.6</v>
      </c>
      <c r="D38" s="174">
        <v>2092.6</v>
      </c>
    </row>
    <row r="39" spans="1:4" ht="15" x14ac:dyDescent="0.2">
      <c r="A39" s="175" t="s">
        <v>912</v>
      </c>
      <c r="B39" s="172" t="s">
        <v>892</v>
      </c>
      <c r="C39" s="174">
        <v>14510.8</v>
      </c>
      <c r="D39" s="174">
        <v>14510.8</v>
      </c>
    </row>
    <row r="40" spans="1:4" ht="15" x14ac:dyDescent="0.2">
      <c r="A40" s="175" t="s">
        <v>910</v>
      </c>
      <c r="B40" s="172" t="s">
        <v>888</v>
      </c>
      <c r="C40" s="174">
        <v>4341.2</v>
      </c>
      <c r="D40" s="174">
        <v>4341.2</v>
      </c>
    </row>
    <row r="41" spans="1:4" ht="15" x14ac:dyDescent="0.2">
      <c r="A41" s="175"/>
      <c r="B41" s="172" t="s">
        <v>247</v>
      </c>
      <c r="C41" s="174">
        <v>258684.5</v>
      </c>
      <c r="D41" s="174">
        <v>258467.8</v>
      </c>
    </row>
    <row r="42" spans="1:4" ht="41.45" customHeight="1" x14ac:dyDescent="0.2"/>
    <row r="43" spans="1:4" ht="12.75" customHeight="1" x14ac:dyDescent="0.2"/>
    <row r="44" spans="1:4" ht="12.75" customHeight="1" x14ac:dyDescent="0.2"/>
  </sheetData>
  <mergeCells count="1">
    <mergeCell ref="A3:D3"/>
  </mergeCells>
  <pageMargins left="0.70866141732283472" right="0.70866141732283472" top="0.74803149606299213" bottom="0.74803149606299213" header="0.31496062992125984" footer="0.31496062992125984"/>
  <pageSetup paperSize="9" scale="79" fitToHeight="0" orientation="portrait" r:id="rId1"/>
  <headerFooter>
    <oddFooter>&amp;L&amp;"Times New Roman,обычный"&amp;8 7698-17</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10"/>
  <sheetViews>
    <sheetView workbookViewId="0">
      <selection activeCell="E4" sqref="E4"/>
    </sheetView>
  </sheetViews>
  <sheetFormatPr defaultColWidth="9.140625" defaultRowHeight="12.75" x14ac:dyDescent="0.2"/>
  <cols>
    <col min="1" max="1" width="8.7109375" style="171" customWidth="1"/>
    <col min="2" max="2" width="57.42578125" style="171" customWidth="1"/>
    <col min="3" max="4" width="22.140625" style="171" customWidth="1"/>
    <col min="5" max="5" width="9.140625" style="171" customWidth="1"/>
    <col min="6" max="6" width="13.140625" style="171" customWidth="1"/>
    <col min="7" max="9" width="9.140625" style="171" customWidth="1"/>
    <col min="10" max="16384" width="9.140625" style="171"/>
  </cols>
  <sheetData>
    <row r="1" spans="1:4" s="176" customFormat="1" ht="15" x14ac:dyDescent="0.25">
      <c r="D1" s="319" t="s">
        <v>2671</v>
      </c>
    </row>
    <row r="2" spans="1:4" s="176" customFormat="1" ht="15" x14ac:dyDescent="0.25">
      <c r="D2" s="181" t="s">
        <v>2695</v>
      </c>
    </row>
    <row r="3" spans="1:4" s="185" customFormat="1" ht="54.75" customHeight="1" x14ac:dyDescent="0.2">
      <c r="A3" s="382" t="s">
        <v>2850</v>
      </c>
      <c r="B3" s="382"/>
      <c r="C3" s="382"/>
      <c r="D3" s="382"/>
    </row>
    <row r="4" spans="1:4" s="185" customFormat="1" ht="14.25" x14ac:dyDescent="0.2">
      <c r="A4" s="186"/>
      <c r="B4" s="186"/>
      <c r="C4" s="186"/>
      <c r="D4" s="186"/>
    </row>
    <row r="5" spans="1:4" s="184" customFormat="1" ht="29.45" customHeight="1" x14ac:dyDescent="0.25">
      <c r="A5" s="178" t="s">
        <v>33</v>
      </c>
      <c r="B5" s="178" t="s">
        <v>887</v>
      </c>
      <c r="C5" s="178" t="s">
        <v>102</v>
      </c>
      <c r="D5" s="178" t="s">
        <v>52</v>
      </c>
    </row>
    <row r="6" spans="1:4" ht="15" x14ac:dyDescent="0.2">
      <c r="A6" s="175" t="s">
        <v>885</v>
      </c>
      <c r="B6" s="172" t="s">
        <v>1210</v>
      </c>
      <c r="C6" s="174">
        <v>27000</v>
      </c>
      <c r="D6" s="174">
        <v>26000</v>
      </c>
    </row>
    <row r="7" spans="1:4" ht="15" x14ac:dyDescent="0.2">
      <c r="A7" s="175"/>
      <c r="B7" s="172" t="s">
        <v>247</v>
      </c>
      <c r="C7" s="174">
        <f>C6</f>
        <v>27000</v>
      </c>
      <c r="D7" s="174">
        <f>D6</f>
        <v>26000</v>
      </c>
    </row>
    <row r="8" spans="1:4" ht="41.45" customHeight="1" x14ac:dyDescent="0.2"/>
    <row r="9" spans="1:4" ht="12.75" customHeight="1" x14ac:dyDescent="0.2"/>
    <row r="10" spans="1:4" ht="12.75" customHeight="1" x14ac:dyDescent="0.2"/>
  </sheetData>
  <mergeCells count="1">
    <mergeCell ref="A3:D3"/>
  </mergeCells>
  <pageMargins left="0.70866141732283472" right="0.70866141732283472" top="0.74803149606299213" bottom="0.74803149606299213" header="0.31496062992125984" footer="0.31496062992125984"/>
  <pageSetup paperSize="9" scale="79" fitToHeight="0" orientation="portrait" r:id="rId1"/>
  <headerFooter>
    <oddFooter>&amp;L&amp;"Times New Roman,обычный"&amp;8 7698-17</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C10"/>
  <sheetViews>
    <sheetView view="pageBreakPreview" zoomScale="60" zoomScaleNormal="100" workbookViewId="0">
      <selection activeCell="C14" sqref="C14"/>
    </sheetView>
  </sheetViews>
  <sheetFormatPr defaultColWidth="30.7109375" defaultRowHeight="12.75" x14ac:dyDescent="0.2"/>
  <cols>
    <col min="1" max="1" width="8.7109375" style="171" customWidth="1"/>
    <col min="2" max="2" width="35.140625" style="171" customWidth="1"/>
    <col min="3" max="3" width="26.285156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181" t="s">
        <v>2851</v>
      </c>
    </row>
    <row r="2" spans="1:3" s="185" customFormat="1" ht="15" x14ac:dyDescent="0.25">
      <c r="C2" s="190" t="s">
        <v>32</v>
      </c>
    </row>
    <row r="3" spans="1:3" s="185" customFormat="1" ht="15" x14ac:dyDescent="0.25">
      <c r="C3" s="190" t="s">
        <v>2890</v>
      </c>
    </row>
    <row r="4" spans="1:3" s="185" customFormat="1" ht="21.6" customHeight="1" x14ac:dyDescent="0.25">
      <c r="C4" s="319" t="s">
        <v>2666</v>
      </c>
    </row>
    <row r="5" spans="1:3" s="185" customFormat="1" ht="72" customHeight="1" x14ac:dyDescent="0.2">
      <c r="A5" s="386" t="s">
        <v>2852</v>
      </c>
      <c r="B5" s="386"/>
      <c r="C5" s="386"/>
    </row>
    <row r="6" spans="1:3" s="185" customFormat="1" x14ac:dyDescent="0.2">
      <c r="A6" s="192"/>
    </row>
    <row r="7" spans="1:3" s="185" customFormat="1" ht="32.450000000000003" customHeight="1" x14ac:dyDescent="0.2">
      <c r="A7" s="178" t="s">
        <v>33</v>
      </c>
      <c r="B7" s="178" t="s">
        <v>887</v>
      </c>
      <c r="C7" s="200" t="s">
        <v>886</v>
      </c>
    </row>
    <row r="8" spans="1:3" ht="15" x14ac:dyDescent="0.2">
      <c r="A8" s="175" t="s">
        <v>885</v>
      </c>
      <c r="B8" s="172" t="s">
        <v>2630</v>
      </c>
      <c r="C8" s="174">
        <v>16738.900000000001</v>
      </c>
    </row>
    <row r="9" spans="1:3" ht="15" x14ac:dyDescent="0.2">
      <c r="A9" s="175" t="s">
        <v>883</v>
      </c>
      <c r="B9" s="172" t="s">
        <v>941</v>
      </c>
      <c r="C9" s="174">
        <v>107380.3</v>
      </c>
    </row>
    <row r="10" spans="1:3" ht="15" x14ac:dyDescent="0.2">
      <c r="A10" s="175"/>
      <c r="B10" s="172" t="s">
        <v>247</v>
      </c>
      <c r="C10" s="174">
        <v>124119.2</v>
      </c>
    </row>
  </sheetData>
  <mergeCells count="1">
    <mergeCell ref="A5:C5"/>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0"/>
  <dimension ref="A1:C7"/>
  <sheetViews>
    <sheetView workbookViewId="0">
      <selection activeCell="D3" sqref="D3"/>
    </sheetView>
  </sheetViews>
  <sheetFormatPr defaultColWidth="30.7109375" defaultRowHeight="12.75" x14ac:dyDescent="0.2"/>
  <cols>
    <col min="1" max="1" width="8.7109375" style="171" customWidth="1"/>
    <col min="2" max="2" width="45.42578125" style="171" customWidth="1"/>
    <col min="3" max="3" width="22.42578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93" customFormat="1" ht="15" x14ac:dyDescent="0.25">
      <c r="A1" s="195"/>
      <c r="B1" s="194"/>
      <c r="C1" s="319" t="s">
        <v>2668</v>
      </c>
    </row>
    <row r="2" spans="1:3" s="193" customFormat="1" ht="15" x14ac:dyDescent="0.25">
      <c r="A2" s="195"/>
      <c r="B2" s="194"/>
      <c r="C2" s="181" t="s">
        <v>2696</v>
      </c>
    </row>
    <row r="3" spans="1:3" s="193" customFormat="1" ht="84" customHeight="1" x14ac:dyDescent="0.2">
      <c r="A3" s="382" t="s">
        <v>2853</v>
      </c>
      <c r="B3" s="382"/>
      <c r="C3" s="382"/>
    </row>
    <row r="4" spans="1:3" s="193" customFormat="1" x14ac:dyDescent="0.2">
      <c r="A4" s="195"/>
      <c r="B4" s="194"/>
      <c r="C4" s="194"/>
    </row>
    <row r="5" spans="1:3" s="193" customFormat="1" ht="30" x14ac:dyDescent="0.2">
      <c r="A5" s="178" t="s">
        <v>33</v>
      </c>
      <c r="B5" s="178" t="s">
        <v>887</v>
      </c>
      <c r="C5" s="178" t="s">
        <v>1236</v>
      </c>
    </row>
    <row r="6" spans="1:3" ht="15" x14ac:dyDescent="0.2">
      <c r="A6" s="175" t="s">
        <v>885</v>
      </c>
      <c r="B6" s="172" t="s">
        <v>944</v>
      </c>
      <c r="C6" s="174">
        <v>96626.5</v>
      </c>
    </row>
    <row r="7" spans="1:3" ht="15" x14ac:dyDescent="0.2">
      <c r="A7" s="175"/>
      <c r="B7" s="172" t="s">
        <v>247</v>
      </c>
      <c r="C7" s="174">
        <v>96626.5</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0"/>
  <dimension ref="A1:F7"/>
  <sheetViews>
    <sheetView workbookViewId="0">
      <selection activeCell="D3" sqref="D3"/>
    </sheetView>
  </sheetViews>
  <sheetFormatPr defaultColWidth="30.7109375" defaultRowHeight="12.75" x14ac:dyDescent="0.2"/>
  <cols>
    <col min="1" max="1" width="8.7109375" style="171" customWidth="1"/>
    <col min="2" max="2" width="51.28515625" style="171" customWidth="1"/>
    <col min="3" max="3" width="22.285156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6" s="176" customFormat="1" ht="15" x14ac:dyDescent="0.25">
      <c r="C1" s="319" t="s">
        <v>2669</v>
      </c>
    </row>
    <row r="2" spans="1:6" s="182" customFormat="1" ht="15.75" customHeight="1" x14ac:dyDescent="0.25">
      <c r="A2" s="188"/>
      <c r="B2" s="188"/>
      <c r="C2" s="181" t="s">
        <v>2696</v>
      </c>
      <c r="E2" s="188"/>
      <c r="F2" s="199"/>
    </row>
    <row r="3" spans="1:6" s="185" customFormat="1" ht="94.5" customHeight="1" x14ac:dyDescent="0.2">
      <c r="A3" s="382" t="s">
        <v>2854</v>
      </c>
      <c r="B3" s="382"/>
      <c r="C3" s="382"/>
      <c r="D3" s="198"/>
    </row>
    <row r="4" spans="1:6" s="185" customFormat="1" ht="12.75" customHeight="1" x14ac:dyDescent="0.2"/>
    <row r="5" spans="1:6" s="185" customFormat="1" ht="33" customHeight="1" x14ac:dyDescent="0.2">
      <c r="A5" s="178" t="s">
        <v>33</v>
      </c>
      <c r="B5" s="178" t="s">
        <v>887</v>
      </c>
      <c r="C5" s="197" t="s">
        <v>886</v>
      </c>
    </row>
    <row r="6" spans="1:6" ht="15" x14ac:dyDescent="0.2">
      <c r="A6" s="175" t="s">
        <v>885</v>
      </c>
      <c r="B6" s="172" t="s">
        <v>882</v>
      </c>
      <c r="C6" s="174">
        <v>274406.09999999998</v>
      </c>
    </row>
    <row r="7" spans="1:6" ht="15" x14ac:dyDescent="0.2">
      <c r="A7" s="175"/>
      <c r="B7" s="172" t="s">
        <v>247</v>
      </c>
      <c r="C7" s="174">
        <v>274406.09999999998</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C7"/>
  <sheetViews>
    <sheetView workbookViewId="0">
      <selection activeCell="C10" sqref="C10"/>
    </sheetView>
  </sheetViews>
  <sheetFormatPr defaultColWidth="30.7109375" defaultRowHeight="12.75" x14ac:dyDescent="0.2"/>
  <cols>
    <col min="1" max="1" width="8.7109375" style="171" customWidth="1"/>
    <col min="2" max="2" width="45.42578125" style="171" customWidth="1"/>
    <col min="3" max="3" width="21.710937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2670</v>
      </c>
    </row>
    <row r="2" spans="1:3" s="185" customFormat="1" ht="15" x14ac:dyDescent="0.25">
      <c r="C2" s="181" t="s">
        <v>2696</v>
      </c>
    </row>
    <row r="3" spans="1:3" s="185" customFormat="1" ht="97.5" customHeight="1" x14ac:dyDescent="0.2">
      <c r="A3" s="386" t="s">
        <v>2855</v>
      </c>
      <c r="B3" s="386"/>
      <c r="C3" s="386"/>
    </row>
    <row r="4" spans="1:3" s="185" customFormat="1" x14ac:dyDescent="0.2">
      <c r="A4" s="192"/>
    </row>
    <row r="5" spans="1:3" s="185" customFormat="1" ht="30.6" customHeight="1" x14ac:dyDescent="0.2">
      <c r="A5" s="178" t="s">
        <v>33</v>
      </c>
      <c r="B5" s="178" t="s">
        <v>887</v>
      </c>
      <c r="C5" s="200" t="s">
        <v>886</v>
      </c>
    </row>
    <row r="6" spans="1:3" ht="15" x14ac:dyDescent="0.2">
      <c r="A6" s="175" t="s">
        <v>885</v>
      </c>
      <c r="B6" s="172" t="s">
        <v>882</v>
      </c>
      <c r="C6" s="174">
        <v>1563146.5</v>
      </c>
    </row>
    <row r="7" spans="1:3" ht="15" x14ac:dyDescent="0.2">
      <c r="A7" s="175"/>
      <c r="B7" s="172" t="s">
        <v>247</v>
      </c>
      <c r="C7" s="174">
        <v>1563146.5</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D10"/>
  <sheetViews>
    <sheetView view="pageBreakPreview" zoomScale="60" zoomScaleNormal="100" workbookViewId="0">
      <selection activeCell="B3" sqref="B3"/>
    </sheetView>
  </sheetViews>
  <sheetFormatPr defaultColWidth="8.7109375" defaultRowHeight="12.75" x14ac:dyDescent="0.2"/>
  <cols>
    <col min="1" max="1" width="8.7109375" style="171" customWidth="1"/>
    <col min="2" max="2" width="30.7109375" style="171" customWidth="1"/>
    <col min="3" max="4" width="23.140625" style="171" customWidth="1"/>
    <col min="5" max="5" width="9.140625" style="171" customWidth="1"/>
    <col min="6" max="6" width="13.140625" style="171" customWidth="1"/>
    <col min="7" max="255" width="9.140625" style="171" customWidth="1"/>
    <col min="256" max="16384" width="8.7109375" style="171"/>
  </cols>
  <sheetData>
    <row r="1" spans="1:4" s="193" customFormat="1" ht="15" x14ac:dyDescent="0.25">
      <c r="A1" s="195"/>
      <c r="B1" s="194"/>
      <c r="C1" s="189"/>
      <c r="D1" s="181" t="s">
        <v>2856</v>
      </c>
    </row>
    <row r="2" spans="1:4" s="193" customFormat="1" ht="15" x14ac:dyDescent="0.25">
      <c r="A2" s="195"/>
      <c r="B2" s="194"/>
      <c r="C2" s="189"/>
      <c r="D2" s="190" t="s">
        <v>32</v>
      </c>
    </row>
    <row r="3" spans="1:4" s="193" customFormat="1" ht="15" x14ac:dyDescent="0.25">
      <c r="A3" s="195"/>
      <c r="B3" s="194"/>
      <c r="C3" s="201"/>
      <c r="D3" s="190" t="s">
        <v>2890</v>
      </c>
    </row>
    <row r="4" spans="1:4" s="193" customFormat="1" ht="21.6" customHeight="1" x14ac:dyDescent="0.25">
      <c r="A4" s="195"/>
      <c r="B4" s="194"/>
      <c r="C4" s="201"/>
      <c r="D4" s="319" t="s">
        <v>2666</v>
      </c>
    </row>
    <row r="5" spans="1:4" s="193" customFormat="1" ht="69" customHeight="1" x14ac:dyDescent="0.2">
      <c r="A5" s="382" t="s">
        <v>1240</v>
      </c>
      <c r="B5" s="382"/>
      <c r="C5" s="382"/>
      <c r="D5" s="382"/>
    </row>
    <row r="6" spans="1:4" s="193" customFormat="1" ht="30" x14ac:dyDescent="0.2">
      <c r="A6" s="178" t="s">
        <v>33</v>
      </c>
      <c r="B6" s="178" t="s">
        <v>887</v>
      </c>
      <c r="C6" s="178" t="s">
        <v>102</v>
      </c>
      <c r="D6" s="178" t="s">
        <v>52</v>
      </c>
    </row>
    <row r="7" spans="1:4" ht="15" x14ac:dyDescent="0.2">
      <c r="A7" s="175" t="s">
        <v>885</v>
      </c>
      <c r="B7" s="172" t="s">
        <v>943</v>
      </c>
      <c r="C7" s="174">
        <v>0</v>
      </c>
      <c r="D7" s="174">
        <v>2386.3000000000002</v>
      </c>
    </row>
    <row r="8" spans="1:4" ht="15" x14ac:dyDescent="0.2">
      <c r="A8" s="175" t="s">
        <v>883</v>
      </c>
      <c r="B8" s="172" t="s">
        <v>880</v>
      </c>
      <c r="C8" s="174">
        <v>19139.8</v>
      </c>
      <c r="D8" s="174">
        <v>32539.5</v>
      </c>
    </row>
    <row r="9" spans="1:4" ht="15" x14ac:dyDescent="0.2">
      <c r="A9" s="175" t="s">
        <v>881</v>
      </c>
      <c r="B9" s="172" t="s">
        <v>941</v>
      </c>
      <c r="C9" s="174">
        <v>15402</v>
      </c>
      <c r="D9" s="174">
        <v>0</v>
      </c>
    </row>
    <row r="10" spans="1:4" ht="15" x14ac:dyDescent="0.2">
      <c r="A10" s="175"/>
      <c r="B10" s="172" t="s">
        <v>247</v>
      </c>
      <c r="C10" s="174">
        <v>34541.800000000003</v>
      </c>
      <c r="D10" s="174">
        <v>34925.800000000003</v>
      </c>
    </row>
  </sheetData>
  <mergeCells count="1">
    <mergeCell ref="A5:D5"/>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C6"/>
  <sheetViews>
    <sheetView workbookViewId="0">
      <selection activeCell="A4" sqref="A4:IV4"/>
    </sheetView>
  </sheetViews>
  <sheetFormatPr defaultColWidth="30.7109375" defaultRowHeight="12.75" x14ac:dyDescent="0.2"/>
  <cols>
    <col min="1" max="1" width="8.7109375" style="171" customWidth="1"/>
    <col min="2" max="2" width="52" style="171" customWidth="1"/>
    <col min="3" max="3" width="22.285156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2668</v>
      </c>
    </row>
    <row r="2" spans="1:3" s="185" customFormat="1" ht="15" x14ac:dyDescent="0.25">
      <c r="C2" s="181" t="s">
        <v>2697</v>
      </c>
    </row>
    <row r="3" spans="1:3" s="185" customFormat="1" ht="86.25" customHeight="1" x14ac:dyDescent="0.2">
      <c r="A3" s="386" t="s">
        <v>2857</v>
      </c>
      <c r="B3" s="386"/>
      <c r="C3" s="386"/>
    </row>
    <row r="4" spans="1:3" s="185" customFormat="1" ht="42.75" customHeight="1" x14ac:dyDescent="0.2">
      <c r="A4" s="178" t="s">
        <v>33</v>
      </c>
      <c r="B4" s="178" t="s">
        <v>887</v>
      </c>
      <c r="C4" s="200" t="s">
        <v>102</v>
      </c>
    </row>
    <row r="5" spans="1:3" ht="15" x14ac:dyDescent="0.2">
      <c r="A5" s="175" t="s">
        <v>885</v>
      </c>
      <c r="B5" s="172" t="s">
        <v>882</v>
      </c>
      <c r="C5" s="174">
        <v>78000</v>
      </c>
    </row>
    <row r="6" spans="1:3" ht="15" x14ac:dyDescent="0.2">
      <c r="A6" s="175"/>
      <c r="B6" s="172" t="s">
        <v>247</v>
      </c>
      <c r="C6" s="174">
        <v>78000</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C7"/>
  <sheetViews>
    <sheetView workbookViewId="0">
      <selection activeCell="E3" sqref="E3"/>
    </sheetView>
  </sheetViews>
  <sheetFormatPr defaultColWidth="30.7109375" defaultRowHeight="12.75" x14ac:dyDescent="0.2"/>
  <cols>
    <col min="1" max="1" width="8.7109375" style="171" customWidth="1"/>
    <col min="2" max="2" width="40.5703125" style="171" customWidth="1"/>
    <col min="3" max="3" width="21.5703125" style="171" customWidth="1"/>
    <col min="4" max="4" width="9.140625" style="171" customWidth="1"/>
    <col min="5" max="5" width="13.140625" style="171" customWidth="1"/>
    <col min="6" max="254" width="9.140625" style="171" customWidth="1"/>
    <col min="255" max="255" width="8.7109375" style="171" customWidth="1"/>
    <col min="256" max="16384" width="30.7109375" style="171"/>
  </cols>
  <sheetData>
    <row r="1" spans="1:3" s="185" customFormat="1" ht="15" x14ac:dyDescent="0.25">
      <c r="C1" s="319" t="s">
        <v>2669</v>
      </c>
    </row>
    <row r="2" spans="1:3" s="185" customFormat="1" ht="15" x14ac:dyDescent="0.25">
      <c r="C2" s="181" t="s">
        <v>2697</v>
      </c>
    </row>
    <row r="3" spans="1:3" s="185" customFormat="1" ht="99.75" customHeight="1" x14ac:dyDescent="0.2">
      <c r="A3" s="386" t="s">
        <v>2880</v>
      </c>
      <c r="B3" s="386"/>
      <c r="C3" s="386"/>
    </row>
    <row r="4" spans="1:3" s="185" customFormat="1" x14ac:dyDescent="0.2">
      <c r="A4" s="192"/>
    </row>
    <row r="5" spans="1:3" s="185" customFormat="1" ht="28.9" customHeight="1" x14ac:dyDescent="0.2">
      <c r="A5" s="178" t="s">
        <v>33</v>
      </c>
      <c r="B5" s="178" t="s">
        <v>887</v>
      </c>
      <c r="C5" s="200" t="s">
        <v>52</v>
      </c>
    </row>
    <row r="6" spans="1:3" ht="15" x14ac:dyDescent="0.2">
      <c r="A6" s="175" t="s">
        <v>885</v>
      </c>
      <c r="B6" s="172" t="s">
        <v>882</v>
      </c>
      <c r="C6" s="174">
        <v>100000</v>
      </c>
    </row>
    <row r="7" spans="1:3" ht="15" x14ac:dyDescent="0.2">
      <c r="A7" s="175"/>
      <c r="B7" s="172" t="s">
        <v>247</v>
      </c>
      <c r="C7" s="174">
        <v>100000</v>
      </c>
    </row>
  </sheetData>
  <mergeCells count="1">
    <mergeCell ref="A3:C3"/>
  </mergeCells>
  <pageMargins left="0.70866141732283472" right="0.70866141732283472" top="0.74803149606299213" bottom="0.74803149606299213" header="0.31496062992125984" footer="0.31496062992125984"/>
  <pageSetup paperSize="9" orientation="portrait" r:id="rId1"/>
  <headerFooter>
    <oddFooter>&amp;L&amp;"Times New Roman,обычный"&amp;8 7698-17</oddFooter>
  </headerFooter>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40"/>
  <sheetViews>
    <sheetView view="pageBreakPreview" zoomScale="60" zoomScaleNormal="100" workbookViewId="0">
      <selection activeCell="B2" sqref="B2"/>
    </sheetView>
  </sheetViews>
  <sheetFormatPr defaultColWidth="9.140625" defaultRowHeight="15" x14ac:dyDescent="0.25"/>
  <cols>
    <col min="1" max="1" width="26.5703125" style="285" customWidth="1"/>
    <col min="2" max="2" width="72" style="285" customWidth="1"/>
    <col min="3" max="3" width="20" style="285" customWidth="1"/>
    <col min="4" max="16384" width="9.140625" style="285"/>
  </cols>
  <sheetData>
    <row r="1" spans="1:4" s="286" customFormat="1" x14ac:dyDescent="0.2">
      <c r="A1" s="29"/>
      <c r="B1" s="29"/>
      <c r="C1" s="30" t="s">
        <v>2698</v>
      </c>
    </row>
    <row r="2" spans="1:4" s="286" customFormat="1" ht="17.45" customHeight="1" x14ac:dyDescent="0.2">
      <c r="A2" s="29"/>
      <c r="B2" s="29"/>
      <c r="C2" s="320" t="s">
        <v>32</v>
      </c>
      <c r="D2" s="291"/>
    </row>
    <row r="3" spans="1:4" s="286" customFormat="1" x14ac:dyDescent="0.25">
      <c r="A3" s="29"/>
      <c r="B3" s="31"/>
      <c r="C3" s="290" t="s">
        <v>2893</v>
      </c>
    </row>
    <row r="4" spans="1:4" s="286" customFormat="1" ht="12.75" x14ac:dyDescent="0.2">
      <c r="A4" s="29"/>
      <c r="B4" s="31"/>
      <c r="C4" s="32"/>
    </row>
    <row r="5" spans="1:4" s="286" customFormat="1" ht="12.75" x14ac:dyDescent="0.2">
      <c r="A5" s="29"/>
      <c r="B5" s="31"/>
      <c r="C5" s="32"/>
    </row>
    <row r="6" spans="1:4" s="286" customFormat="1" ht="12.75" customHeight="1" x14ac:dyDescent="0.25">
      <c r="A6" s="401" t="s">
        <v>56</v>
      </c>
      <c r="B6" s="401"/>
      <c r="C6" s="401"/>
    </row>
    <row r="7" spans="1:4" s="286" customFormat="1" ht="12.75" x14ac:dyDescent="0.25">
      <c r="A7" s="33"/>
      <c r="B7" s="33"/>
    </row>
    <row r="8" spans="1:4" s="287" customFormat="1" ht="38.25" x14ac:dyDescent="0.25">
      <c r="A8" s="266" t="s">
        <v>57</v>
      </c>
      <c r="B8" s="266" t="s">
        <v>58</v>
      </c>
      <c r="C8" s="266" t="s">
        <v>886</v>
      </c>
    </row>
    <row r="9" spans="1:4" s="287" customFormat="1" ht="18.75" customHeight="1" x14ac:dyDescent="0.25">
      <c r="A9" s="268" t="s">
        <v>59</v>
      </c>
      <c r="B9" s="269" t="s">
        <v>60</v>
      </c>
      <c r="C9" s="270">
        <f>C10+C22+C27</f>
        <v>9242448.099999994</v>
      </c>
    </row>
    <row r="10" spans="1:4" s="287" customFormat="1" ht="18.75" customHeight="1" x14ac:dyDescent="0.25">
      <c r="A10" s="267" t="s">
        <v>61</v>
      </c>
      <c r="B10" s="271" t="s">
        <v>62</v>
      </c>
      <c r="C10" s="278">
        <f>C11-C20</f>
        <v>14163584.099999994</v>
      </c>
    </row>
    <row r="11" spans="1:4" s="287" customFormat="1" ht="19.5" customHeight="1" x14ac:dyDescent="0.25">
      <c r="A11" s="267" t="s">
        <v>63</v>
      </c>
      <c r="B11" s="271" t="s">
        <v>64</v>
      </c>
      <c r="C11" s="278">
        <f>C12</f>
        <v>80063584.099999994</v>
      </c>
    </row>
    <row r="12" spans="1:4" s="287" customFormat="1" ht="25.5" x14ac:dyDescent="0.25">
      <c r="A12" s="273" t="s">
        <v>5</v>
      </c>
      <c r="B12" s="274" t="s">
        <v>6</v>
      </c>
      <c r="C12" s="278">
        <v>80063584.099999994</v>
      </c>
    </row>
    <row r="13" spans="1:4" s="287" customFormat="1" ht="12.75" hidden="1" x14ac:dyDescent="0.25">
      <c r="A13" s="273" t="s">
        <v>65</v>
      </c>
      <c r="B13" s="275" t="s">
        <v>66</v>
      </c>
      <c r="C13" s="278"/>
    </row>
    <row r="14" spans="1:4" s="287" customFormat="1" ht="25.5" hidden="1" x14ac:dyDescent="0.25">
      <c r="A14" s="273" t="s">
        <v>67</v>
      </c>
      <c r="B14" s="275" t="s">
        <v>68</v>
      </c>
      <c r="C14" s="278"/>
    </row>
    <row r="15" spans="1:4" s="287" customFormat="1" ht="25.5" hidden="1" x14ac:dyDescent="0.25">
      <c r="A15" s="273" t="s">
        <v>11</v>
      </c>
      <c r="B15" s="275" t="s">
        <v>69</v>
      </c>
      <c r="C15" s="278"/>
    </row>
    <row r="16" spans="1:4" s="287" customFormat="1" ht="21" hidden="1" customHeight="1" x14ac:dyDescent="0.25">
      <c r="A16" s="276" t="s">
        <v>70</v>
      </c>
      <c r="B16" s="277" t="s">
        <v>71</v>
      </c>
      <c r="C16" s="278"/>
    </row>
    <row r="17" spans="1:3" s="287" customFormat="1" ht="19.5" hidden="1" customHeight="1" x14ac:dyDescent="0.25">
      <c r="A17" s="289" t="s">
        <v>72</v>
      </c>
      <c r="B17" s="288" t="s">
        <v>73</v>
      </c>
      <c r="C17" s="278"/>
    </row>
    <row r="18" spans="1:3" s="287" customFormat="1" ht="31.5" hidden="1" customHeight="1" x14ac:dyDescent="0.25">
      <c r="A18" s="289" t="s">
        <v>74</v>
      </c>
      <c r="B18" s="288" t="s">
        <v>75</v>
      </c>
      <c r="C18" s="278"/>
    </row>
    <row r="19" spans="1:3" s="286" customFormat="1" ht="26.25" hidden="1" customHeight="1" x14ac:dyDescent="0.25">
      <c r="A19" s="273" t="s">
        <v>76</v>
      </c>
      <c r="B19" s="275" t="s">
        <v>77</v>
      </c>
      <c r="C19" s="278"/>
    </row>
    <row r="20" spans="1:3" s="286" customFormat="1" ht="25.5" x14ac:dyDescent="0.25">
      <c r="A20" s="267" t="s">
        <v>78</v>
      </c>
      <c r="B20" s="275" t="s">
        <v>2858</v>
      </c>
      <c r="C20" s="278">
        <f>C21</f>
        <v>65900000</v>
      </c>
    </row>
    <row r="21" spans="1:3" s="286" customFormat="1" ht="25.5" x14ac:dyDescent="0.25">
      <c r="A21" s="267" t="s">
        <v>7</v>
      </c>
      <c r="B21" s="277" t="s">
        <v>8</v>
      </c>
      <c r="C21" s="278">
        <v>65900000</v>
      </c>
    </row>
    <row r="22" spans="1:3" s="286" customFormat="1" ht="18" customHeight="1" x14ac:dyDescent="0.25">
      <c r="A22" s="267" t="s">
        <v>65</v>
      </c>
      <c r="B22" s="274" t="s">
        <v>66</v>
      </c>
      <c r="C22" s="278">
        <f>C23-C26</f>
        <v>-4727136</v>
      </c>
    </row>
    <row r="23" spans="1:3" s="286" customFormat="1" ht="25.5" x14ac:dyDescent="0.25">
      <c r="A23" s="267" t="s">
        <v>79</v>
      </c>
      <c r="B23" s="277" t="s">
        <v>80</v>
      </c>
      <c r="C23" s="278">
        <f>C24</f>
        <v>53400000</v>
      </c>
    </row>
    <row r="24" spans="1:3" s="286" customFormat="1" ht="25.5" x14ac:dyDescent="0.25">
      <c r="A24" s="267" t="s">
        <v>9</v>
      </c>
      <c r="B24" s="277" t="s">
        <v>10</v>
      </c>
      <c r="C24" s="278">
        <v>53400000</v>
      </c>
    </row>
    <row r="25" spans="1:3" s="286" customFormat="1" ht="25.5" x14ac:dyDescent="0.25">
      <c r="A25" s="267" t="s">
        <v>67</v>
      </c>
      <c r="B25" s="277" t="s">
        <v>81</v>
      </c>
      <c r="C25" s="278">
        <f>C26</f>
        <v>58127136</v>
      </c>
    </row>
    <row r="26" spans="1:3" s="286" customFormat="1" ht="25.5" x14ac:dyDescent="0.25">
      <c r="A26" s="267" t="s">
        <v>11</v>
      </c>
      <c r="B26" s="277" t="s">
        <v>12</v>
      </c>
      <c r="C26" s="278">
        <v>58127136</v>
      </c>
    </row>
    <row r="27" spans="1:3" s="286" customFormat="1" ht="19.5" customHeight="1" x14ac:dyDescent="0.25">
      <c r="A27" s="267" t="s">
        <v>76</v>
      </c>
      <c r="B27" s="274" t="s">
        <v>77</v>
      </c>
      <c r="C27" s="278">
        <f>C28+C32</f>
        <v>-194000</v>
      </c>
    </row>
    <row r="28" spans="1:3" s="286" customFormat="1" ht="19.5" customHeight="1" x14ac:dyDescent="0.25">
      <c r="A28" s="267" t="s">
        <v>82</v>
      </c>
      <c r="B28" s="274" t="s">
        <v>83</v>
      </c>
      <c r="C28" s="278">
        <f>C29</f>
        <v>-2064834.9</v>
      </c>
    </row>
    <row r="29" spans="1:3" s="286" customFormat="1" ht="20.45" customHeight="1" x14ac:dyDescent="0.25">
      <c r="A29" s="267" t="s">
        <v>84</v>
      </c>
      <c r="B29" s="275" t="s">
        <v>85</v>
      </c>
      <c r="C29" s="278">
        <f>-C30</f>
        <v>-2064834.9</v>
      </c>
    </row>
    <row r="30" spans="1:3" s="286" customFormat="1" ht="51" x14ac:dyDescent="0.25">
      <c r="A30" s="267" t="s">
        <v>86</v>
      </c>
      <c r="B30" s="279" t="s">
        <v>87</v>
      </c>
      <c r="C30" s="278">
        <f>C31</f>
        <v>2064834.9</v>
      </c>
    </row>
    <row r="31" spans="1:3" s="286" customFormat="1" ht="63.75" x14ac:dyDescent="0.25">
      <c r="A31" s="267" t="s">
        <v>88</v>
      </c>
      <c r="B31" s="280" t="s">
        <v>14</v>
      </c>
      <c r="C31" s="332">
        <v>2064834.9</v>
      </c>
    </row>
    <row r="32" spans="1:3" s="286" customFormat="1" ht="20.25" customHeight="1" x14ac:dyDescent="0.25">
      <c r="A32" s="273" t="s">
        <v>89</v>
      </c>
      <c r="B32" s="271" t="s">
        <v>90</v>
      </c>
      <c r="C32" s="281">
        <f>C36-C33</f>
        <v>1870834.9</v>
      </c>
    </row>
    <row r="33" spans="1:3" s="286" customFormat="1" ht="19.5" customHeight="1" x14ac:dyDescent="0.25">
      <c r="A33" s="273" t="s">
        <v>91</v>
      </c>
      <c r="B33" s="280" t="s">
        <v>92</v>
      </c>
      <c r="C33" s="281">
        <f>C34</f>
        <v>250000</v>
      </c>
    </row>
    <row r="34" spans="1:3" s="286" customFormat="1" ht="18.75" customHeight="1" x14ac:dyDescent="0.25">
      <c r="A34" s="273" t="s">
        <v>93</v>
      </c>
      <c r="B34" s="280" t="s">
        <v>94</v>
      </c>
      <c r="C34" s="281">
        <f>C35</f>
        <v>250000</v>
      </c>
    </row>
    <row r="35" spans="1:3" s="286" customFormat="1" ht="25.5" x14ac:dyDescent="0.25">
      <c r="A35" s="273" t="s">
        <v>15</v>
      </c>
      <c r="B35" s="279" t="s">
        <v>24</v>
      </c>
      <c r="C35" s="278">
        <v>250000</v>
      </c>
    </row>
    <row r="36" spans="1:3" s="286" customFormat="1" ht="25.5" x14ac:dyDescent="0.25">
      <c r="A36" s="273" t="s">
        <v>95</v>
      </c>
      <c r="B36" s="275" t="s">
        <v>2859</v>
      </c>
      <c r="C36" s="278">
        <f>C37</f>
        <v>2120834.9</v>
      </c>
    </row>
    <row r="37" spans="1:3" s="286" customFormat="1" ht="21" customHeight="1" x14ac:dyDescent="0.25">
      <c r="A37" s="273" t="s">
        <v>96</v>
      </c>
      <c r="B37" s="280" t="s">
        <v>97</v>
      </c>
      <c r="C37" s="278">
        <f>C38</f>
        <v>2120834.9</v>
      </c>
    </row>
    <row r="38" spans="1:3" s="286" customFormat="1" ht="32.25" customHeight="1" x14ac:dyDescent="0.25">
      <c r="A38" s="282" t="s">
        <v>98</v>
      </c>
      <c r="B38" s="283" t="s">
        <v>99</v>
      </c>
      <c r="C38" s="278">
        <f>C40+C39</f>
        <v>2120834.9</v>
      </c>
    </row>
    <row r="39" spans="1:3" s="286" customFormat="1" ht="25.5" x14ac:dyDescent="0.25">
      <c r="A39" s="282" t="s">
        <v>100</v>
      </c>
      <c r="B39" s="283" t="s">
        <v>26</v>
      </c>
      <c r="C39" s="278">
        <v>56000</v>
      </c>
    </row>
    <row r="40" spans="1:3" s="286" customFormat="1" ht="25.5" x14ac:dyDescent="0.25">
      <c r="A40" s="273" t="s">
        <v>101</v>
      </c>
      <c r="B40" s="284" t="s">
        <v>17</v>
      </c>
      <c r="C40" s="278">
        <v>2064834.9</v>
      </c>
    </row>
  </sheetData>
  <mergeCells count="1">
    <mergeCell ref="A6:C6"/>
  </mergeCells>
  <pageMargins left="0.78740157480314965" right="0.19685039370078741" top="0.19685039370078741" bottom="0.19685039370078741" header="0.31496062992125984" footer="0.31496062992125984"/>
  <pageSetup paperSize="9" scale="72" orientation="portrait" r:id="rId1"/>
  <headerFooter>
    <oddFooter>&amp;L&amp;"Times New Roman,обычный"&amp;8 7698-17</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34"/>
  <sheetViews>
    <sheetView view="pageBreakPreview" zoomScale="60" zoomScaleNormal="100" workbookViewId="0">
      <selection activeCell="B3" sqref="B3"/>
    </sheetView>
  </sheetViews>
  <sheetFormatPr defaultColWidth="9.140625" defaultRowHeight="15" x14ac:dyDescent="0.25"/>
  <cols>
    <col min="1" max="1" width="26.7109375" style="285" customWidth="1"/>
    <col min="2" max="2" width="74.85546875" style="285" customWidth="1"/>
    <col min="3" max="3" width="13.7109375" style="285" customWidth="1"/>
    <col min="4" max="4" width="13.42578125" style="285" customWidth="1"/>
    <col min="5" max="16384" width="9.140625" style="285"/>
  </cols>
  <sheetData>
    <row r="1" spans="1:4" s="286" customFormat="1" x14ac:dyDescent="0.2">
      <c r="A1" s="29"/>
      <c r="B1" s="29"/>
      <c r="C1" s="402" t="s">
        <v>2699</v>
      </c>
      <c r="D1" s="402"/>
    </row>
    <row r="2" spans="1:4" s="286" customFormat="1" x14ac:dyDescent="0.2">
      <c r="A2" s="29"/>
      <c r="B2" s="29"/>
      <c r="C2" s="296" t="s">
        <v>32</v>
      </c>
    </row>
    <row r="3" spans="1:4" s="286" customFormat="1" x14ac:dyDescent="0.25">
      <c r="A3" s="29"/>
      <c r="B3" s="31"/>
      <c r="C3" s="290" t="s">
        <v>2893</v>
      </c>
    </row>
    <row r="4" spans="1:4" s="286" customFormat="1" ht="12.75" x14ac:dyDescent="0.2">
      <c r="A4" s="29"/>
      <c r="B4" s="31"/>
      <c r="C4" s="32"/>
      <c r="D4" s="32"/>
    </row>
    <row r="5" spans="1:4" s="286" customFormat="1" ht="12.75" x14ac:dyDescent="0.2">
      <c r="A5" s="29"/>
      <c r="B5" s="31"/>
      <c r="C5" s="32"/>
      <c r="D5" s="32"/>
    </row>
    <row r="6" spans="1:4" s="286" customFormat="1" ht="12.75" customHeight="1" x14ac:dyDescent="0.25">
      <c r="A6" s="401" t="s">
        <v>2860</v>
      </c>
      <c r="B6" s="401"/>
      <c r="C6" s="401"/>
      <c r="D6" s="401"/>
    </row>
    <row r="7" spans="1:4" s="286" customFormat="1" ht="12.75" x14ac:dyDescent="0.25">
      <c r="A7" s="33"/>
      <c r="B7" s="33"/>
    </row>
    <row r="8" spans="1:4" s="287" customFormat="1" ht="38.25" x14ac:dyDescent="0.25">
      <c r="A8" s="266" t="s">
        <v>57</v>
      </c>
      <c r="B8" s="266" t="s">
        <v>58</v>
      </c>
      <c r="C8" s="266" t="s">
        <v>102</v>
      </c>
      <c r="D8" s="266" t="s">
        <v>52</v>
      </c>
    </row>
    <row r="9" spans="1:4" s="287" customFormat="1" ht="12.75" x14ac:dyDescent="0.25">
      <c r="A9" s="268" t="s">
        <v>59</v>
      </c>
      <c r="B9" s="295" t="s">
        <v>60</v>
      </c>
      <c r="C9" s="294">
        <f>C10+C15+C24</f>
        <v>10624824.600000005</v>
      </c>
      <c r="D9" s="294">
        <f>D10+D15+D24</f>
        <v>8115675.7000000058</v>
      </c>
    </row>
    <row r="10" spans="1:4" s="287" customFormat="1" ht="18.75" customHeight="1" x14ac:dyDescent="0.25">
      <c r="A10" s="267" t="s">
        <v>61</v>
      </c>
      <c r="B10" s="271" t="s">
        <v>62</v>
      </c>
      <c r="C10" s="272">
        <f>C11-C13</f>
        <v>10899733.400000006</v>
      </c>
      <c r="D10" s="272">
        <f>D11-D13</f>
        <v>7990766.900000006</v>
      </c>
    </row>
    <row r="11" spans="1:4" s="287" customFormat="1" ht="20.25" customHeight="1" x14ac:dyDescent="0.25">
      <c r="A11" s="267" t="s">
        <v>63</v>
      </c>
      <c r="B11" s="274" t="s">
        <v>64</v>
      </c>
      <c r="C11" s="272">
        <f>C12</f>
        <v>93363317.5</v>
      </c>
      <c r="D11" s="272">
        <f>D12</f>
        <v>103154084.40000001</v>
      </c>
    </row>
    <row r="12" spans="1:4" s="287" customFormat="1" ht="25.5" x14ac:dyDescent="0.25">
      <c r="A12" s="273" t="s">
        <v>5</v>
      </c>
      <c r="B12" s="274" t="s">
        <v>6</v>
      </c>
      <c r="C12" s="272">
        <v>93363317.5</v>
      </c>
      <c r="D12" s="272">
        <v>103154084.40000001</v>
      </c>
    </row>
    <row r="13" spans="1:4" s="287" customFormat="1" ht="25.5" x14ac:dyDescent="0.25">
      <c r="A13" s="282" t="s">
        <v>78</v>
      </c>
      <c r="B13" s="274" t="s">
        <v>2861</v>
      </c>
      <c r="C13" s="272">
        <f>C14</f>
        <v>82463584.099999994</v>
      </c>
      <c r="D13" s="272">
        <f>D14</f>
        <v>95163317.5</v>
      </c>
    </row>
    <row r="14" spans="1:4" s="287" customFormat="1" ht="24.75" customHeight="1" x14ac:dyDescent="0.25">
      <c r="A14" s="282" t="s">
        <v>7</v>
      </c>
      <c r="B14" s="274" t="s">
        <v>8</v>
      </c>
      <c r="C14" s="272">
        <v>82463584.099999994</v>
      </c>
      <c r="D14" s="272">
        <v>95163317.5</v>
      </c>
    </row>
    <row r="15" spans="1:4" s="287" customFormat="1" ht="12.75" x14ac:dyDescent="0.25">
      <c r="A15" s="273" t="s">
        <v>65</v>
      </c>
      <c r="B15" s="271" t="s">
        <v>66</v>
      </c>
      <c r="C15" s="272">
        <f>C16-C18</f>
        <v>-360000</v>
      </c>
      <c r="D15" s="272">
        <f>D16-D18</f>
        <v>0</v>
      </c>
    </row>
    <row r="16" spans="1:4" s="287" customFormat="1" ht="25.5" x14ac:dyDescent="0.25">
      <c r="A16" s="267" t="s">
        <v>79</v>
      </c>
      <c r="B16" s="274" t="s">
        <v>80</v>
      </c>
      <c r="C16" s="272">
        <f>C17</f>
        <v>55800000</v>
      </c>
      <c r="D16" s="272">
        <f>D17</f>
        <v>57600000</v>
      </c>
    </row>
    <row r="17" spans="1:4" s="287" customFormat="1" ht="25.5" x14ac:dyDescent="0.25">
      <c r="A17" s="267" t="s">
        <v>9</v>
      </c>
      <c r="B17" s="274" t="s">
        <v>10</v>
      </c>
      <c r="C17" s="272">
        <v>55800000</v>
      </c>
      <c r="D17" s="272">
        <v>57600000</v>
      </c>
    </row>
    <row r="18" spans="1:4" s="287" customFormat="1" ht="25.5" x14ac:dyDescent="0.25">
      <c r="A18" s="273" t="s">
        <v>67</v>
      </c>
      <c r="B18" s="271" t="s">
        <v>68</v>
      </c>
      <c r="C18" s="272">
        <f>C19</f>
        <v>56160000</v>
      </c>
      <c r="D18" s="272">
        <f>D19</f>
        <v>57600000</v>
      </c>
    </row>
    <row r="19" spans="1:4" s="287" customFormat="1" ht="25.5" x14ac:dyDescent="0.25">
      <c r="A19" s="273" t="s">
        <v>11</v>
      </c>
      <c r="B19" s="271" t="s">
        <v>12</v>
      </c>
      <c r="C19" s="272">
        <v>56160000</v>
      </c>
      <c r="D19" s="272">
        <v>57600000</v>
      </c>
    </row>
    <row r="20" spans="1:4" s="287" customFormat="1" ht="21" hidden="1" customHeight="1" x14ac:dyDescent="0.25">
      <c r="A20" s="276" t="s">
        <v>70</v>
      </c>
      <c r="B20" s="274" t="s">
        <v>71</v>
      </c>
      <c r="C20" s="278">
        <f>C21</f>
        <v>0</v>
      </c>
      <c r="D20" s="278">
        <f>D21</f>
        <v>0</v>
      </c>
    </row>
    <row r="21" spans="1:4" s="287" customFormat="1" ht="19.5" hidden="1" customHeight="1" x14ac:dyDescent="0.25">
      <c r="A21" s="289" t="s">
        <v>72</v>
      </c>
      <c r="B21" s="293" t="s">
        <v>73</v>
      </c>
      <c r="C21" s="278">
        <f>C22</f>
        <v>0</v>
      </c>
      <c r="D21" s="278">
        <f>D22</f>
        <v>0</v>
      </c>
    </row>
    <row r="22" spans="1:4" s="287" customFormat="1" ht="31.5" hidden="1" customHeight="1" x14ac:dyDescent="0.25">
      <c r="A22" s="289" t="s">
        <v>74</v>
      </c>
      <c r="B22" s="293" t="s">
        <v>75</v>
      </c>
      <c r="C22" s="272"/>
      <c r="D22" s="272"/>
    </row>
    <row r="23" spans="1:4" s="286" customFormat="1" ht="26.25" hidden="1" customHeight="1" x14ac:dyDescent="0.25">
      <c r="A23" s="273" t="s">
        <v>76</v>
      </c>
      <c r="B23" s="271" t="s">
        <v>77</v>
      </c>
      <c r="C23" s="278">
        <f>C26+C29</f>
        <v>85091.200000000186</v>
      </c>
      <c r="D23" s="278">
        <f>D26+D29</f>
        <v>124908.79999999981</v>
      </c>
    </row>
    <row r="24" spans="1:4" s="286" customFormat="1" ht="18.75" customHeight="1" x14ac:dyDescent="0.25">
      <c r="A24" s="267" t="s">
        <v>76</v>
      </c>
      <c r="B24" s="274" t="s">
        <v>77</v>
      </c>
      <c r="C24" s="272">
        <f>C25+C29</f>
        <v>85091.200000000186</v>
      </c>
      <c r="D24" s="272">
        <f>D25+D29</f>
        <v>124908.79999999981</v>
      </c>
    </row>
    <row r="25" spans="1:4" s="286" customFormat="1" ht="18.75" customHeight="1" x14ac:dyDescent="0.25">
      <c r="A25" s="267" t="s">
        <v>82</v>
      </c>
      <c r="B25" s="274" t="s">
        <v>83</v>
      </c>
      <c r="C25" s="272">
        <f>C26</f>
        <v>-2118480</v>
      </c>
      <c r="D25" s="272">
        <f>D26</f>
        <v>-2204384.2000000002</v>
      </c>
    </row>
    <row r="26" spans="1:4" s="286" customFormat="1" ht="20.25" customHeight="1" x14ac:dyDescent="0.25">
      <c r="A26" s="267" t="s">
        <v>84</v>
      </c>
      <c r="B26" s="271" t="s">
        <v>85</v>
      </c>
      <c r="C26" s="278">
        <f>-C27</f>
        <v>-2118480</v>
      </c>
      <c r="D26" s="278">
        <f>-D27</f>
        <v>-2204384.2000000002</v>
      </c>
    </row>
    <row r="27" spans="1:4" s="286" customFormat="1" ht="51" x14ac:dyDescent="0.25">
      <c r="A27" s="267" t="s">
        <v>103</v>
      </c>
      <c r="B27" s="280" t="s">
        <v>87</v>
      </c>
      <c r="C27" s="278">
        <f>C28</f>
        <v>2118480</v>
      </c>
      <c r="D27" s="278">
        <f>D28</f>
        <v>2204384.2000000002</v>
      </c>
    </row>
    <row r="28" spans="1:4" s="286" customFormat="1" ht="51" x14ac:dyDescent="0.25">
      <c r="A28" s="267" t="s">
        <v>13</v>
      </c>
      <c r="B28" s="280" t="s">
        <v>14</v>
      </c>
      <c r="C28" s="272">
        <v>2118480</v>
      </c>
      <c r="D28" s="272">
        <v>2204384.2000000002</v>
      </c>
    </row>
    <row r="29" spans="1:4" s="286" customFormat="1" ht="17.25" customHeight="1" x14ac:dyDescent="0.25">
      <c r="A29" s="273" t="s">
        <v>89</v>
      </c>
      <c r="B29" s="280" t="s">
        <v>90</v>
      </c>
      <c r="C29" s="281">
        <f t="shared" ref="C29:D31" si="0">C30</f>
        <v>2203571.2000000002</v>
      </c>
      <c r="D29" s="281">
        <f t="shared" si="0"/>
        <v>2329293</v>
      </c>
    </row>
    <row r="30" spans="1:4" s="286" customFormat="1" ht="25.5" x14ac:dyDescent="0.25">
      <c r="A30" s="273" t="s">
        <v>95</v>
      </c>
      <c r="B30" s="271" t="s">
        <v>2859</v>
      </c>
      <c r="C30" s="278">
        <f t="shared" si="0"/>
        <v>2203571.2000000002</v>
      </c>
      <c r="D30" s="278">
        <f t="shared" si="0"/>
        <v>2329293</v>
      </c>
    </row>
    <row r="31" spans="1:4" s="286" customFormat="1" ht="21.75" customHeight="1" x14ac:dyDescent="0.25">
      <c r="A31" s="273" t="s">
        <v>96</v>
      </c>
      <c r="B31" s="280" t="s">
        <v>104</v>
      </c>
      <c r="C31" s="278">
        <f t="shared" si="0"/>
        <v>2203571.2000000002</v>
      </c>
      <c r="D31" s="278">
        <f t="shared" si="0"/>
        <v>2329293</v>
      </c>
    </row>
    <row r="32" spans="1:4" s="286" customFormat="1" ht="25.5" x14ac:dyDescent="0.25">
      <c r="A32" s="282" t="s">
        <v>98</v>
      </c>
      <c r="B32" s="283" t="s">
        <v>99</v>
      </c>
      <c r="C32" s="278">
        <f>C34+C33</f>
        <v>2203571.2000000002</v>
      </c>
      <c r="D32" s="278">
        <f>D34+D33</f>
        <v>2329293</v>
      </c>
    </row>
    <row r="33" spans="1:4" s="286" customFormat="1" ht="25.5" x14ac:dyDescent="0.25">
      <c r="A33" s="282" t="s">
        <v>100</v>
      </c>
      <c r="B33" s="283" t="s">
        <v>26</v>
      </c>
      <c r="C33" s="278">
        <v>85091.199999999997</v>
      </c>
      <c r="D33" s="278">
        <v>124908.8</v>
      </c>
    </row>
    <row r="34" spans="1:4" s="286" customFormat="1" ht="25.5" x14ac:dyDescent="0.25">
      <c r="A34" s="273" t="s">
        <v>101</v>
      </c>
      <c r="B34" s="292" t="s">
        <v>17</v>
      </c>
      <c r="C34" s="272">
        <v>2118480</v>
      </c>
      <c r="D34" s="272">
        <v>2204384.2000000002</v>
      </c>
    </row>
  </sheetData>
  <mergeCells count="2">
    <mergeCell ref="A6:D6"/>
    <mergeCell ref="C1:D1"/>
  </mergeCells>
  <pageMargins left="0.78740157480314965" right="0.39370078740157483" top="0" bottom="0" header="0" footer="0"/>
  <pageSetup paperSize="9" scale="70" fitToHeight="0" orientation="portrait" r:id="rId1"/>
  <headerFooter>
    <oddFooter>&amp;L&amp;"Times New Roman,обычный"&amp;8 7698-17</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C40"/>
  <sheetViews>
    <sheetView view="pageBreakPreview" zoomScale="60" zoomScaleNormal="100" workbookViewId="0">
      <selection activeCell="A4" sqref="A4:C4"/>
    </sheetView>
  </sheetViews>
  <sheetFormatPr defaultColWidth="9.140625" defaultRowHeight="15" x14ac:dyDescent="0.25"/>
  <cols>
    <col min="1" max="1" width="5.85546875" style="298" customWidth="1"/>
    <col min="2" max="2" width="70.140625" style="298" customWidth="1"/>
    <col min="3" max="3" width="24.7109375" style="298" customWidth="1"/>
    <col min="4" max="16384" width="9.140625" style="298"/>
  </cols>
  <sheetData>
    <row r="1" spans="1:3" x14ac:dyDescent="0.25">
      <c r="A1" s="34"/>
      <c r="B1" s="34"/>
      <c r="C1" s="321" t="s">
        <v>2700</v>
      </c>
    </row>
    <row r="2" spans="1:3" x14ac:dyDescent="0.25">
      <c r="A2" s="35"/>
      <c r="B2" s="35"/>
      <c r="C2" s="322" t="s">
        <v>32</v>
      </c>
    </row>
    <row r="3" spans="1:3" x14ac:dyDescent="0.25">
      <c r="A3" s="35"/>
      <c r="B3" s="35"/>
      <c r="C3" s="322" t="s">
        <v>2894</v>
      </c>
    </row>
    <row r="4" spans="1:3" ht="36" customHeight="1" x14ac:dyDescent="0.25">
      <c r="A4" s="403" t="s">
        <v>2655</v>
      </c>
      <c r="B4" s="403"/>
      <c r="C4" s="403"/>
    </row>
    <row r="5" spans="1:3" x14ac:dyDescent="0.25">
      <c r="A5" s="36" t="s">
        <v>105</v>
      </c>
      <c r="B5" s="35"/>
      <c r="C5" s="35"/>
    </row>
    <row r="6" spans="1:3" x14ac:dyDescent="0.25">
      <c r="A6" s="404" t="s">
        <v>33</v>
      </c>
      <c r="B6" s="404" t="s">
        <v>106</v>
      </c>
      <c r="C6" s="404" t="s">
        <v>886</v>
      </c>
    </row>
    <row r="7" spans="1:3" x14ac:dyDescent="0.25">
      <c r="A7" s="404"/>
      <c r="B7" s="404"/>
      <c r="C7" s="404"/>
    </row>
    <row r="8" spans="1:3" ht="30.75" customHeight="1" x14ac:dyDescent="0.25">
      <c r="A8" s="300" t="s">
        <v>107</v>
      </c>
      <c r="B8" s="37" t="s">
        <v>66</v>
      </c>
      <c r="C8" s="38"/>
    </row>
    <row r="9" spans="1:3" ht="18" customHeight="1" x14ac:dyDescent="0.25">
      <c r="A9" s="300"/>
      <c r="B9" s="37" t="s">
        <v>108</v>
      </c>
      <c r="C9" s="39">
        <f>C15+C20+C30</f>
        <v>8712789.9000000004</v>
      </c>
    </row>
    <row r="10" spans="1:3" ht="17.25" customHeight="1" x14ac:dyDescent="0.25">
      <c r="A10" s="300"/>
      <c r="B10" s="37" t="s">
        <v>109</v>
      </c>
      <c r="C10" s="39">
        <f>C26+C31</f>
        <v>53400000</v>
      </c>
    </row>
    <row r="11" spans="1:3" ht="17.25" customHeight="1" x14ac:dyDescent="0.25">
      <c r="A11" s="300"/>
      <c r="B11" s="37" t="s">
        <v>110</v>
      </c>
      <c r="C11" s="39">
        <f>C17+C22+C27+C32</f>
        <v>58127136</v>
      </c>
    </row>
    <row r="12" spans="1:3" ht="17.25" customHeight="1" x14ac:dyDescent="0.25">
      <c r="A12" s="300"/>
      <c r="B12" s="37" t="s">
        <v>2862</v>
      </c>
      <c r="C12" s="39">
        <f>C18+C23+C28+C33</f>
        <v>3985653.9</v>
      </c>
    </row>
    <row r="13" spans="1:3" ht="15.75" customHeight="1" x14ac:dyDescent="0.25">
      <c r="A13" s="300"/>
      <c r="B13" s="37" t="s">
        <v>35</v>
      </c>
      <c r="C13" s="38"/>
    </row>
    <row r="14" spans="1:3" ht="45" customHeight="1" x14ac:dyDescent="0.25">
      <c r="A14" s="300" t="s">
        <v>36</v>
      </c>
      <c r="B14" s="37" t="s">
        <v>112</v>
      </c>
      <c r="C14" s="38"/>
    </row>
    <row r="15" spans="1:3" ht="17.25" customHeight="1" x14ac:dyDescent="0.25">
      <c r="A15" s="300"/>
      <c r="B15" s="37" t="s">
        <v>108</v>
      </c>
      <c r="C15" s="38">
        <v>248855.3</v>
      </c>
    </row>
    <row r="16" spans="1:3" ht="18" customHeight="1" x14ac:dyDescent="0.25">
      <c r="A16" s="300"/>
      <c r="B16" s="37" t="s">
        <v>109</v>
      </c>
      <c r="C16" s="38">
        <v>0</v>
      </c>
    </row>
    <row r="17" spans="1:3" ht="17.25" customHeight="1" x14ac:dyDescent="0.25">
      <c r="A17" s="300"/>
      <c r="B17" s="37" t="s">
        <v>110</v>
      </c>
      <c r="C17" s="38">
        <v>0</v>
      </c>
    </row>
    <row r="18" spans="1:3" ht="16.5" customHeight="1" x14ac:dyDescent="0.25">
      <c r="A18" s="300"/>
      <c r="B18" s="37" t="s">
        <v>111</v>
      </c>
      <c r="C18" s="38">
        <v>248855.3</v>
      </c>
    </row>
    <row r="19" spans="1:3" ht="32.25" customHeight="1" x14ac:dyDescent="0.25">
      <c r="A19" s="300" t="s">
        <v>38</v>
      </c>
      <c r="B19" s="37" t="s">
        <v>113</v>
      </c>
      <c r="C19" s="38"/>
    </row>
    <row r="20" spans="1:3" ht="18" customHeight="1" x14ac:dyDescent="0.25">
      <c r="A20" s="300"/>
      <c r="B20" s="37" t="s">
        <v>108</v>
      </c>
      <c r="C20" s="38">
        <v>243756.6</v>
      </c>
    </row>
    <row r="21" spans="1:3" ht="17.25" customHeight="1" x14ac:dyDescent="0.25">
      <c r="A21" s="300"/>
      <c r="B21" s="37" t="s">
        <v>109</v>
      </c>
      <c r="C21" s="38">
        <v>0</v>
      </c>
    </row>
    <row r="22" spans="1:3" ht="16.5" customHeight="1" x14ac:dyDescent="0.25">
      <c r="A22" s="300"/>
      <c r="B22" s="37" t="s">
        <v>110</v>
      </c>
      <c r="C22" s="38">
        <v>0</v>
      </c>
    </row>
    <row r="23" spans="1:3" ht="15.75" customHeight="1" x14ac:dyDescent="0.25">
      <c r="A23" s="300"/>
      <c r="B23" s="37" t="s">
        <v>111</v>
      </c>
      <c r="C23" s="38">
        <v>243756.6</v>
      </c>
    </row>
    <row r="24" spans="1:3" ht="30.75" customHeight="1" x14ac:dyDescent="0.25">
      <c r="A24" s="300" t="s">
        <v>40</v>
      </c>
      <c r="B24" s="37" t="s">
        <v>114</v>
      </c>
      <c r="C24" s="38"/>
    </row>
    <row r="25" spans="1:3" ht="15.75" customHeight="1" x14ac:dyDescent="0.25">
      <c r="A25" s="300"/>
      <c r="B25" s="37" t="s">
        <v>108</v>
      </c>
      <c r="C25" s="39">
        <v>0</v>
      </c>
    </row>
    <row r="26" spans="1:3" ht="15.75" customHeight="1" x14ac:dyDescent="0.25">
      <c r="A26" s="300"/>
      <c r="B26" s="37" t="s">
        <v>109</v>
      </c>
      <c r="C26" s="39">
        <v>53400000</v>
      </c>
    </row>
    <row r="27" spans="1:3" ht="15.75" customHeight="1" x14ac:dyDescent="0.25">
      <c r="A27" s="300"/>
      <c r="B27" s="37" t="s">
        <v>110</v>
      </c>
      <c r="C27" s="39">
        <v>53400000</v>
      </c>
    </row>
    <row r="28" spans="1:3" ht="15.75" customHeight="1" x14ac:dyDescent="0.25">
      <c r="A28" s="300"/>
      <c r="B28" s="37" t="s">
        <v>111</v>
      </c>
      <c r="C28" s="39">
        <v>0</v>
      </c>
    </row>
    <row r="29" spans="1:3" s="302" customFormat="1" ht="76.5" customHeight="1" x14ac:dyDescent="0.25">
      <c r="A29" s="301" t="s">
        <v>43</v>
      </c>
      <c r="B29" s="40" t="s">
        <v>115</v>
      </c>
      <c r="C29" s="39"/>
    </row>
    <row r="30" spans="1:3" s="302" customFormat="1" ht="15.75" customHeight="1" x14ac:dyDescent="0.25">
      <c r="A30" s="301"/>
      <c r="B30" s="40" t="s">
        <v>108</v>
      </c>
      <c r="C30" s="39">
        <v>8220178</v>
      </c>
    </row>
    <row r="31" spans="1:3" s="302" customFormat="1" ht="15.75" customHeight="1" x14ac:dyDescent="0.25">
      <c r="A31" s="301"/>
      <c r="B31" s="40" t="s">
        <v>109</v>
      </c>
      <c r="C31" s="39">
        <v>0</v>
      </c>
    </row>
    <row r="32" spans="1:3" s="302" customFormat="1" ht="15.75" customHeight="1" x14ac:dyDescent="0.25">
      <c r="A32" s="301"/>
      <c r="B32" s="40" t="s">
        <v>110</v>
      </c>
      <c r="C32" s="39">
        <v>4727136</v>
      </c>
    </row>
    <row r="33" spans="1:3" s="302" customFormat="1" ht="15.75" customHeight="1" x14ac:dyDescent="0.25">
      <c r="A33" s="301"/>
      <c r="B33" s="40" t="s">
        <v>111</v>
      </c>
      <c r="C33" s="39">
        <f>C30-C32</f>
        <v>3493042</v>
      </c>
    </row>
    <row r="34" spans="1:3" s="302" customFormat="1" ht="17.25" customHeight="1" x14ac:dyDescent="0.25">
      <c r="A34" s="301" t="s">
        <v>47</v>
      </c>
      <c r="B34" s="40" t="s">
        <v>62</v>
      </c>
      <c r="C34" s="39"/>
    </row>
    <row r="35" spans="1:3" s="302" customFormat="1" ht="17.25" customHeight="1" x14ac:dyDescent="0.25">
      <c r="A35" s="301"/>
      <c r="B35" s="40" t="s">
        <v>108</v>
      </c>
      <c r="C35" s="39">
        <v>12500000</v>
      </c>
    </row>
    <row r="36" spans="1:3" s="302" customFormat="1" ht="17.25" customHeight="1" x14ac:dyDescent="0.25">
      <c r="A36" s="303"/>
      <c r="B36" s="40" t="s">
        <v>109</v>
      </c>
      <c r="C36" s="39">
        <f>26663584.1+53400000</f>
        <v>80063584.099999994</v>
      </c>
    </row>
    <row r="37" spans="1:3" s="302" customFormat="1" ht="15.75" customHeight="1" x14ac:dyDescent="0.25">
      <c r="A37" s="303"/>
      <c r="B37" s="40" t="s">
        <v>110</v>
      </c>
      <c r="C37" s="39">
        <f>C35+53400000</f>
        <v>65900000</v>
      </c>
    </row>
    <row r="38" spans="1:3" s="302" customFormat="1" ht="15" customHeight="1" x14ac:dyDescent="0.25">
      <c r="A38" s="303"/>
      <c r="B38" s="40" t="s">
        <v>111</v>
      </c>
      <c r="C38" s="39">
        <f>C35+C36-C37</f>
        <v>26663584.099999994</v>
      </c>
    </row>
    <row r="40" spans="1:3" x14ac:dyDescent="0.25">
      <c r="C40" s="335"/>
    </row>
  </sheetData>
  <mergeCells count="4">
    <mergeCell ref="A4:C4"/>
    <mergeCell ref="A6:A7"/>
    <mergeCell ref="B6:B7"/>
    <mergeCell ref="C6:C7"/>
  </mergeCells>
  <pageMargins left="0.70866141732283472" right="0.70866141732283472" top="0.74803149606299213" bottom="0.74803149606299213" header="0.31496062992125984" footer="0.31496062992125984"/>
  <pageSetup paperSize="9" scale="86" orientation="portrait" r:id="rId1"/>
  <headerFooter>
    <oddFooter>&amp;L&amp;"Times New Roman,обычный"&amp;8 7698-17</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47"/>
  <sheetViews>
    <sheetView zoomScale="89" zoomScaleNormal="89" workbookViewId="0">
      <selection activeCell="B1" sqref="B1"/>
    </sheetView>
  </sheetViews>
  <sheetFormatPr defaultColWidth="9.140625" defaultRowHeight="15" x14ac:dyDescent="0.25"/>
  <cols>
    <col min="1" max="1" width="5.42578125" style="298" customWidth="1"/>
    <col min="2" max="2" width="59.140625" style="298" customWidth="1"/>
    <col min="3" max="3" width="17.7109375" style="298" customWidth="1"/>
    <col min="4" max="4" width="18.28515625" style="298" customWidth="1"/>
    <col min="5" max="16384" width="9.140625" style="298"/>
  </cols>
  <sheetData>
    <row r="1" spans="1:4" x14ac:dyDescent="0.25">
      <c r="A1" s="34"/>
      <c r="B1" s="34"/>
      <c r="C1" s="34"/>
      <c r="D1" s="297" t="s">
        <v>2701</v>
      </c>
    </row>
    <row r="2" spans="1:4" x14ac:dyDescent="0.25">
      <c r="A2" s="34"/>
      <c r="B2" s="34"/>
      <c r="C2" s="34"/>
      <c r="D2" s="299" t="s">
        <v>32</v>
      </c>
    </row>
    <row r="3" spans="1:4" x14ac:dyDescent="0.25">
      <c r="A3" s="34"/>
      <c r="B3" s="34"/>
      <c r="C3" s="34"/>
      <c r="D3" s="299" t="s">
        <v>2890</v>
      </c>
    </row>
    <row r="4" spans="1:4" ht="46.9" customHeight="1" x14ac:dyDescent="0.25">
      <c r="A4" s="405" t="s">
        <v>2863</v>
      </c>
      <c r="B4" s="405"/>
      <c r="C4" s="405"/>
      <c r="D4" s="405"/>
    </row>
    <row r="5" spans="1:4" x14ac:dyDescent="0.25">
      <c r="A5" s="406" t="s">
        <v>33</v>
      </c>
      <c r="B5" s="407" t="s">
        <v>106</v>
      </c>
      <c r="C5" s="406" t="s">
        <v>102</v>
      </c>
      <c r="D5" s="408" t="s">
        <v>52</v>
      </c>
    </row>
    <row r="6" spans="1:4" x14ac:dyDescent="0.25">
      <c r="A6" s="406"/>
      <c r="B6" s="407"/>
      <c r="C6" s="406"/>
      <c r="D6" s="408"/>
    </row>
    <row r="7" spans="1:4" ht="33" customHeight="1" x14ac:dyDescent="0.25">
      <c r="A7" s="313" t="s">
        <v>107</v>
      </c>
      <c r="B7" s="316" t="s">
        <v>66</v>
      </c>
      <c r="C7" s="41"/>
      <c r="D7" s="318"/>
    </row>
    <row r="8" spans="1:4" ht="17.25" customHeight="1" x14ac:dyDescent="0.25">
      <c r="A8" s="313"/>
      <c r="B8" s="316" t="s">
        <v>116</v>
      </c>
      <c r="C8" s="41">
        <f>C21+C27+C33+C15</f>
        <v>3985653.9</v>
      </c>
      <c r="D8" s="41">
        <f>D21+D33+D15</f>
        <v>3625653.9</v>
      </c>
    </row>
    <row r="9" spans="1:4" ht="15.75" customHeight="1" x14ac:dyDescent="0.25">
      <c r="A9" s="313"/>
      <c r="B9" s="306" t="s">
        <v>117</v>
      </c>
      <c r="C9" s="41">
        <f>C22+C28+C34</f>
        <v>55800000</v>
      </c>
      <c r="D9" s="41">
        <f>D22+D28+D34</f>
        <v>57600000</v>
      </c>
    </row>
    <row r="10" spans="1:4" ht="16.5" customHeight="1" x14ac:dyDescent="0.25">
      <c r="A10" s="313"/>
      <c r="B10" s="306" t="s">
        <v>118</v>
      </c>
      <c r="C10" s="41">
        <f>C23+C29+C35</f>
        <v>56160000</v>
      </c>
      <c r="D10" s="41">
        <f>D23+D29+D35</f>
        <v>57600000</v>
      </c>
    </row>
    <row r="11" spans="1:4" ht="17.25" customHeight="1" x14ac:dyDescent="0.25">
      <c r="A11" s="313"/>
      <c r="B11" s="306" t="s">
        <v>119</v>
      </c>
      <c r="C11" s="41">
        <f>C24+C36+C18</f>
        <v>3625653.9</v>
      </c>
      <c r="D11" s="318" t="s">
        <v>120</v>
      </c>
    </row>
    <row r="12" spans="1:4" ht="16.5" customHeight="1" x14ac:dyDescent="0.25">
      <c r="A12" s="313"/>
      <c r="B12" s="306" t="s">
        <v>2864</v>
      </c>
      <c r="C12" s="41" t="s">
        <v>120</v>
      </c>
      <c r="D12" s="318">
        <f>D25+D37+D19</f>
        <v>3625653.9</v>
      </c>
    </row>
    <row r="13" spans="1:4" ht="15" customHeight="1" x14ac:dyDescent="0.25">
      <c r="A13" s="313"/>
      <c r="B13" s="306" t="s">
        <v>35</v>
      </c>
      <c r="C13" s="41"/>
      <c r="D13" s="318"/>
    </row>
    <row r="14" spans="1:4" ht="57.6" customHeight="1" x14ac:dyDescent="0.25">
      <c r="A14" s="300" t="s">
        <v>36</v>
      </c>
      <c r="B14" s="37" t="s">
        <v>112</v>
      </c>
      <c r="C14" s="38"/>
      <c r="D14" s="317"/>
    </row>
    <row r="15" spans="1:4" ht="18" customHeight="1" x14ac:dyDescent="0.25">
      <c r="A15" s="300"/>
      <c r="B15" s="316" t="s">
        <v>116</v>
      </c>
      <c r="C15" s="38">
        <v>248855.3</v>
      </c>
      <c r="D15" s="38">
        <v>248855.3</v>
      </c>
    </row>
    <row r="16" spans="1:4" ht="17.25" customHeight="1" x14ac:dyDescent="0.25">
      <c r="A16" s="300"/>
      <c r="B16" s="306" t="s">
        <v>117</v>
      </c>
      <c r="C16" s="38">
        <v>0</v>
      </c>
      <c r="D16" s="315">
        <v>0</v>
      </c>
    </row>
    <row r="17" spans="1:4" ht="17.25" customHeight="1" x14ac:dyDescent="0.25">
      <c r="A17" s="300"/>
      <c r="B17" s="306" t="s">
        <v>118</v>
      </c>
      <c r="C17" s="38">
        <v>0</v>
      </c>
      <c r="D17" s="315">
        <v>0</v>
      </c>
    </row>
    <row r="18" spans="1:4" ht="15.75" customHeight="1" x14ac:dyDescent="0.25">
      <c r="A18" s="300"/>
      <c r="B18" s="306" t="s">
        <v>119</v>
      </c>
      <c r="C18" s="38">
        <v>248855.3</v>
      </c>
      <c r="D18" s="314" t="s">
        <v>120</v>
      </c>
    </row>
    <row r="19" spans="1:4" ht="17.25" customHeight="1" x14ac:dyDescent="0.25">
      <c r="A19" s="313"/>
      <c r="B19" s="306" t="s">
        <v>121</v>
      </c>
      <c r="C19" s="41" t="s">
        <v>120</v>
      </c>
      <c r="D19" s="38">
        <v>248855.3</v>
      </c>
    </row>
    <row r="20" spans="1:4" ht="45" customHeight="1" x14ac:dyDescent="0.25">
      <c r="A20" s="300" t="s">
        <v>38</v>
      </c>
      <c r="B20" s="37" t="s">
        <v>113</v>
      </c>
      <c r="C20" s="38"/>
      <c r="D20" s="317"/>
    </row>
    <row r="21" spans="1:4" ht="18" customHeight="1" x14ac:dyDescent="0.25">
      <c r="A21" s="300"/>
      <c r="B21" s="316" t="s">
        <v>116</v>
      </c>
      <c r="C21" s="38">
        <v>243756.6</v>
      </c>
      <c r="D21" s="38">
        <f>C24</f>
        <v>243756.6</v>
      </c>
    </row>
    <row r="22" spans="1:4" ht="17.25" customHeight="1" x14ac:dyDescent="0.25">
      <c r="A22" s="300"/>
      <c r="B22" s="306" t="s">
        <v>117</v>
      </c>
      <c r="C22" s="38">
        <v>0</v>
      </c>
      <c r="D22" s="315">
        <v>0</v>
      </c>
    </row>
    <row r="23" spans="1:4" ht="17.25" customHeight="1" x14ac:dyDescent="0.25">
      <c r="A23" s="300"/>
      <c r="B23" s="306" t="s">
        <v>118</v>
      </c>
      <c r="C23" s="38">
        <v>0</v>
      </c>
      <c r="D23" s="315">
        <v>0</v>
      </c>
    </row>
    <row r="24" spans="1:4" ht="15.75" customHeight="1" x14ac:dyDescent="0.25">
      <c r="A24" s="300"/>
      <c r="B24" s="306" t="s">
        <v>119</v>
      </c>
      <c r="C24" s="38">
        <f>C21</f>
        <v>243756.6</v>
      </c>
      <c r="D24" s="314" t="s">
        <v>120</v>
      </c>
    </row>
    <row r="25" spans="1:4" ht="17.25" customHeight="1" x14ac:dyDescent="0.25">
      <c r="A25" s="313"/>
      <c r="B25" s="306" t="s">
        <v>121</v>
      </c>
      <c r="C25" s="41" t="s">
        <v>120</v>
      </c>
      <c r="D25" s="38">
        <f>D21</f>
        <v>243756.6</v>
      </c>
    </row>
    <row r="26" spans="1:4" ht="30" x14ac:dyDescent="0.25">
      <c r="A26" s="300" t="s">
        <v>40</v>
      </c>
      <c r="B26" s="37" t="s">
        <v>114</v>
      </c>
      <c r="C26" s="38"/>
      <c r="D26" s="310"/>
    </row>
    <row r="27" spans="1:4" ht="17.25" customHeight="1" x14ac:dyDescent="0.25">
      <c r="A27" s="300"/>
      <c r="B27" s="37" t="s">
        <v>116</v>
      </c>
      <c r="C27" s="39">
        <v>0</v>
      </c>
      <c r="D27" s="310">
        <v>0</v>
      </c>
    </row>
    <row r="28" spans="1:4" ht="17.25" customHeight="1" x14ac:dyDescent="0.25">
      <c r="A28" s="300"/>
      <c r="B28" s="37" t="s">
        <v>117</v>
      </c>
      <c r="C28" s="39">
        <v>55800000</v>
      </c>
      <c r="D28" s="312">
        <v>57600000</v>
      </c>
    </row>
    <row r="29" spans="1:4" ht="18.75" customHeight="1" x14ac:dyDescent="0.25">
      <c r="A29" s="300"/>
      <c r="B29" s="37" t="s">
        <v>122</v>
      </c>
      <c r="C29" s="39">
        <v>55800000</v>
      </c>
      <c r="D29" s="312">
        <v>57600000</v>
      </c>
    </row>
    <row r="30" spans="1:4" ht="17.25" customHeight="1" x14ac:dyDescent="0.25">
      <c r="A30" s="300"/>
      <c r="B30" s="306" t="s">
        <v>119</v>
      </c>
      <c r="C30" s="39">
        <v>0</v>
      </c>
      <c r="D30" s="310" t="s">
        <v>120</v>
      </c>
    </row>
    <row r="31" spans="1:4" ht="17.25" customHeight="1" x14ac:dyDescent="0.25">
      <c r="A31" s="300"/>
      <c r="B31" s="306" t="s">
        <v>121</v>
      </c>
      <c r="C31" s="39" t="s">
        <v>120</v>
      </c>
      <c r="D31" s="310">
        <v>0</v>
      </c>
    </row>
    <row r="32" spans="1:4" s="302" customFormat="1" ht="72" customHeight="1" x14ac:dyDescent="0.25">
      <c r="A32" s="301" t="s">
        <v>43</v>
      </c>
      <c r="B32" s="40" t="s">
        <v>115</v>
      </c>
      <c r="C32" s="39"/>
      <c r="D32" s="311"/>
    </row>
    <row r="33" spans="1:4" ht="17.25" customHeight="1" x14ac:dyDescent="0.25">
      <c r="A33" s="300"/>
      <c r="B33" s="37" t="s">
        <v>116</v>
      </c>
      <c r="C33" s="39">
        <v>3493042</v>
      </c>
      <c r="D33" s="310">
        <f>C36</f>
        <v>3133042</v>
      </c>
    </row>
    <row r="34" spans="1:4" ht="17.25" customHeight="1" x14ac:dyDescent="0.25">
      <c r="A34" s="300"/>
      <c r="B34" s="37" t="s">
        <v>117</v>
      </c>
      <c r="C34" s="39">
        <v>0</v>
      </c>
      <c r="D34" s="310">
        <v>0</v>
      </c>
    </row>
    <row r="35" spans="1:4" ht="30" x14ac:dyDescent="0.25">
      <c r="A35" s="300"/>
      <c r="B35" s="37" t="s">
        <v>122</v>
      </c>
      <c r="C35" s="39">
        <v>360000</v>
      </c>
      <c r="D35" s="310">
        <v>0</v>
      </c>
    </row>
    <row r="36" spans="1:4" ht="17.25" customHeight="1" x14ac:dyDescent="0.25">
      <c r="A36" s="300"/>
      <c r="B36" s="306" t="s">
        <v>119</v>
      </c>
      <c r="C36" s="39">
        <f>C33-C35</f>
        <v>3133042</v>
      </c>
      <c r="D36" s="310" t="s">
        <v>120</v>
      </c>
    </row>
    <row r="37" spans="1:4" ht="17.25" customHeight="1" x14ac:dyDescent="0.25">
      <c r="A37" s="300"/>
      <c r="B37" s="306" t="s">
        <v>121</v>
      </c>
      <c r="C37" s="39" t="s">
        <v>120</v>
      </c>
      <c r="D37" s="310">
        <f>D33-D35</f>
        <v>3133042</v>
      </c>
    </row>
    <row r="38" spans="1:4" s="302" customFormat="1" ht="17.45" customHeight="1" x14ac:dyDescent="0.25">
      <c r="A38" s="307" t="s">
        <v>47</v>
      </c>
      <c r="B38" s="309" t="s">
        <v>62</v>
      </c>
      <c r="C38" s="42"/>
      <c r="D38" s="305"/>
    </row>
    <row r="39" spans="1:4" s="302" customFormat="1" ht="17.25" customHeight="1" x14ac:dyDescent="0.25">
      <c r="A39" s="307"/>
      <c r="B39" s="309" t="s">
        <v>116</v>
      </c>
      <c r="C39" s="42">
        <v>26663584.099999994</v>
      </c>
      <c r="D39" s="305">
        <f>C42</f>
        <v>37563317.5</v>
      </c>
    </row>
    <row r="40" spans="1:4" s="302" customFormat="1" ht="17.25" customHeight="1" x14ac:dyDescent="0.25">
      <c r="A40" s="307"/>
      <c r="B40" s="308" t="s">
        <v>117</v>
      </c>
      <c r="C40" s="42">
        <f>37563317.5+55800000</f>
        <v>93363317.5</v>
      </c>
      <c r="D40" s="305">
        <f>45554084.4+57600000</f>
        <v>103154084.40000001</v>
      </c>
    </row>
    <row r="41" spans="1:4" s="302" customFormat="1" ht="20.25" customHeight="1" x14ac:dyDescent="0.25">
      <c r="A41" s="307"/>
      <c r="B41" s="308" t="s">
        <v>118</v>
      </c>
      <c r="C41" s="42">
        <f>C39+55800000</f>
        <v>82463584.099999994</v>
      </c>
      <c r="D41" s="42">
        <f>D39+57600000</f>
        <v>95163317.5</v>
      </c>
    </row>
    <row r="42" spans="1:4" s="302" customFormat="1" ht="18" customHeight="1" x14ac:dyDescent="0.25">
      <c r="A42" s="307"/>
      <c r="B42" s="306" t="s">
        <v>119</v>
      </c>
      <c r="C42" s="42">
        <f>C39+C40-C41</f>
        <v>37563317.5</v>
      </c>
      <c r="D42" s="305" t="s">
        <v>120</v>
      </c>
    </row>
    <row r="43" spans="1:4" s="302" customFormat="1" ht="17.25" customHeight="1" x14ac:dyDescent="0.25">
      <c r="A43" s="307"/>
      <c r="B43" s="306" t="s">
        <v>121</v>
      </c>
      <c r="C43" s="42" t="s">
        <v>120</v>
      </c>
      <c r="D43" s="305">
        <f>D39+D40-D41</f>
        <v>45554084.400000006</v>
      </c>
    </row>
    <row r="44" spans="1:4" x14ac:dyDescent="0.25">
      <c r="A44" s="304"/>
      <c r="B44" s="304"/>
      <c r="C44" s="304"/>
      <c r="D44" s="304"/>
    </row>
    <row r="45" spans="1:4" x14ac:dyDescent="0.25">
      <c r="A45" s="304"/>
      <c r="B45" s="304"/>
      <c r="C45" s="304"/>
      <c r="D45" s="304"/>
    </row>
    <row r="46" spans="1:4" x14ac:dyDescent="0.25">
      <c r="C46" s="335"/>
      <c r="D46" s="335"/>
    </row>
    <row r="47" spans="1:4" x14ac:dyDescent="0.25">
      <c r="C47" s="335"/>
      <c r="D47" s="335"/>
    </row>
  </sheetData>
  <mergeCells count="5">
    <mergeCell ref="A4:D4"/>
    <mergeCell ref="A5:A6"/>
    <mergeCell ref="B5:B6"/>
    <mergeCell ref="C5:C6"/>
    <mergeCell ref="D5:D6"/>
  </mergeCells>
  <printOptions horizontalCentered="1"/>
  <pageMargins left="0.70866141732283472" right="0.70866141732283472" top="0.74803149606299213" bottom="0.74803149606299213" header="0.31496062992125984" footer="0.31496062992125984"/>
  <pageSetup paperSize="9" scale="79" orientation="portrait" r:id="rId1"/>
  <headerFooter>
    <oddFooter>&amp;L&amp;"Times New Roman,обычный"&amp;8 7698-17</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5">
    <pageSetUpPr fitToPage="1"/>
  </sheetPr>
  <dimension ref="A1:F17"/>
  <sheetViews>
    <sheetView view="pageBreakPreview" zoomScale="60" zoomScaleNormal="100" workbookViewId="0">
      <selection activeCell="B2" sqref="B2"/>
    </sheetView>
  </sheetViews>
  <sheetFormatPr defaultColWidth="9.140625" defaultRowHeight="15" x14ac:dyDescent="0.25"/>
  <cols>
    <col min="1" max="1" width="5.42578125" style="44" customWidth="1"/>
    <col min="2" max="2" width="25.42578125" style="44" customWidth="1"/>
    <col min="3" max="3" width="28.140625" style="44" customWidth="1"/>
    <col min="4" max="4" width="31.140625" style="44" customWidth="1"/>
    <col min="5" max="5" width="34.28515625" style="44" customWidth="1"/>
    <col min="6" max="6" width="23.85546875" style="44" customWidth="1"/>
    <col min="7" max="16384" width="9.140625" style="44"/>
  </cols>
  <sheetData>
    <row r="1" spans="1:6" ht="15" customHeight="1" x14ac:dyDescent="0.25">
      <c r="A1" s="43"/>
      <c r="B1" s="43"/>
      <c r="C1" s="43"/>
      <c r="D1" s="43"/>
      <c r="E1" s="43"/>
      <c r="F1" s="3" t="s">
        <v>147</v>
      </c>
    </row>
    <row r="2" spans="1:6" ht="15" customHeight="1" x14ac:dyDescent="0.25">
      <c r="A2" s="43"/>
      <c r="B2" s="43"/>
      <c r="C2" s="43"/>
      <c r="D2" s="43"/>
      <c r="E2" s="43"/>
      <c r="F2" s="3" t="s">
        <v>32</v>
      </c>
    </row>
    <row r="3" spans="1:6" ht="15" customHeight="1" x14ac:dyDescent="0.25">
      <c r="A3" s="43"/>
      <c r="B3" s="43"/>
      <c r="C3" s="43"/>
      <c r="D3" s="43"/>
      <c r="E3" s="43"/>
      <c r="F3" s="3" t="s">
        <v>2891</v>
      </c>
    </row>
    <row r="4" spans="1:6" x14ac:dyDescent="0.25">
      <c r="A4" s="43"/>
      <c r="B4" s="43"/>
      <c r="C4" s="43"/>
      <c r="D4" s="43"/>
      <c r="E4" s="43"/>
      <c r="F4" s="43"/>
    </row>
    <row r="5" spans="1:6" x14ac:dyDescent="0.25">
      <c r="A5" s="409" t="s">
        <v>2865</v>
      </c>
      <c r="B5" s="409"/>
      <c r="C5" s="409"/>
      <c r="D5" s="409"/>
      <c r="E5" s="409"/>
      <c r="F5" s="409"/>
    </row>
    <row r="6" spans="1:6" x14ac:dyDescent="0.25">
      <c r="A6" s="45"/>
      <c r="B6" s="45"/>
      <c r="C6" s="45"/>
      <c r="D6" s="45"/>
      <c r="E6" s="43"/>
      <c r="F6" s="46"/>
    </row>
    <row r="7" spans="1:6" ht="15" customHeight="1" x14ac:dyDescent="0.25">
      <c r="A7" s="410" t="s">
        <v>123</v>
      </c>
      <c r="B7" s="410" t="s">
        <v>124</v>
      </c>
      <c r="C7" s="411" t="s">
        <v>125</v>
      </c>
      <c r="D7" s="411" t="s">
        <v>2866</v>
      </c>
      <c r="E7" s="413" t="s">
        <v>152</v>
      </c>
      <c r="F7" s="411" t="s">
        <v>127</v>
      </c>
    </row>
    <row r="8" spans="1:6" ht="31.9" customHeight="1" x14ac:dyDescent="0.25">
      <c r="A8" s="410"/>
      <c r="B8" s="410"/>
      <c r="C8" s="412"/>
      <c r="D8" s="412"/>
      <c r="E8" s="414"/>
      <c r="F8" s="412"/>
    </row>
    <row r="9" spans="1:6" x14ac:dyDescent="0.25">
      <c r="A9" s="410"/>
      <c r="B9" s="410"/>
      <c r="C9" s="410" t="s">
        <v>128</v>
      </c>
      <c r="D9" s="410"/>
      <c r="E9" s="410"/>
      <c r="F9" s="410"/>
    </row>
    <row r="10" spans="1:6" ht="120" x14ac:dyDescent="0.25">
      <c r="A10" s="355" t="s">
        <v>107</v>
      </c>
      <c r="B10" s="356" t="s">
        <v>129</v>
      </c>
      <c r="C10" s="355" t="s">
        <v>130</v>
      </c>
      <c r="D10" s="355" t="s">
        <v>130</v>
      </c>
      <c r="E10" s="355" t="s">
        <v>131</v>
      </c>
      <c r="F10" s="355" t="s">
        <v>132</v>
      </c>
    </row>
    <row r="11" spans="1:6" ht="102" customHeight="1" x14ac:dyDescent="0.25">
      <c r="A11" s="355" t="s">
        <v>47</v>
      </c>
      <c r="B11" s="356" t="s">
        <v>133</v>
      </c>
      <c r="C11" s="47">
        <v>0</v>
      </c>
      <c r="D11" s="47">
        <v>0</v>
      </c>
      <c r="E11" s="48">
        <v>0</v>
      </c>
      <c r="F11" s="48">
        <f t="shared" ref="F11:F16" si="0">C11+D11+E11</f>
        <v>0</v>
      </c>
    </row>
    <row r="12" spans="1:6" ht="120" x14ac:dyDescent="0.25">
      <c r="A12" s="355" t="s">
        <v>134</v>
      </c>
      <c r="B12" s="356" t="s">
        <v>135</v>
      </c>
      <c r="C12" s="47">
        <v>23907.200000000001</v>
      </c>
      <c r="D12" s="47">
        <v>546.1</v>
      </c>
      <c r="E12" s="48">
        <v>0</v>
      </c>
      <c r="F12" s="48">
        <f t="shared" si="0"/>
        <v>24453.3</v>
      </c>
    </row>
    <row r="13" spans="1:6" ht="60.6" customHeight="1" x14ac:dyDescent="0.25">
      <c r="A13" s="355" t="s">
        <v>136</v>
      </c>
      <c r="B13" s="356" t="s">
        <v>137</v>
      </c>
      <c r="C13" s="49">
        <v>0</v>
      </c>
      <c r="D13" s="50">
        <v>0</v>
      </c>
      <c r="E13" s="48">
        <v>2042535.8</v>
      </c>
      <c r="F13" s="48">
        <f t="shared" si="0"/>
        <v>2042535.8</v>
      </c>
    </row>
    <row r="14" spans="1:6" ht="180" x14ac:dyDescent="0.25">
      <c r="A14" s="355" t="s">
        <v>138</v>
      </c>
      <c r="B14" s="356" t="s">
        <v>139</v>
      </c>
      <c r="C14" s="47">
        <v>784.4</v>
      </c>
      <c r="D14" s="47">
        <v>18</v>
      </c>
      <c r="E14" s="48">
        <v>2042535.8</v>
      </c>
      <c r="F14" s="48">
        <f t="shared" si="0"/>
        <v>2043338.2</v>
      </c>
    </row>
    <row r="15" spans="1:6" ht="180" x14ac:dyDescent="0.25">
      <c r="A15" s="355" t="s">
        <v>140</v>
      </c>
      <c r="B15" s="356" t="s">
        <v>141</v>
      </c>
      <c r="C15" s="47">
        <v>21801</v>
      </c>
      <c r="D15" s="47">
        <v>498.1</v>
      </c>
      <c r="E15" s="48">
        <v>2042535.8</v>
      </c>
      <c r="F15" s="48">
        <f t="shared" si="0"/>
        <v>2064834.9000000001</v>
      </c>
    </row>
    <row r="16" spans="1:6" ht="90" x14ac:dyDescent="0.25">
      <c r="A16" s="355" t="s">
        <v>142</v>
      </c>
      <c r="B16" s="356" t="s">
        <v>2867</v>
      </c>
      <c r="C16" s="47">
        <v>21801</v>
      </c>
      <c r="D16" s="47">
        <v>498.1</v>
      </c>
      <c r="E16" s="48">
        <v>2042535.8</v>
      </c>
      <c r="F16" s="48">
        <f t="shared" si="0"/>
        <v>2064834.9000000001</v>
      </c>
    </row>
    <row r="17" spans="1:6" ht="75" x14ac:dyDescent="0.25">
      <c r="A17" s="355" t="s">
        <v>143</v>
      </c>
      <c r="B17" s="356" t="s">
        <v>144</v>
      </c>
      <c r="C17" s="357" t="s">
        <v>145</v>
      </c>
      <c r="D17" s="357" t="s">
        <v>2868</v>
      </c>
      <c r="E17" s="355" t="s">
        <v>2869</v>
      </c>
      <c r="F17" s="355" t="s">
        <v>132</v>
      </c>
    </row>
  </sheetData>
  <mergeCells count="8">
    <mergeCell ref="A5:F5"/>
    <mergeCell ref="A7:A9"/>
    <mergeCell ref="B7:B9"/>
    <mergeCell ref="C7:C8"/>
    <mergeCell ref="D7:D8"/>
    <mergeCell ref="E7:E8"/>
    <mergeCell ref="F7:F8"/>
    <mergeCell ref="C9:F9"/>
  </mergeCells>
  <printOptions horizontalCentered="1"/>
  <pageMargins left="0.59055118110236227" right="0" top="0" bottom="0" header="0" footer="0"/>
  <pageSetup paperSize="9" scale="60" orientation="portrait" r:id="rId1"/>
  <headerFooter>
    <oddFooter>&amp;L&amp;"Times New Roman,обычный"&amp;8 7698-17</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6">
    <pageSetUpPr fitToPage="1"/>
  </sheetPr>
  <dimension ref="A1:J16"/>
  <sheetViews>
    <sheetView zoomScaleNormal="100" workbookViewId="0">
      <selection activeCell="B3" sqref="B3"/>
    </sheetView>
  </sheetViews>
  <sheetFormatPr defaultColWidth="9.140625" defaultRowHeight="15" x14ac:dyDescent="0.25"/>
  <cols>
    <col min="1" max="1" width="5.140625" style="44" customWidth="1"/>
    <col min="2" max="2" width="41.5703125" style="44" customWidth="1"/>
    <col min="3" max="3" width="15.28515625" style="44" hidden="1" customWidth="1"/>
    <col min="4" max="4" width="15.85546875" style="44" hidden="1" customWidth="1"/>
    <col min="5" max="5" width="15.7109375" style="44" hidden="1" customWidth="1"/>
    <col min="6" max="6" width="14.42578125" style="44" hidden="1" customWidth="1"/>
    <col min="7" max="7" width="17.85546875" style="44" customWidth="1"/>
    <col min="8" max="8" width="17.7109375" style="44" customWidth="1"/>
    <col min="9" max="9" width="16.7109375" style="44" customWidth="1"/>
    <col min="10" max="10" width="16.5703125" style="44" customWidth="1"/>
    <col min="11" max="16384" width="9.140625" style="44"/>
  </cols>
  <sheetData>
    <row r="1" spans="1:10" ht="15" customHeight="1" x14ac:dyDescent="0.25">
      <c r="A1" s="43"/>
      <c r="B1" s="43"/>
      <c r="C1" s="43"/>
      <c r="D1" s="43"/>
      <c r="E1" s="43"/>
      <c r="F1" s="43"/>
      <c r="G1" s="43"/>
      <c r="H1" s="43"/>
      <c r="I1" s="3" t="s">
        <v>151</v>
      </c>
      <c r="J1" s="3"/>
    </row>
    <row r="2" spans="1:10" ht="15" customHeight="1" x14ac:dyDescent="0.25">
      <c r="A2" s="43"/>
      <c r="B2" s="43"/>
      <c r="C2" s="43"/>
      <c r="D2" s="43"/>
      <c r="E2" s="43"/>
      <c r="F2" s="43"/>
      <c r="G2" s="43"/>
      <c r="H2" s="43"/>
      <c r="I2" s="3" t="s">
        <v>32</v>
      </c>
      <c r="J2" s="3"/>
    </row>
    <row r="3" spans="1:10" ht="15" customHeight="1" x14ac:dyDescent="0.25">
      <c r="A3" s="43"/>
      <c r="B3" s="43"/>
      <c r="C3" s="43"/>
      <c r="D3" s="43"/>
      <c r="E3" s="43"/>
      <c r="F3" s="43"/>
      <c r="G3" s="43"/>
      <c r="H3" s="43"/>
      <c r="I3" s="3" t="s">
        <v>2891</v>
      </c>
      <c r="J3" s="3"/>
    </row>
    <row r="4" spans="1:10" x14ac:dyDescent="0.25">
      <c r="A4" s="43"/>
      <c r="B4" s="43"/>
      <c r="C4" s="43"/>
      <c r="D4" s="43"/>
      <c r="E4" s="43"/>
      <c r="F4" s="43"/>
      <c r="G4" s="43"/>
      <c r="H4" s="43"/>
      <c r="I4" s="43"/>
      <c r="J4" s="43"/>
    </row>
    <row r="5" spans="1:10" x14ac:dyDescent="0.25">
      <c r="A5" s="409" t="s">
        <v>2870</v>
      </c>
      <c r="B5" s="409"/>
      <c r="C5" s="409"/>
      <c r="D5" s="409"/>
      <c r="E5" s="409"/>
      <c r="F5" s="409"/>
      <c r="G5" s="409"/>
      <c r="H5" s="409"/>
      <c r="I5" s="409"/>
      <c r="J5" s="409"/>
    </row>
    <row r="6" spans="1:10" x14ac:dyDescent="0.25">
      <c r="A6" s="45"/>
      <c r="B6" s="45"/>
      <c r="C6" s="45"/>
      <c r="D6" s="45"/>
      <c r="E6" s="45"/>
      <c r="F6" s="43"/>
      <c r="G6" s="43"/>
      <c r="H6" s="43"/>
      <c r="I6" s="417"/>
      <c r="J6" s="417"/>
    </row>
    <row r="7" spans="1:10" ht="50.25" customHeight="1" x14ac:dyDescent="0.25">
      <c r="A7" s="418" t="s">
        <v>123</v>
      </c>
      <c r="B7" s="418" t="s">
        <v>124</v>
      </c>
      <c r="C7" s="415" t="s">
        <v>125</v>
      </c>
      <c r="D7" s="416"/>
      <c r="E7" s="415" t="s">
        <v>126</v>
      </c>
      <c r="F7" s="416"/>
      <c r="G7" s="419" t="s">
        <v>153</v>
      </c>
      <c r="H7" s="420"/>
      <c r="I7" s="415" t="s">
        <v>127</v>
      </c>
      <c r="J7" s="416"/>
    </row>
    <row r="8" spans="1:10" ht="30" customHeight="1" x14ac:dyDescent="0.25">
      <c r="A8" s="418"/>
      <c r="B8" s="418"/>
      <c r="C8" s="359" t="s">
        <v>128</v>
      </c>
      <c r="D8" s="359" t="s">
        <v>148</v>
      </c>
      <c r="E8" s="359" t="s">
        <v>128</v>
      </c>
      <c r="F8" s="359" t="s">
        <v>148</v>
      </c>
      <c r="G8" s="359" t="s">
        <v>2871</v>
      </c>
      <c r="H8" s="359" t="s">
        <v>2872</v>
      </c>
      <c r="I8" s="359" t="s">
        <v>2871</v>
      </c>
      <c r="J8" s="359" t="s">
        <v>2872</v>
      </c>
    </row>
    <row r="9" spans="1:10" ht="100.9" customHeight="1" x14ac:dyDescent="0.25">
      <c r="A9" s="358" t="s">
        <v>107</v>
      </c>
      <c r="B9" s="360" t="s">
        <v>129</v>
      </c>
      <c r="C9" s="415" t="s">
        <v>130</v>
      </c>
      <c r="D9" s="416"/>
      <c r="E9" s="415" t="s">
        <v>130</v>
      </c>
      <c r="F9" s="416"/>
      <c r="G9" s="415" t="s">
        <v>131</v>
      </c>
      <c r="H9" s="416"/>
      <c r="I9" s="358" t="s">
        <v>132</v>
      </c>
      <c r="J9" s="358" t="s">
        <v>132</v>
      </c>
    </row>
    <row r="10" spans="1:10" ht="64.900000000000006" customHeight="1" x14ac:dyDescent="0.25">
      <c r="A10" s="358" t="s">
        <v>47</v>
      </c>
      <c r="B10" s="360" t="s">
        <v>133</v>
      </c>
      <c r="C10" s="86">
        <v>0</v>
      </c>
      <c r="D10" s="87">
        <v>0</v>
      </c>
      <c r="E10" s="86">
        <v>0</v>
      </c>
      <c r="F10" s="87">
        <v>0</v>
      </c>
      <c r="G10" s="91">
        <v>0</v>
      </c>
      <c r="H10" s="91">
        <v>0</v>
      </c>
      <c r="I10" s="91">
        <f>C10+E10+G10</f>
        <v>0</v>
      </c>
      <c r="J10" s="91">
        <f>D10+F10+H10</f>
        <v>0</v>
      </c>
    </row>
    <row r="11" spans="1:10" ht="65.25" customHeight="1" x14ac:dyDescent="0.25">
      <c r="A11" s="358" t="s">
        <v>134</v>
      </c>
      <c r="B11" s="360" t="s">
        <v>135</v>
      </c>
      <c r="C11" s="87">
        <v>0</v>
      </c>
      <c r="D11" s="86">
        <f>C10</f>
        <v>0</v>
      </c>
      <c r="E11" s="86">
        <v>0</v>
      </c>
      <c r="F11" s="86">
        <f>E10</f>
        <v>0</v>
      </c>
      <c r="G11" s="91">
        <v>0</v>
      </c>
      <c r="H11" s="91">
        <v>0</v>
      </c>
      <c r="I11" s="91">
        <f t="shared" ref="I11:J15" si="0">C11+E11+G11</f>
        <v>0</v>
      </c>
      <c r="J11" s="91">
        <f t="shared" si="0"/>
        <v>0</v>
      </c>
    </row>
    <row r="12" spans="1:10" ht="36" customHeight="1" x14ac:dyDescent="0.25">
      <c r="A12" s="358" t="s">
        <v>136</v>
      </c>
      <c r="B12" s="360" t="s">
        <v>149</v>
      </c>
      <c r="C12" s="88">
        <v>0</v>
      </c>
      <c r="D12" s="89">
        <v>0</v>
      </c>
      <c r="E12" s="89">
        <v>0</v>
      </c>
      <c r="F12" s="89">
        <v>0</v>
      </c>
      <c r="G12" s="91">
        <v>2118480</v>
      </c>
      <c r="H12" s="91">
        <v>2204384.2000000002</v>
      </c>
      <c r="I12" s="91">
        <f>C12+E12+G12</f>
        <v>2118480</v>
      </c>
      <c r="J12" s="91">
        <f t="shared" si="0"/>
        <v>2204384.2000000002</v>
      </c>
    </row>
    <row r="13" spans="1:10" ht="99.75" customHeight="1" x14ac:dyDescent="0.25">
      <c r="A13" s="358" t="s">
        <v>138</v>
      </c>
      <c r="B13" s="360" t="s">
        <v>139</v>
      </c>
      <c r="C13" s="89">
        <v>0</v>
      </c>
      <c r="D13" s="89">
        <v>0</v>
      </c>
      <c r="E13" s="89">
        <v>0</v>
      </c>
      <c r="F13" s="86">
        <v>0</v>
      </c>
      <c r="G13" s="91">
        <v>2118480</v>
      </c>
      <c r="H13" s="91">
        <v>2204384.2000000002</v>
      </c>
      <c r="I13" s="91">
        <f t="shared" si="0"/>
        <v>2118480</v>
      </c>
      <c r="J13" s="91">
        <f t="shared" si="0"/>
        <v>2204384.2000000002</v>
      </c>
    </row>
    <row r="14" spans="1:10" ht="87" customHeight="1" x14ac:dyDescent="0.25">
      <c r="A14" s="358" t="s">
        <v>140</v>
      </c>
      <c r="B14" s="360" t="s">
        <v>141</v>
      </c>
      <c r="C14" s="89">
        <v>0</v>
      </c>
      <c r="D14" s="89">
        <v>0</v>
      </c>
      <c r="E14" s="89">
        <v>0</v>
      </c>
      <c r="F14" s="86">
        <v>0</v>
      </c>
      <c r="G14" s="91">
        <v>2118480</v>
      </c>
      <c r="H14" s="91">
        <v>2204384.2000000002</v>
      </c>
      <c r="I14" s="91">
        <f t="shared" si="0"/>
        <v>2118480</v>
      </c>
      <c r="J14" s="91">
        <f t="shared" si="0"/>
        <v>2204384.2000000002</v>
      </c>
    </row>
    <row r="15" spans="1:10" ht="49.15" customHeight="1" x14ac:dyDescent="0.25">
      <c r="A15" s="358" t="s">
        <v>142</v>
      </c>
      <c r="B15" s="360" t="s">
        <v>2867</v>
      </c>
      <c r="C15" s="89">
        <v>0</v>
      </c>
      <c r="D15" s="89">
        <v>0</v>
      </c>
      <c r="E15" s="89">
        <v>0</v>
      </c>
      <c r="F15" s="86">
        <v>0</v>
      </c>
      <c r="G15" s="91">
        <v>2118480</v>
      </c>
      <c r="H15" s="91">
        <v>2204384.2000000002</v>
      </c>
      <c r="I15" s="91">
        <f t="shared" si="0"/>
        <v>2118480</v>
      </c>
      <c r="J15" s="91">
        <f t="shared" si="0"/>
        <v>2204384.2000000002</v>
      </c>
    </row>
    <row r="16" spans="1:10" ht="136.5" customHeight="1" x14ac:dyDescent="0.25">
      <c r="A16" s="358" t="s">
        <v>143</v>
      </c>
      <c r="B16" s="360" t="s">
        <v>144</v>
      </c>
      <c r="C16" s="90" t="s">
        <v>145</v>
      </c>
      <c r="D16" s="90" t="s">
        <v>132</v>
      </c>
      <c r="E16" s="90" t="s">
        <v>146</v>
      </c>
      <c r="F16" s="90" t="s">
        <v>132</v>
      </c>
      <c r="G16" s="90" t="s">
        <v>150</v>
      </c>
      <c r="H16" s="90" t="s">
        <v>2873</v>
      </c>
      <c r="I16" s="358" t="s">
        <v>132</v>
      </c>
      <c r="J16" s="358" t="s">
        <v>132</v>
      </c>
    </row>
  </sheetData>
  <mergeCells count="11">
    <mergeCell ref="C9:D9"/>
    <mergeCell ref="E9:F9"/>
    <mergeCell ref="G9:H9"/>
    <mergeCell ref="A5:J5"/>
    <mergeCell ref="I6:J6"/>
    <mergeCell ref="A7:A8"/>
    <mergeCell ref="B7:B8"/>
    <mergeCell ref="C7:D7"/>
    <mergeCell ref="E7:F7"/>
    <mergeCell ref="G7:H7"/>
    <mergeCell ref="I7:J7"/>
  </mergeCells>
  <pageMargins left="0.59055118110236227" right="0.39370078740157483" top="0.19685039370078741" bottom="0.19685039370078741" header="0" footer="0"/>
  <pageSetup paperSize="9" scale="80" fitToHeight="0" orientation="portrait" r:id="rId1"/>
  <headerFooter>
    <oddFooter>&amp;L&amp;"Times New Roman,обычный"&amp;8 7698-17</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7">
    <pageSetUpPr fitToPage="1"/>
  </sheetPr>
  <dimension ref="A1:C62"/>
  <sheetViews>
    <sheetView view="pageBreakPreview" zoomScale="60" zoomScaleNormal="100" workbookViewId="0">
      <selection activeCell="B4" sqref="B4"/>
    </sheetView>
  </sheetViews>
  <sheetFormatPr defaultColWidth="9.140625" defaultRowHeight="15" x14ac:dyDescent="0.25"/>
  <cols>
    <col min="1" max="1" width="12.85546875" style="53" customWidth="1"/>
    <col min="2" max="2" width="50.28515625" style="53" customWidth="1"/>
    <col min="3" max="3" width="21.140625" style="53" customWidth="1"/>
    <col min="4" max="16384" width="9.140625" style="53"/>
  </cols>
  <sheetData>
    <row r="1" spans="1:3" ht="15" customHeight="1" x14ac:dyDescent="0.25">
      <c r="A1" s="51"/>
      <c r="B1" s="52"/>
      <c r="C1" s="3" t="s">
        <v>249</v>
      </c>
    </row>
    <row r="2" spans="1:3" ht="15" customHeight="1" x14ac:dyDescent="0.25">
      <c r="A2" s="51"/>
      <c r="B2" s="52"/>
      <c r="C2" s="3" t="s">
        <v>32</v>
      </c>
    </row>
    <row r="3" spans="1:3" ht="15" customHeight="1" x14ac:dyDescent="0.25">
      <c r="A3" s="54"/>
      <c r="B3" s="54"/>
      <c r="C3" s="3" t="s">
        <v>2892</v>
      </c>
    </row>
    <row r="4" spans="1:3" ht="15" customHeight="1" x14ac:dyDescent="0.25">
      <c r="A4" s="54"/>
      <c r="B4" s="54"/>
      <c r="C4" s="3"/>
    </row>
    <row r="5" spans="1:3" ht="90.75" customHeight="1" x14ac:dyDescent="0.25">
      <c r="A5" s="421" t="s">
        <v>2874</v>
      </c>
      <c r="B5" s="421"/>
      <c r="C5" s="421"/>
    </row>
    <row r="6" spans="1:3" x14ac:dyDescent="0.25">
      <c r="A6" s="56"/>
      <c r="B6" s="56"/>
      <c r="C6" s="56"/>
    </row>
    <row r="7" spans="1:3" ht="30" x14ac:dyDescent="0.25">
      <c r="A7" s="361" t="s">
        <v>1245</v>
      </c>
      <c r="B7" s="361" t="s">
        <v>154</v>
      </c>
      <c r="C7" s="69" t="s">
        <v>886</v>
      </c>
    </row>
    <row r="8" spans="1:3" x14ac:dyDescent="0.25">
      <c r="A8" s="60">
        <v>1</v>
      </c>
      <c r="B8" s="60">
        <v>2</v>
      </c>
      <c r="C8" s="61">
        <v>3</v>
      </c>
    </row>
    <row r="9" spans="1:3" x14ac:dyDescent="0.25">
      <c r="A9" s="62" t="s">
        <v>107</v>
      </c>
      <c r="B9" s="63" t="s">
        <v>155</v>
      </c>
      <c r="C9" s="64">
        <v>1311156.8</v>
      </c>
    </row>
    <row r="10" spans="1:3" x14ac:dyDescent="0.25">
      <c r="A10" s="62" t="s">
        <v>47</v>
      </c>
      <c r="B10" s="63" t="s">
        <v>156</v>
      </c>
      <c r="C10" s="64">
        <v>8097.6</v>
      </c>
    </row>
    <row r="11" spans="1:3" x14ac:dyDescent="0.25">
      <c r="A11" s="65" t="s">
        <v>142</v>
      </c>
      <c r="B11" s="63" t="s">
        <v>157</v>
      </c>
      <c r="C11" s="64">
        <v>164410</v>
      </c>
    </row>
    <row r="12" spans="1:3" x14ac:dyDescent="0.25">
      <c r="A12" s="65" t="s">
        <v>143</v>
      </c>
      <c r="B12" s="63" t="s">
        <v>158</v>
      </c>
      <c r="C12" s="66">
        <v>2848.9</v>
      </c>
    </row>
    <row r="13" spans="1:3" x14ac:dyDescent="0.25">
      <c r="A13" s="65" t="s">
        <v>159</v>
      </c>
      <c r="B13" s="63" t="s">
        <v>160</v>
      </c>
      <c r="C13" s="67">
        <v>24373.4</v>
      </c>
    </row>
    <row r="14" spans="1:3" x14ac:dyDescent="0.25">
      <c r="A14" s="62" t="s">
        <v>161</v>
      </c>
      <c r="B14" s="63" t="s">
        <v>162</v>
      </c>
      <c r="C14" s="64">
        <v>30492</v>
      </c>
    </row>
    <row r="15" spans="1:3" x14ac:dyDescent="0.25">
      <c r="A15" s="65" t="s">
        <v>163</v>
      </c>
      <c r="B15" s="63" t="s">
        <v>164</v>
      </c>
      <c r="C15" s="66">
        <v>6186.9</v>
      </c>
    </row>
    <row r="16" spans="1:3" x14ac:dyDescent="0.25">
      <c r="A16" s="65" t="s">
        <v>165</v>
      </c>
      <c r="B16" s="63" t="s">
        <v>166</v>
      </c>
      <c r="C16" s="64">
        <v>27086.3</v>
      </c>
    </row>
    <row r="17" spans="1:3" x14ac:dyDescent="0.25">
      <c r="A17" s="65" t="s">
        <v>167</v>
      </c>
      <c r="B17" s="63" t="s">
        <v>168</v>
      </c>
      <c r="C17" s="64">
        <v>39534.800000000003</v>
      </c>
    </row>
    <row r="18" spans="1:3" x14ac:dyDescent="0.25">
      <c r="A18" s="62" t="s">
        <v>169</v>
      </c>
      <c r="B18" s="63" t="s">
        <v>170</v>
      </c>
      <c r="C18" s="67">
        <v>44265.5</v>
      </c>
    </row>
    <row r="19" spans="1:3" x14ac:dyDescent="0.25">
      <c r="A19" s="65" t="s">
        <v>171</v>
      </c>
      <c r="B19" s="63" t="s">
        <v>172</v>
      </c>
      <c r="C19" s="64">
        <v>81549.3</v>
      </c>
    </row>
    <row r="20" spans="1:3" x14ac:dyDescent="0.25">
      <c r="A20" s="62" t="s">
        <v>173</v>
      </c>
      <c r="B20" s="63" t="s">
        <v>174</v>
      </c>
      <c r="C20" s="64">
        <v>53359.4</v>
      </c>
    </row>
    <row r="21" spans="1:3" x14ac:dyDescent="0.25">
      <c r="A21" s="65" t="s">
        <v>175</v>
      </c>
      <c r="B21" s="63" t="s">
        <v>176</v>
      </c>
      <c r="C21" s="64">
        <v>24479.200000000001</v>
      </c>
    </row>
    <row r="22" spans="1:3" x14ac:dyDescent="0.25">
      <c r="A22" s="65" t="s">
        <v>177</v>
      </c>
      <c r="B22" s="68" t="s">
        <v>178</v>
      </c>
      <c r="C22" s="66">
        <v>3469.7</v>
      </c>
    </row>
    <row r="23" spans="1:3" x14ac:dyDescent="0.25">
      <c r="A23" s="65" t="s">
        <v>179</v>
      </c>
      <c r="B23" s="68" t="s">
        <v>180</v>
      </c>
      <c r="C23" s="66">
        <v>2550.6999999999998</v>
      </c>
    </row>
    <row r="24" spans="1:3" x14ac:dyDescent="0.25">
      <c r="A24" s="65" t="s">
        <v>181</v>
      </c>
      <c r="B24" s="68" t="s">
        <v>182</v>
      </c>
      <c r="C24" s="66">
        <v>1463.5</v>
      </c>
    </row>
    <row r="25" spans="1:3" x14ac:dyDescent="0.25">
      <c r="A25" s="65" t="s">
        <v>183</v>
      </c>
      <c r="B25" s="68" t="s">
        <v>184</v>
      </c>
      <c r="C25" s="66">
        <v>6138.1</v>
      </c>
    </row>
    <row r="26" spans="1:3" x14ac:dyDescent="0.25">
      <c r="A26" s="65" t="s">
        <v>185</v>
      </c>
      <c r="B26" s="68" t="s">
        <v>186</v>
      </c>
      <c r="C26" s="66">
        <v>12139.2</v>
      </c>
    </row>
    <row r="27" spans="1:3" x14ac:dyDescent="0.25">
      <c r="A27" s="65" t="s">
        <v>187</v>
      </c>
      <c r="B27" s="68" t="s">
        <v>188</v>
      </c>
      <c r="C27" s="66">
        <v>1220.4000000000001</v>
      </c>
    </row>
    <row r="28" spans="1:3" x14ac:dyDescent="0.25">
      <c r="A28" s="65" t="s">
        <v>189</v>
      </c>
      <c r="B28" s="68" t="s">
        <v>190</v>
      </c>
      <c r="C28" s="66">
        <v>2110.4</v>
      </c>
    </row>
    <row r="29" spans="1:3" x14ac:dyDescent="0.25">
      <c r="A29" s="65" t="s">
        <v>191</v>
      </c>
      <c r="B29" s="68" t="s">
        <v>192</v>
      </c>
      <c r="C29" s="66">
        <v>2780</v>
      </c>
    </row>
    <row r="30" spans="1:3" x14ac:dyDescent="0.25">
      <c r="A30" s="65" t="s">
        <v>193</v>
      </c>
      <c r="B30" s="68" t="s">
        <v>194</v>
      </c>
      <c r="C30" s="66">
        <v>1448.4</v>
      </c>
    </row>
    <row r="31" spans="1:3" x14ac:dyDescent="0.25">
      <c r="A31" s="62" t="s">
        <v>195</v>
      </c>
      <c r="B31" s="68" t="s">
        <v>196</v>
      </c>
      <c r="C31" s="66">
        <v>8034.4</v>
      </c>
    </row>
    <row r="32" spans="1:3" x14ac:dyDescent="0.25">
      <c r="A32" s="62" t="s">
        <v>197</v>
      </c>
      <c r="B32" s="68" t="s">
        <v>198</v>
      </c>
      <c r="C32" s="66">
        <v>5288.5</v>
      </c>
    </row>
    <row r="33" spans="1:3" x14ac:dyDescent="0.25">
      <c r="A33" s="62" t="s">
        <v>199</v>
      </c>
      <c r="B33" s="68" t="s">
        <v>200</v>
      </c>
      <c r="C33" s="66">
        <v>5840.9</v>
      </c>
    </row>
    <row r="34" spans="1:3" x14ac:dyDescent="0.25">
      <c r="A34" s="65" t="s">
        <v>201</v>
      </c>
      <c r="B34" s="68" t="s">
        <v>202</v>
      </c>
      <c r="C34" s="66">
        <v>14593.9</v>
      </c>
    </row>
    <row r="35" spans="1:3" x14ac:dyDescent="0.25">
      <c r="A35" s="65" t="s">
        <v>203</v>
      </c>
      <c r="B35" s="68" t="s">
        <v>204</v>
      </c>
      <c r="C35" s="66">
        <v>4051</v>
      </c>
    </row>
    <row r="36" spans="1:3" x14ac:dyDescent="0.25">
      <c r="A36" s="65" t="s">
        <v>205</v>
      </c>
      <c r="B36" s="68" t="s">
        <v>206</v>
      </c>
      <c r="C36" s="66">
        <v>13566.8</v>
      </c>
    </row>
    <row r="37" spans="1:3" x14ac:dyDescent="0.25">
      <c r="A37" s="62" t="s">
        <v>207</v>
      </c>
      <c r="B37" s="68" t="s">
        <v>208</v>
      </c>
      <c r="C37" s="66">
        <v>2043.5</v>
      </c>
    </row>
    <row r="38" spans="1:3" x14ac:dyDescent="0.25">
      <c r="A38" s="65" t="s">
        <v>209</v>
      </c>
      <c r="B38" s="68" t="s">
        <v>210</v>
      </c>
      <c r="C38" s="66">
        <v>4110.6000000000004</v>
      </c>
    </row>
    <row r="39" spans="1:3" x14ac:dyDescent="0.25">
      <c r="A39" s="65" t="s">
        <v>211</v>
      </c>
      <c r="B39" s="68" t="s">
        <v>212</v>
      </c>
      <c r="C39" s="66">
        <v>8690.1</v>
      </c>
    </row>
    <row r="40" spans="1:3" x14ac:dyDescent="0.25">
      <c r="A40" s="65" t="s">
        <v>213</v>
      </c>
      <c r="B40" s="68" t="s">
        <v>214</v>
      </c>
      <c r="C40" s="66">
        <v>46091.8</v>
      </c>
    </row>
    <row r="41" spans="1:3" x14ac:dyDescent="0.25">
      <c r="A41" s="62" t="s">
        <v>215</v>
      </c>
      <c r="B41" s="68" t="s">
        <v>216</v>
      </c>
      <c r="C41" s="66">
        <v>1588.8</v>
      </c>
    </row>
    <row r="42" spans="1:3" x14ac:dyDescent="0.25">
      <c r="A42" s="62" t="s">
        <v>217</v>
      </c>
      <c r="B42" s="68" t="s">
        <v>218</v>
      </c>
      <c r="C42" s="66">
        <v>10397.9</v>
      </c>
    </row>
    <row r="43" spans="1:3" x14ac:dyDescent="0.25">
      <c r="A43" s="65" t="s">
        <v>219</v>
      </c>
      <c r="B43" s="68" t="s">
        <v>220</v>
      </c>
      <c r="C43" s="66">
        <v>2549.4</v>
      </c>
    </row>
    <row r="44" spans="1:3" x14ac:dyDescent="0.25">
      <c r="A44" s="62" t="s">
        <v>221</v>
      </c>
      <c r="B44" s="68" t="s">
        <v>222</v>
      </c>
      <c r="C44" s="66">
        <v>8825.2000000000007</v>
      </c>
    </row>
    <row r="45" spans="1:3" x14ac:dyDescent="0.25">
      <c r="A45" s="65" t="s">
        <v>223</v>
      </c>
      <c r="B45" s="68" t="s">
        <v>224</v>
      </c>
      <c r="C45" s="66">
        <v>1150.5999999999999</v>
      </c>
    </row>
    <row r="46" spans="1:3" x14ac:dyDescent="0.25">
      <c r="A46" s="65" t="s">
        <v>225</v>
      </c>
      <c r="B46" s="68" t="s">
        <v>226</v>
      </c>
      <c r="C46" s="66">
        <v>2115.5</v>
      </c>
    </row>
    <row r="47" spans="1:3" x14ac:dyDescent="0.25">
      <c r="A47" s="65" t="s">
        <v>227</v>
      </c>
      <c r="B47" s="68" t="s">
        <v>228</v>
      </c>
      <c r="C47" s="66">
        <v>2505.5</v>
      </c>
    </row>
    <row r="48" spans="1:3" x14ac:dyDescent="0.25">
      <c r="A48" s="65" t="s">
        <v>229</v>
      </c>
      <c r="B48" s="68" t="s">
        <v>230</v>
      </c>
      <c r="C48" s="66">
        <v>21750.1</v>
      </c>
    </row>
    <row r="49" spans="1:3" x14ac:dyDescent="0.25">
      <c r="A49" s="65" t="s">
        <v>231</v>
      </c>
      <c r="B49" s="68" t="s">
        <v>232</v>
      </c>
      <c r="C49" s="66">
        <v>1462.2</v>
      </c>
    </row>
    <row r="50" spans="1:3" x14ac:dyDescent="0.25">
      <c r="A50" s="69" t="s">
        <v>233</v>
      </c>
      <c r="B50" s="68" t="s">
        <v>234</v>
      </c>
      <c r="C50" s="66">
        <v>16644.5</v>
      </c>
    </row>
    <row r="51" spans="1:3" x14ac:dyDescent="0.25">
      <c r="A51" s="69" t="s">
        <v>235</v>
      </c>
      <c r="B51" s="68" t="s">
        <v>236</v>
      </c>
      <c r="C51" s="66">
        <v>1587.5</v>
      </c>
    </row>
    <row r="52" spans="1:3" x14ac:dyDescent="0.25">
      <c r="A52" s="69" t="s">
        <v>237</v>
      </c>
      <c r="B52" s="68" t="s">
        <v>238</v>
      </c>
      <c r="C52" s="66">
        <v>844.9</v>
      </c>
    </row>
    <row r="53" spans="1:3" x14ac:dyDescent="0.25">
      <c r="A53" s="69" t="s">
        <v>239</v>
      </c>
      <c r="B53" s="68" t="s">
        <v>240</v>
      </c>
      <c r="C53" s="66">
        <v>1429.9</v>
      </c>
    </row>
    <row r="54" spans="1:3" x14ac:dyDescent="0.25">
      <c r="A54" s="69" t="s">
        <v>241</v>
      </c>
      <c r="B54" s="68" t="s">
        <v>242</v>
      </c>
      <c r="C54" s="66">
        <v>1713.1</v>
      </c>
    </row>
    <row r="55" spans="1:3" x14ac:dyDescent="0.25">
      <c r="A55" s="69" t="s">
        <v>243</v>
      </c>
      <c r="B55" s="68" t="s">
        <v>244</v>
      </c>
      <c r="C55" s="66">
        <v>861</v>
      </c>
    </row>
    <row r="56" spans="1:3" x14ac:dyDescent="0.25">
      <c r="A56" s="69" t="s">
        <v>245</v>
      </c>
      <c r="B56" s="68" t="s">
        <v>246</v>
      </c>
      <c r="C56" s="66">
        <v>3637.7</v>
      </c>
    </row>
    <row r="57" spans="1:3" ht="16.5" customHeight="1" x14ac:dyDescent="0.25">
      <c r="A57" s="69"/>
      <c r="B57" s="70" t="s">
        <v>247</v>
      </c>
      <c r="C57" s="71">
        <f>SUM(C9:C56)</f>
        <v>2042535.7999999993</v>
      </c>
    </row>
    <row r="58" spans="1:3" x14ac:dyDescent="0.25">
      <c r="A58" s="57"/>
      <c r="B58" s="57"/>
      <c r="C58" s="58"/>
    </row>
    <row r="59" spans="1:3" x14ac:dyDescent="0.25">
      <c r="A59" s="57"/>
      <c r="B59" s="57"/>
      <c r="C59" s="57"/>
    </row>
    <row r="62" spans="1:3" x14ac:dyDescent="0.25">
      <c r="C62" s="59"/>
    </row>
  </sheetData>
  <mergeCells count="1">
    <mergeCell ref="A5:C5"/>
  </mergeCells>
  <printOptions horizontalCentered="1"/>
  <pageMargins left="0.59055118110236227" right="0.19685039370078741" top="0.39370078740157483" bottom="0.39370078740157483" header="0" footer="0.19685039370078741"/>
  <pageSetup paperSize="9" scale="83" orientation="portrait" r:id="rId1"/>
  <headerFooter>
    <oddFooter>&amp;L&amp;"Times New Roman,обычный"&amp;8 7698-17</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8">
    <pageSetUpPr fitToPage="1"/>
  </sheetPr>
  <dimension ref="A1:D59"/>
  <sheetViews>
    <sheetView view="pageBreakPreview" zoomScale="60" zoomScaleNormal="100" workbookViewId="0">
      <selection activeCell="B3" sqref="B3"/>
    </sheetView>
  </sheetViews>
  <sheetFormatPr defaultColWidth="9.140625" defaultRowHeight="15" x14ac:dyDescent="0.25"/>
  <cols>
    <col min="1" max="1" width="9.140625" style="53"/>
    <col min="2" max="2" width="38.140625" style="53" customWidth="1"/>
    <col min="3" max="3" width="21.85546875" style="53" customWidth="1"/>
    <col min="4" max="4" width="21.140625" style="53" customWidth="1"/>
    <col min="5" max="16384" width="9.140625" style="53"/>
  </cols>
  <sheetData>
    <row r="1" spans="1:4" ht="15" customHeight="1" x14ac:dyDescent="0.25">
      <c r="A1" s="51"/>
      <c r="B1" s="52"/>
      <c r="C1" s="52"/>
      <c r="D1" s="3" t="s">
        <v>250</v>
      </c>
    </row>
    <row r="2" spans="1:4" ht="15" customHeight="1" x14ac:dyDescent="0.25">
      <c r="A2" s="51"/>
      <c r="B2" s="52"/>
      <c r="C2" s="52"/>
      <c r="D2" s="3" t="s">
        <v>32</v>
      </c>
    </row>
    <row r="3" spans="1:4" ht="15" customHeight="1" x14ac:dyDescent="0.25">
      <c r="A3" s="54"/>
      <c r="B3" s="54"/>
      <c r="C3" s="55"/>
      <c r="D3" s="3" t="s">
        <v>2888</v>
      </c>
    </row>
    <row r="4" spans="1:4" ht="15" customHeight="1" x14ac:dyDescent="0.25">
      <c r="A4" s="54"/>
      <c r="B4" s="54"/>
      <c r="C4" s="55"/>
      <c r="D4" s="3"/>
    </row>
    <row r="5" spans="1:4" ht="93" customHeight="1" x14ac:dyDescent="0.25">
      <c r="A5" s="421" t="s">
        <v>2875</v>
      </c>
      <c r="B5" s="421"/>
      <c r="C5" s="421"/>
      <c r="D5" s="421"/>
    </row>
    <row r="6" spans="1:4" ht="15" customHeight="1" x14ac:dyDescent="0.25">
      <c r="A6" s="72"/>
      <c r="B6" s="72"/>
      <c r="C6" s="72"/>
      <c r="D6" s="72"/>
    </row>
    <row r="7" spans="1:4" ht="25.5" x14ac:dyDescent="0.25">
      <c r="A7" s="92" t="s">
        <v>1245</v>
      </c>
      <c r="B7" s="92" t="s">
        <v>248</v>
      </c>
      <c r="C7" s="92" t="s">
        <v>102</v>
      </c>
      <c r="D7" s="92" t="s">
        <v>52</v>
      </c>
    </row>
    <row r="8" spans="1:4" x14ac:dyDescent="0.25">
      <c r="A8" s="92">
        <v>1</v>
      </c>
      <c r="B8" s="92">
        <v>2</v>
      </c>
      <c r="C8" s="93">
        <v>3</v>
      </c>
      <c r="D8" s="93">
        <v>4</v>
      </c>
    </row>
    <row r="9" spans="1:4" x14ac:dyDescent="0.25">
      <c r="A9" s="94" t="s">
        <v>107</v>
      </c>
      <c r="B9" s="95" t="s">
        <v>155</v>
      </c>
      <c r="C9" s="96">
        <v>1357130.2</v>
      </c>
      <c r="D9" s="96">
        <v>1409132.9</v>
      </c>
    </row>
    <row r="10" spans="1:4" x14ac:dyDescent="0.25">
      <c r="A10" s="94" t="s">
        <v>47</v>
      </c>
      <c r="B10" s="95" t="s">
        <v>156</v>
      </c>
      <c r="C10" s="96">
        <v>8449.5</v>
      </c>
      <c r="D10" s="96">
        <v>8847.4</v>
      </c>
    </row>
    <row r="11" spans="1:4" x14ac:dyDescent="0.25">
      <c r="A11" s="97" t="s">
        <v>142</v>
      </c>
      <c r="B11" s="95" t="s">
        <v>157</v>
      </c>
      <c r="C11" s="96">
        <v>170873.8</v>
      </c>
      <c r="D11" s="96">
        <v>178185.5</v>
      </c>
    </row>
    <row r="12" spans="1:4" x14ac:dyDescent="0.25">
      <c r="A12" s="97" t="s">
        <v>143</v>
      </c>
      <c r="B12" s="95" t="s">
        <v>158</v>
      </c>
      <c r="C12" s="96">
        <v>2967.3</v>
      </c>
      <c r="D12" s="96">
        <v>3101.2</v>
      </c>
    </row>
    <row r="13" spans="1:4" x14ac:dyDescent="0.25">
      <c r="A13" s="97" t="s">
        <v>159</v>
      </c>
      <c r="B13" s="95" t="s">
        <v>160</v>
      </c>
      <c r="C13" s="96">
        <v>25361.7</v>
      </c>
      <c r="D13" s="96">
        <v>26479.7</v>
      </c>
    </row>
    <row r="14" spans="1:4" x14ac:dyDescent="0.25">
      <c r="A14" s="94" t="s">
        <v>161</v>
      </c>
      <c r="B14" s="95" t="s">
        <v>162</v>
      </c>
      <c r="C14" s="96">
        <v>31905.9</v>
      </c>
      <c r="D14" s="96">
        <v>33505.300000000003</v>
      </c>
    </row>
    <row r="15" spans="1:4" x14ac:dyDescent="0.25">
      <c r="A15" s="97" t="s">
        <v>163</v>
      </c>
      <c r="B15" s="95" t="s">
        <v>164</v>
      </c>
      <c r="C15" s="96">
        <v>6455.2</v>
      </c>
      <c r="D15" s="96">
        <v>6758.6</v>
      </c>
    </row>
    <row r="16" spans="1:4" x14ac:dyDescent="0.25">
      <c r="A16" s="97" t="s">
        <v>165</v>
      </c>
      <c r="B16" s="95" t="s">
        <v>166</v>
      </c>
      <c r="C16" s="96">
        <v>28243.3</v>
      </c>
      <c r="D16" s="96">
        <v>29552.1</v>
      </c>
    </row>
    <row r="17" spans="1:4" x14ac:dyDescent="0.25">
      <c r="A17" s="97" t="s">
        <v>167</v>
      </c>
      <c r="B17" s="95" t="s">
        <v>168</v>
      </c>
      <c r="C17" s="96">
        <v>40962.6</v>
      </c>
      <c r="D17" s="96">
        <v>42577.599999999999</v>
      </c>
    </row>
    <row r="18" spans="1:4" x14ac:dyDescent="0.25">
      <c r="A18" s="94" t="s">
        <v>169</v>
      </c>
      <c r="B18" s="95" t="s">
        <v>170</v>
      </c>
      <c r="C18" s="96">
        <v>45841</v>
      </c>
      <c r="D18" s="96">
        <v>47623.199999999997</v>
      </c>
    </row>
    <row r="19" spans="1:4" x14ac:dyDescent="0.25">
      <c r="A19" s="97" t="s">
        <v>171</v>
      </c>
      <c r="B19" s="95" t="s">
        <v>172</v>
      </c>
      <c r="C19" s="96">
        <v>84588.6</v>
      </c>
      <c r="D19" s="96">
        <v>88026.6</v>
      </c>
    </row>
    <row r="20" spans="1:4" x14ac:dyDescent="0.25">
      <c r="A20" s="94" t="s">
        <v>173</v>
      </c>
      <c r="B20" s="95" t="s">
        <v>174</v>
      </c>
      <c r="C20" s="96">
        <v>55816.1</v>
      </c>
      <c r="D20" s="96">
        <v>58595</v>
      </c>
    </row>
    <row r="21" spans="1:4" x14ac:dyDescent="0.25">
      <c r="A21" s="97" t="s">
        <v>175</v>
      </c>
      <c r="B21" s="95" t="s">
        <v>176</v>
      </c>
      <c r="C21" s="96">
        <v>25582.9</v>
      </c>
      <c r="D21" s="96">
        <v>26831.200000000001</v>
      </c>
    </row>
    <row r="22" spans="1:4" x14ac:dyDescent="0.25">
      <c r="A22" s="97" t="s">
        <v>177</v>
      </c>
      <c r="B22" s="98" t="s">
        <v>178</v>
      </c>
      <c r="C22" s="96">
        <v>3613.4</v>
      </c>
      <c r="D22" s="96">
        <v>3776</v>
      </c>
    </row>
    <row r="23" spans="1:4" x14ac:dyDescent="0.25">
      <c r="A23" s="97" t="s">
        <v>179</v>
      </c>
      <c r="B23" s="98" t="s">
        <v>180</v>
      </c>
      <c r="C23" s="96">
        <v>2659.3</v>
      </c>
      <c r="D23" s="96">
        <v>2782.2</v>
      </c>
    </row>
    <row r="24" spans="1:4" x14ac:dyDescent="0.25">
      <c r="A24" s="97" t="s">
        <v>181</v>
      </c>
      <c r="B24" s="98" t="s">
        <v>182</v>
      </c>
      <c r="C24" s="96">
        <v>1520.2</v>
      </c>
      <c r="D24" s="96">
        <v>1584.3</v>
      </c>
    </row>
    <row r="25" spans="1:4" x14ac:dyDescent="0.25">
      <c r="A25" s="97" t="s">
        <v>183</v>
      </c>
      <c r="B25" s="98" t="s">
        <v>184</v>
      </c>
      <c r="C25" s="96">
        <v>6392.7</v>
      </c>
      <c r="D25" s="96">
        <v>6680.8</v>
      </c>
    </row>
    <row r="26" spans="1:4" x14ac:dyDescent="0.25">
      <c r="A26" s="97" t="s">
        <v>185</v>
      </c>
      <c r="B26" s="98" t="s">
        <v>186</v>
      </c>
      <c r="C26" s="96">
        <v>12711.9</v>
      </c>
      <c r="D26" s="96">
        <v>13359.6</v>
      </c>
    </row>
    <row r="27" spans="1:4" x14ac:dyDescent="0.25">
      <c r="A27" s="97" t="s">
        <v>187</v>
      </c>
      <c r="B27" s="98" t="s">
        <v>188</v>
      </c>
      <c r="C27" s="96">
        <v>1267.4000000000001</v>
      </c>
      <c r="D27" s="96">
        <v>1320.6</v>
      </c>
    </row>
    <row r="28" spans="1:4" x14ac:dyDescent="0.25">
      <c r="A28" s="97" t="s">
        <v>189</v>
      </c>
      <c r="B28" s="98" t="s">
        <v>190</v>
      </c>
      <c r="C28" s="96">
        <v>2193.6</v>
      </c>
      <c r="D28" s="96">
        <v>2287.6</v>
      </c>
    </row>
    <row r="29" spans="1:4" x14ac:dyDescent="0.25">
      <c r="A29" s="97" t="s">
        <v>191</v>
      </c>
      <c r="B29" s="98" t="s">
        <v>192</v>
      </c>
      <c r="C29" s="96">
        <v>2894.6</v>
      </c>
      <c r="D29" s="96">
        <v>3024.3</v>
      </c>
    </row>
    <row r="30" spans="1:4" x14ac:dyDescent="0.25">
      <c r="A30" s="97" t="s">
        <v>193</v>
      </c>
      <c r="B30" s="98" t="s">
        <v>194</v>
      </c>
      <c r="C30" s="96">
        <v>1505.7</v>
      </c>
      <c r="D30" s="96">
        <v>1570.6</v>
      </c>
    </row>
    <row r="31" spans="1:4" x14ac:dyDescent="0.25">
      <c r="A31" s="94" t="s">
        <v>195</v>
      </c>
      <c r="B31" s="98" t="s">
        <v>196</v>
      </c>
      <c r="C31" s="96">
        <v>8379.7000000000007</v>
      </c>
      <c r="D31" s="96">
        <v>8770.4</v>
      </c>
    </row>
    <row r="32" spans="1:4" x14ac:dyDescent="0.25">
      <c r="A32" s="94" t="s">
        <v>197</v>
      </c>
      <c r="B32" s="98" t="s">
        <v>198</v>
      </c>
      <c r="C32" s="96">
        <v>5503</v>
      </c>
      <c r="D32" s="96">
        <v>5745.6</v>
      </c>
    </row>
    <row r="33" spans="1:4" x14ac:dyDescent="0.25">
      <c r="A33" s="94" t="s">
        <v>199</v>
      </c>
      <c r="B33" s="98" t="s">
        <v>200</v>
      </c>
      <c r="C33" s="96">
        <v>6087.2</v>
      </c>
      <c r="D33" s="96">
        <v>6365.7</v>
      </c>
    </row>
    <row r="34" spans="1:4" x14ac:dyDescent="0.25">
      <c r="A34" s="97" t="s">
        <v>201</v>
      </c>
      <c r="B34" s="98" t="s">
        <v>202</v>
      </c>
      <c r="C34" s="96">
        <v>15226.5</v>
      </c>
      <c r="D34" s="96">
        <v>15942.1</v>
      </c>
    </row>
    <row r="35" spans="1:4" x14ac:dyDescent="0.25">
      <c r="A35" s="97" t="s">
        <v>203</v>
      </c>
      <c r="B35" s="98" t="s">
        <v>204</v>
      </c>
      <c r="C35" s="96">
        <v>4221.3</v>
      </c>
      <c r="D35" s="96">
        <v>4414</v>
      </c>
    </row>
    <row r="36" spans="1:4" x14ac:dyDescent="0.25">
      <c r="A36" s="97" t="s">
        <v>205</v>
      </c>
      <c r="B36" s="98" t="s">
        <v>206</v>
      </c>
      <c r="C36" s="96">
        <v>14184.9</v>
      </c>
      <c r="D36" s="96">
        <v>14884.2</v>
      </c>
    </row>
    <row r="37" spans="1:4" x14ac:dyDescent="0.25">
      <c r="A37" s="94" t="s">
        <v>207</v>
      </c>
      <c r="B37" s="98" t="s">
        <v>208</v>
      </c>
      <c r="C37" s="96">
        <v>2126.8000000000002</v>
      </c>
      <c r="D37" s="96">
        <v>2221</v>
      </c>
    </row>
    <row r="38" spans="1:4" x14ac:dyDescent="0.25">
      <c r="A38" s="97" t="s">
        <v>209</v>
      </c>
      <c r="B38" s="98" t="s">
        <v>210</v>
      </c>
      <c r="C38" s="96">
        <v>4280.1000000000004</v>
      </c>
      <c r="D38" s="96">
        <v>4471.7</v>
      </c>
    </row>
    <row r="39" spans="1:4" x14ac:dyDescent="0.25">
      <c r="A39" s="97" t="s">
        <v>211</v>
      </c>
      <c r="B39" s="98" t="s">
        <v>212</v>
      </c>
      <c r="C39" s="96">
        <v>9072.2000000000007</v>
      </c>
      <c r="D39" s="96">
        <v>9504.4</v>
      </c>
    </row>
    <row r="40" spans="1:4" x14ac:dyDescent="0.25">
      <c r="A40" s="97" t="s">
        <v>213</v>
      </c>
      <c r="B40" s="98" t="s">
        <v>214</v>
      </c>
      <c r="C40" s="96">
        <v>48083.7</v>
      </c>
      <c r="D40" s="96">
        <v>50337</v>
      </c>
    </row>
    <row r="41" spans="1:4" x14ac:dyDescent="0.25">
      <c r="A41" s="94" t="s">
        <v>215</v>
      </c>
      <c r="B41" s="98" t="s">
        <v>216</v>
      </c>
      <c r="C41" s="96">
        <v>1651.5</v>
      </c>
      <c r="D41" s="96">
        <v>1722.3</v>
      </c>
    </row>
    <row r="42" spans="1:4" x14ac:dyDescent="0.25">
      <c r="A42" s="94" t="s">
        <v>217</v>
      </c>
      <c r="B42" s="98" t="s">
        <v>218</v>
      </c>
      <c r="C42" s="96">
        <v>10925.4</v>
      </c>
      <c r="D42" s="96">
        <v>11522</v>
      </c>
    </row>
    <row r="43" spans="1:4" x14ac:dyDescent="0.25">
      <c r="A43" s="97" t="s">
        <v>219</v>
      </c>
      <c r="B43" s="98" t="s">
        <v>220</v>
      </c>
      <c r="C43" s="96">
        <v>2648.3</v>
      </c>
      <c r="D43" s="96">
        <v>2760.1</v>
      </c>
    </row>
    <row r="44" spans="1:4" x14ac:dyDescent="0.25">
      <c r="A44" s="94" t="s">
        <v>221</v>
      </c>
      <c r="B44" s="98" t="s">
        <v>222</v>
      </c>
      <c r="C44" s="96">
        <v>9260</v>
      </c>
      <c r="D44" s="96">
        <v>9751.7000000000007</v>
      </c>
    </row>
    <row r="45" spans="1:4" x14ac:dyDescent="0.25">
      <c r="A45" s="97" t="s">
        <v>223</v>
      </c>
      <c r="B45" s="98" t="s">
        <v>224</v>
      </c>
      <c r="C45" s="96">
        <v>1192.5999999999999</v>
      </c>
      <c r="D45" s="96">
        <v>1240.0999999999999</v>
      </c>
    </row>
    <row r="46" spans="1:4" x14ac:dyDescent="0.25">
      <c r="A46" s="97" t="s">
        <v>225</v>
      </c>
      <c r="B46" s="98" t="s">
        <v>226</v>
      </c>
      <c r="C46" s="96">
        <v>2208.6</v>
      </c>
      <c r="D46" s="96">
        <v>2314</v>
      </c>
    </row>
    <row r="47" spans="1:4" x14ac:dyDescent="0.25">
      <c r="A47" s="97" t="s">
        <v>227</v>
      </c>
      <c r="B47" s="98" t="s">
        <v>228</v>
      </c>
      <c r="C47" s="96">
        <v>2608.6999999999998</v>
      </c>
      <c r="D47" s="96">
        <v>2725.4</v>
      </c>
    </row>
    <row r="48" spans="1:4" x14ac:dyDescent="0.25">
      <c r="A48" s="97" t="s">
        <v>229</v>
      </c>
      <c r="B48" s="98" t="s">
        <v>230</v>
      </c>
      <c r="C48" s="96">
        <v>22714.400000000001</v>
      </c>
      <c r="D48" s="96">
        <v>23805.200000000001</v>
      </c>
    </row>
    <row r="49" spans="1:4" x14ac:dyDescent="0.25">
      <c r="A49" s="97" t="s">
        <v>231</v>
      </c>
      <c r="B49" s="98" t="s">
        <v>232</v>
      </c>
      <c r="C49" s="96">
        <v>1512.5</v>
      </c>
      <c r="D49" s="96">
        <v>1569.3</v>
      </c>
    </row>
    <row r="50" spans="1:4" x14ac:dyDescent="0.25">
      <c r="A50" s="99" t="s">
        <v>233</v>
      </c>
      <c r="B50" s="98" t="s">
        <v>234</v>
      </c>
      <c r="C50" s="96">
        <v>17172.3</v>
      </c>
      <c r="D50" s="96">
        <v>17769.400000000001</v>
      </c>
    </row>
    <row r="51" spans="1:4" x14ac:dyDescent="0.25">
      <c r="A51" s="99" t="s">
        <v>235</v>
      </c>
      <c r="B51" s="98" t="s">
        <v>236</v>
      </c>
      <c r="C51" s="96">
        <v>1656.6</v>
      </c>
      <c r="D51" s="96">
        <v>1734.7</v>
      </c>
    </row>
    <row r="52" spans="1:4" x14ac:dyDescent="0.25">
      <c r="A52" s="99" t="s">
        <v>237</v>
      </c>
      <c r="B52" s="98" t="s">
        <v>238</v>
      </c>
      <c r="C52" s="96">
        <v>879.7</v>
      </c>
      <c r="D52" s="96">
        <v>919.1</v>
      </c>
    </row>
    <row r="53" spans="1:4" x14ac:dyDescent="0.25">
      <c r="A53" s="99" t="s">
        <v>239</v>
      </c>
      <c r="B53" s="98" t="s">
        <v>240</v>
      </c>
      <c r="C53" s="96">
        <v>1490.5</v>
      </c>
      <c r="D53" s="96">
        <v>1559.1</v>
      </c>
    </row>
    <row r="54" spans="1:4" x14ac:dyDescent="0.25">
      <c r="A54" s="99" t="s">
        <v>241</v>
      </c>
      <c r="B54" s="98" t="s">
        <v>242</v>
      </c>
      <c r="C54" s="96">
        <v>1777.7</v>
      </c>
      <c r="D54" s="96">
        <v>1850.7</v>
      </c>
    </row>
    <row r="55" spans="1:4" x14ac:dyDescent="0.25">
      <c r="A55" s="99" t="s">
        <v>243</v>
      </c>
      <c r="B55" s="98" t="s">
        <v>244</v>
      </c>
      <c r="C55" s="96">
        <v>895.1</v>
      </c>
      <c r="D55" s="96">
        <v>933.7</v>
      </c>
    </row>
    <row r="56" spans="1:4" x14ac:dyDescent="0.25">
      <c r="A56" s="99" t="s">
        <v>245</v>
      </c>
      <c r="B56" s="98" t="s">
        <v>246</v>
      </c>
      <c r="C56" s="96">
        <v>3783.8</v>
      </c>
      <c r="D56" s="96">
        <v>3949</v>
      </c>
    </row>
    <row r="57" spans="1:4" x14ac:dyDescent="0.25">
      <c r="A57" s="100"/>
      <c r="B57" s="101" t="s">
        <v>247</v>
      </c>
      <c r="C57" s="102">
        <f>SUM(C9:C56)</f>
        <v>2118480</v>
      </c>
      <c r="D57" s="102">
        <f>SUM(D9:D56)</f>
        <v>2204384.2000000011</v>
      </c>
    </row>
    <row r="58" spans="1:4" x14ac:dyDescent="0.25">
      <c r="B58" s="57"/>
      <c r="C58" s="58"/>
      <c r="D58" s="58"/>
    </row>
    <row r="59" spans="1:4" x14ac:dyDescent="0.25">
      <c r="B59" s="57"/>
      <c r="C59" s="57"/>
      <c r="D59" s="57"/>
    </row>
  </sheetData>
  <mergeCells count="1">
    <mergeCell ref="A5:D5"/>
  </mergeCells>
  <printOptions horizontalCentered="1"/>
  <pageMargins left="0.59055118110236227" right="0.19685039370078741" top="0.59055118110236227" bottom="0.39370078740157483" header="0.11811023622047245" footer="0"/>
  <pageSetup paperSize="9" scale="81" orientation="portrait" r:id="rId1"/>
  <headerFooter>
    <oddFooter>&amp;L&amp;"Times New Roman,обычный"&amp;8 7698-17</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9">
    <tabColor rgb="FFFFC000"/>
    <pageSetUpPr fitToPage="1"/>
  </sheetPr>
  <dimension ref="A1:B14"/>
  <sheetViews>
    <sheetView view="pageBreakPreview" zoomScale="60" zoomScaleNormal="100" workbookViewId="0">
      <selection activeCell="B5" sqref="B5"/>
    </sheetView>
  </sheetViews>
  <sheetFormatPr defaultColWidth="5.42578125" defaultRowHeight="18.75" x14ac:dyDescent="0.3"/>
  <cols>
    <col min="1" max="1" width="5.42578125" style="73" customWidth="1"/>
    <col min="2" max="2" width="92.5703125" style="74" customWidth="1"/>
    <col min="3" max="255" width="9.140625" style="74" customWidth="1"/>
    <col min="256" max="16384" width="5.42578125" style="74"/>
  </cols>
  <sheetData>
    <row r="1" spans="1:2" ht="15" customHeight="1" x14ac:dyDescent="0.3">
      <c r="A1" s="75"/>
      <c r="B1" s="76" t="s">
        <v>2876</v>
      </c>
    </row>
    <row r="2" spans="1:2" ht="15" customHeight="1" x14ac:dyDescent="0.3">
      <c r="A2" s="75"/>
      <c r="B2" s="76" t="s">
        <v>2877</v>
      </c>
    </row>
    <row r="3" spans="1:2" ht="15" customHeight="1" x14ac:dyDescent="0.3">
      <c r="A3" s="75"/>
      <c r="B3" s="76" t="s">
        <v>2895</v>
      </c>
    </row>
    <row r="4" spans="1:2" x14ac:dyDescent="0.3">
      <c r="A4" s="75"/>
      <c r="B4" s="76"/>
    </row>
    <row r="5" spans="1:2" x14ac:dyDescent="0.3">
      <c r="A5" s="75"/>
      <c r="B5" s="77" t="s">
        <v>251</v>
      </c>
    </row>
    <row r="6" spans="1:2" ht="30" x14ac:dyDescent="0.3">
      <c r="A6" s="75"/>
      <c r="B6" s="78" t="s">
        <v>252</v>
      </c>
    </row>
    <row r="7" spans="1:2" x14ac:dyDescent="0.3">
      <c r="A7" s="75"/>
      <c r="B7" s="77"/>
    </row>
    <row r="8" spans="1:2" ht="45" x14ac:dyDescent="0.3">
      <c r="A8" s="362" t="s">
        <v>107</v>
      </c>
      <c r="B8" s="363" t="s">
        <v>253</v>
      </c>
    </row>
    <row r="9" spans="1:2" ht="30" x14ac:dyDescent="0.3">
      <c r="A9" s="362" t="s">
        <v>47</v>
      </c>
      <c r="B9" s="363" t="s">
        <v>254</v>
      </c>
    </row>
    <row r="10" spans="1:2" ht="45" customHeight="1" x14ac:dyDescent="0.3">
      <c r="A10" s="362" t="s">
        <v>142</v>
      </c>
      <c r="B10" s="363" t="s">
        <v>255</v>
      </c>
    </row>
    <row r="11" spans="1:2" ht="45" x14ac:dyDescent="0.3">
      <c r="A11" s="362" t="s">
        <v>143</v>
      </c>
      <c r="B11" s="363" t="s">
        <v>257</v>
      </c>
    </row>
    <row r="12" spans="1:2" ht="45" x14ac:dyDescent="0.3">
      <c r="A12" s="362" t="s">
        <v>159</v>
      </c>
      <c r="B12" s="363" t="s">
        <v>256</v>
      </c>
    </row>
    <row r="13" spans="1:2" ht="75" x14ac:dyDescent="0.3">
      <c r="A13" s="362" t="s">
        <v>161</v>
      </c>
      <c r="B13" s="363" t="s">
        <v>2878</v>
      </c>
    </row>
    <row r="14" spans="1:2" ht="60" x14ac:dyDescent="0.3">
      <c r="A14" s="362" t="s">
        <v>163</v>
      </c>
      <c r="B14" s="363" t="s">
        <v>2705</v>
      </c>
    </row>
  </sheetData>
  <pageMargins left="0.51181102362204722" right="0.70866141732283472" top="0.35433070866141736" bottom="0.55118110236220474" header="0.31496062992125984" footer="0.31496062992125984"/>
  <pageSetup paperSize="9" scale="91" orientation="portrait" r:id="rId1"/>
  <headerFooter>
    <oddFooter>&amp;L&amp;"Times New Roman,обычный"&amp;8 7698-17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CC4F2891C7D954DA52F5749AEA82E4A" ma:contentTypeVersion="8" ma:contentTypeDescription="Создание документа." ma:contentTypeScope="" ma:versionID="fa49f5e6bab5c051204df7bde5782c8b">
  <xsd:schema xmlns:xsd="http://www.w3.org/2001/XMLSchema" xmlns:p="http://schemas.microsoft.com/office/2006/metadata/properties" xmlns:ns2="8c1b5058-a2ae-4149-b16e-1a9dca267211" targetNamespace="http://schemas.microsoft.com/office/2006/metadata/properties" ma:root="true" ma:fieldsID="d2148e1a86f58f1103e135ebba18df50" ns2:_="">
    <xsd:import namespace="8c1b5058-a2ae-4149-b16e-1a9dca267211"/>
    <xsd:element name="properties">
      <xsd:complexType>
        <xsd:sequence>
          <xsd:element name="documentManagement">
            <xsd:complexType>
              <xsd:all>
                <xsd:element ref="ns2:Summary" minOccurs="0"/>
                <xsd:element ref="ns2:Status" minOccurs="0"/>
                <xsd:element ref="ns2:Исполнитель_документа" minOccurs="0"/>
              </xsd:all>
            </xsd:complexType>
          </xsd:element>
        </xsd:sequence>
      </xsd:complexType>
    </xsd:element>
  </xsd:schema>
  <xsd:schema xmlns:xsd="http://www.w3.org/2001/XMLSchema" xmlns:dms="http://schemas.microsoft.com/office/2006/documentManagement/types" targetNamespace="8c1b5058-a2ae-4149-b16e-1a9dca267211" elementFormDefault="qualified">
    <xsd:import namespace="http://schemas.microsoft.com/office/2006/documentManagement/types"/>
    <xsd:element name="Summary" ma:index="2" nillable="true" ma:displayName="Краткое содержание" ma:internalName="Summary">
      <xsd:simpleType>
        <xsd:restriction base="dms:Note"/>
      </xsd:simpleType>
    </xsd:element>
    <xsd:element name="Status" ma:index="3" nillable="true" ma:displayName="Статус" ma:format="Dropdown" ma:internalName="Status">
      <xsd:simpleType>
        <xsd:restriction base="dms:Choice">
          <xsd:enumeration value="На утверждении"/>
          <xsd:enumeration value="На доработке"/>
          <xsd:enumeration value="Утверждено"/>
          <xsd:enumeration value="Отклонено"/>
        </xsd:restriction>
      </xsd:simpleType>
    </xsd:element>
    <xsd:element name="Исполнитель_документа" ma:index="12" nillable="true" ma:displayName="Исполнитель_документа" ma:internalName="_x0418__x0441__x043f__x043e__x043b__x043d__x0438__x0442__x0435__x043b__x044c___x0434__x043e__x043a__x0443__x043c__x0435__x043d__x0442__x0430_">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Тип содержимого" ma:readOnly="true"/>
        <xsd:element ref="dc:title" minOccurs="0" maxOccurs="1" ma:index="1"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Исполнитель_документа xmlns="8c1b5058-a2ae-4149-b16e-1a9dca267211" xsi:nil="true"/>
    <Summary xmlns="8c1b5058-a2ae-4149-b16e-1a9dca267211" xsi:nil="true"/>
    <Status xmlns="8c1b5058-a2ae-4149-b16e-1a9dca267211" xsi:nil="true"/>
  </documentManagement>
</p:properties>
</file>

<file path=customXml/itemProps1.xml><?xml version="1.0" encoding="utf-8"?>
<ds:datastoreItem xmlns:ds="http://schemas.openxmlformats.org/officeDocument/2006/customXml" ds:itemID="{19307AB8-444E-4610-A0E3-59D74DCDC211}">
  <ds:schemaRefs>
    <ds:schemaRef ds:uri="http://schemas.microsoft.com/sharepoint/v3/contenttype/forms"/>
  </ds:schemaRefs>
</ds:datastoreItem>
</file>

<file path=customXml/itemProps2.xml><?xml version="1.0" encoding="utf-8"?>
<ds:datastoreItem xmlns:ds="http://schemas.openxmlformats.org/officeDocument/2006/customXml" ds:itemID="{79DBD4DB-2DAB-44CF-BBEB-CB96A9868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1b5058-a2ae-4149-b16e-1a9dca267211"/>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C50D473-2BF8-48EC-8B1F-EEE41F29ADE5}">
  <ds:schemaRef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8c1b5058-a2ae-4149-b16e-1a9dca267211"/>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100</vt:i4>
      </vt:variant>
      <vt:variant>
        <vt:lpstr>Именованные диапазоны</vt:lpstr>
      </vt:variant>
      <vt:variant>
        <vt:i4>54</vt:i4>
      </vt:variant>
    </vt:vector>
  </HeadingPairs>
  <TitlesOfParts>
    <vt:vector size="154" baseType="lpstr">
      <vt:lpstr>1</vt:lpstr>
      <vt:lpstr>2</vt:lpstr>
      <vt:lpstr>3</vt:lpstr>
      <vt:lpstr> 4</vt:lpstr>
      <vt:lpstr>5</vt:lpstr>
      <vt:lpstr>6</vt:lpstr>
      <vt:lpstr>7</vt:lpstr>
      <vt:lpstr>8</vt:lpstr>
      <vt:lpstr>9</vt:lpstr>
      <vt:lpstr>10</vt:lpstr>
      <vt:lpstr>11</vt:lpstr>
      <vt:lpstr>12</vt:lpstr>
      <vt:lpstr>13</vt:lpstr>
      <vt:lpstr>14</vt:lpstr>
      <vt:lpstr>15</vt:lpstr>
      <vt:lpstr>16</vt:lpstr>
      <vt:lpstr>17-1</vt:lpstr>
      <vt:lpstr>17-2</vt:lpstr>
      <vt:lpstr>17-3</vt:lpstr>
      <vt:lpstr>17-4</vt:lpstr>
      <vt:lpstr>17-5</vt:lpstr>
      <vt:lpstr>17-6</vt:lpstr>
      <vt:lpstr>17-7</vt:lpstr>
      <vt:lpstr>17-8</vt:lpstr>
      <vt:lpstr>17-9</vt:lpstr>
      <vt:lpstr>17-10</vt:lpstr>
      <vt:lpstr>17-11</vt:lpstr>
      <vt:lpstr>17-12</vt:lpstr>
      <vt:lpstr>17-13</vt:lpstr>
      <vt:lpstr>17-14</vt:lpstr>
      <vt:lpstr>17-15</vt:lpstr>
      <vt:lpstr>17-16</vt:lpstr>
      <vt:lpstr>17-17</vt:lpstr>
      <vt:lpstr>17-18</vt:lpstr>
      <vt:lpstr>17-19</vt:lpstr>
      <vt:lpstr>17-20</vt:lpstr>
      <vt:lpstr>17-21</vt:lpstr>
      <vt:lpstr>17-22</vt:lpstr>
      <vt:lpstr>17-23</vt:lpstr>
      <vt:lpstr>17-24</vt:lpstr>
      <vt:lpstr>17-25</vt:lpstr>
      <vt:lpstr>17-26</vt:lpstr>
      <vt:lpstr>18-1</vt:lpstr>
      <vt:lpstr>18-2</vt:lpstr>
      <vt:lpstr>18-3</vt:lpstr>
      <vt:lpstr>18-4</vt:lpstr>
      <vt:lpstr>18-5</vt:lpstr>
      <vt:lpstr>18-6</vt:lpstr>
      <vt:lpstr>18-7</vt:lpstr>
      <vt:lpstr>18-8</vt:lpstr>
      <vt:lpstr>18-9</vt:lpstr>
      <vt:lpstr>18-10</vt:lpstr>
      <vt:lpstr>18-11</vt:lpstr>
      <vt:lpstr>18-12</vt:lpstr>
      <vt:lpstr>18-13</vt:lpstr>
      <vt:lpstr>18-14</vt:lpstr>
      <vt:lpstr>18-15</vt:lpstr>
      <vt:lpstr>18-16</vt:lpstr>
      <vt:lpstr>18-17</vt:lpstr>
      <vt:lpstr>18-18</vt:lpstr>
      <vt:lpstr>18-19</vt:lpstr>
      <vt:lpstr>18-20</vt:lpstr>
      <vt:lpstr>18-21</vt:lpstr>
      <vt:lpstr>18-22</vt:lpstr>
      <vt:lpstr>18-23</vt:lpstr>
      <vt:lpstr>18-24</vt:lpstr>
      <vt:lpstr>18-25</vt:lpstr>
      <vt:lpstr>18-26</vt:lpstr>
      <vt:lpstr>19-1</vt:lpstr>
      <vt:lpstr>19-2</vt:lpstr>
      <vt:lpstr>19-3</vt:lpstr>
      <vt:lpstr>19-4</vt:lpstr>
      <vt:lpstr>19-5</vt:lpstr>
      <vt:lpstr>19-6</vt:lpstr>
      <vt:lpstr>19-7</vt:lpstr>
      <vt:lpstr>19-8</vt:lpstr>
      <vt:lpstr>19-9</vt:lpstr>
      <vt:lpstr>19-10</vt:lpstr>
      <vt:lpstr>19-11</vt:lpstr>
      <vt:lpstr>20-1</vt:lpstr>
      <vt:lpstr>20-2</vt:lpstr>
      <vt:lpstr>20-3</vt:lpstr>
      <vt:lpstr>20-4</vt:lpstr>
      <vt:lpstr>20-5</vt:lpstr>
      <vt:lpstr>21-1</vt:lpstr>
      <vt:lpstr>21-2</vt:lpstr>
      <vt:lpstr>21-3</vt:lpstr>
      <vt:lpstr>21-4</vt:lpstr>
      <vt:lpstr>22-1</vt:lpstr>
      <vt:lpstr>22-2</vt:lpstr>
      <vt:lpstr>22-3</vt:lpstr>
      <vt:lpstr>23</vt:lpstr>
      <vt:lpstr>24</vt:lpstr>
      <vt:lpstr>25</vt:lpstr>
      <vt:lpstr>26</vt:lpstr>
      <vt:lpstr>27</vt:lpstr>
      <vt:lpstr>28</vt:lpstr>
      <vt:lpstr>29</vt:lpstr>
      <vt:lpstr>30</vt:lpstr>
      <vt:lpstr>31</vt:lpstr>
      <vt:lpstr>'1'!Заголовки_для_печати</vt:lpstr>
      <vt:lpstr>'11'!Заголовки_для_печати</vt:lpstr>
      <vt:lpstr>'14'!Заголовки_для_печати</vt:lpstr>
      <vt:lpstr>'15'!Заголовки_для_печати</vt:lpstr>
      <vt:lpstr>'17-10'!Заголовки_для_печати</vt:lpstr>
      <vt:lpstr>'17-11'!Заголовки_для_печати</vt:lpstr>
      <vt:lpstr>'17-16'!Заголовки_для_печати</vt:lpstr>
      <vt:lpstr>'17-17'!Заголовки_для_печати</vt:lpstr>
      <vt:lpstr>'17-2'!Заголовки_для_печати</vt:lpstr>
      <vt:lpstr>'17-21'!Заголовки_для_печати</vt:lpstr>
      <vt:lpstr>'17-4'!Заголовки_для_печати</vt:lpstr>
      <vt:lpstr>'17-5'!Заголовки_для_печати</vt:lpstr>
      <vt:lpstr>'17-7'!Заголовки_для_печати</vt:lpstr>
      <vt:lpstr>'17-8'!Заголовки_для_печати</vt:lpstr>
      <vt:lpstr>'17-9'!Заголовки_для_печати</vt:lpstr>
      <vt:lpstr>'18-10'!Заголовки_для_печати</vt:lpstr>
      <vt:lpstr>'18-16'!Заголовки_для_печати</vt:lpstr>
      <vt:lpstr>'18-17'!Заголовки_для_печати</vt:lpstr>
      <vt:lpstr>'18-21'!Заголовки_для_печати</vt:lpstr>
      <vt:lpstr>'18-25'!Заголовки_для_печати</vt:lpstr>
      <vt:lpstr>'18-4'!Заголовки_для_печати</vt:lpstr>
      <vt:lpstr>'18-5'!Заголовки_для_печати</vt:lpstr>
      <vt:lpstr>'18-7'!Заголовки_для_печати</vt:lpstr>
      <vt:lpstr>'18-8'!Заголовки_для_печати</vt:lpstr>
      <vt:lpstr>'18-9'!Заголовки_для_печати</vt:lpstr>
      <vt:lpstr>'19-1'!Заголовки_для_печати</vt:lpstr>
      <vt:lpstr>'19-3'!Заголовки_для_печати</vt:lpstr>
      <vt:lpstr>'2'!Заголовки_для_печати</vt:lpstr>
      <vt:lpstr>'20-1'!Заголовки_для_печати</vt:lpstr>
      <vt:lpstr>'20-3'!Заголовки_для_печати</vt:lpstr>
      <vt:lpstr>'28'!Заголовки_для_печати</vt:lpstr>
      <vt:lpstr>'29'!Заголовки_для_печати</vt:lpstr>
      <vt:lpstr>'3'!Заголовки_для_печати</vt:lpstr>
      <vt:lpstr>'30'!Заголовки_для_печати</vt:lpstr>
      <vt:lpstr>'5'!Заголовки_для_печати</vt:lpstr>
      <vt:lpstr>'6'!Заголовки_для_печати</vt:lpstr>
      <vt:lpstr>'7'!Заголовки_для_печати</vt:lpstr>
      <vt:lpstr>'8'!Заголовки_для_печати</vt:lpstr>
      <vt:lpstr>'1'!Область_печати</vt:lpstr>
      <vt:lpstr>'10'!Область_печати</vt:lpstr>
      <vt:lpstr>'11'!Область_печати</vt:lpstr>
      <vt:lpstr>'14'!Область_печати</vt:lpstr>
      <vt:lpstr>'17-1'!Область_печати</vt:lpstr>
      <vt:lpstr>'18-1'!Область_печати</vt:lpstr>
      <vt:lpstr>'18-9'!Область_печати</vt:lpstr>
      <vt:lpstr>'2'!Область_печати</vt:lpstr>
      <vt:lpstr>'25'!Область_печати</vt:lpstr>
      <vt:lpstr>'3'!Область_печати</vt:lpstr>
      <vt:lpstr>'31'!Область_печати</vt:lpstr>
      <vt:lpstr>'5'!Область_печати</vt:lpstr>
      <vt:lpstr>'6'!Область_печати</vt:lpstr>
      <vt:lpstr>'7'!Область_печати</vt:lpstr>
      <vt:lpstr>'8'!Область_печати</vt:lpstr>
      <vt:lpstr>'9'!Область_печати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2017-12-12T04:37:30Z</dcterms:modified>
</cp:coreProperties>
</file>